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autoCompressPictures="0" defaultThemeVersion="124226"/>
  <mc:AlternateContent xmlns:mc="http://schemas.openxmlformats.org/markup-compatibility/2006">
    <mc:Choice Requires="x15">
      <x15ac:absPath xmlns:x15ac="http://schemas.microsoft.com/office/spreadsheetml/2010/11/ac" url="C:\Users\wgpuerta\Desktop\PAA_2026\16\"/>
    </mc:Choice>
  </mc:AlternateContent>
  <xr:revisionPtr revIDLastSave="0" documentId="13_ncr:1_{A0155BA6-1E9B-4CED-A9CD-40364FBA5EEC}" xr6:coauthVersionLast="47" xr6:coauthVersionMax="47" xr10:uidLastSave="{00000000-0000-0000-0000-000000000000}"/>
  <bookViews>
    <workbookView xWindow="-120" yWindow="-120" windowWidth="29040" windowHeight="15720" xr2:uid="{A6377B08-5D7E-4A7D-95CA-7DD33B8992DA}"/>
  </bookViews>
  <sheets>
    <sheet name="formato" sheetId="1" r:id="rId1"/>
  </sheets>
  <definedNames>
    <definedName name="_xlnm.Print_Titles" localSheetId="0">formato!$1:$6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6" i="1" l="1"/>
  <c r="S6" i="1"/>
  <c r="R6" i="1"/>
  <c r="Q6" i="1"/>
  <c r="P6" i="1"/>
  <c r="O6" i="1"/>
  <c r="N6" i="1"/>
  <c r="G6" i="1"/>
  <c r="E6" i="1"/>
</calcChain>
</file>

<file path=xl/sharedStrings.xml><?xml version="1.0" encoding="utf-8"?>
<sst xmlns="http://schemas.openxmlformats.org/spreadsheetml/2006/main" count="3738" uniqueCount="406">
  <si>
    <t>PLAN ANUAL DE ADQUICISIONES</t>
  </si>
  <si>
    <t>Código: A-05-F-057</t>
  </si>
  <si>
    <t>Versión: 2</t>
  </si>
  <si>
    <t>Página: 1 de 1</t>
  </si>
  <si>
    <t>B. ADQUISICIONES PLANEADAS</t>
  </si>
  <si>
    <t>CÓDIGOS UNSPSC</t>
  </si>
  <si>
    <t>DESCRIPCIÓN</t>
  </si>
  <si>
    <t>FECHA ESTIMADA DE INICIO DE PROCESO DE SELECCIÓN (MES)</t>
  </si>
  <si>
    <t>DURACIÓN ESTIMADA DEL CONTRATO (NUMERO)</t>
  </si>
  <si>
    <t xml:space="preserve">MODALIDAD DE SELECCIÓN </t>
  </si>
  <si>
    <t>FUENTE DE LOS RECURSOS</t>
  </si>
  <si>
    <t>VALOR TOTAL ESTIMADO</t>
  </si>
  <si>
    <t>VALOR ESTIMADO EN LA VIGENCIA ACTUAL</t>
  </si>
  <si>
    <t>¿SE REQUIEREN VIGENCIAS FUTURAS?</t>
  </si>
  <si>
    <t>ESTADO DE SOLICITUD DE VIGENCIAS FUTURAS</t>
  </si>
  <si>
    <t>40161530;73152108;81101706</t>
  </si>
  <si>
    <t>072 - CONTRATAR EL SERVICIO DE MANTENIMIENTO PREVENTIVO Y/O CORRECTIVO INCLUIDA LA ADQUISICION DE REPUESTOS Y FILTROS PARA EL MANTENIMIENTO DE LAS CABINAS DE EXTRACCION, FLUJO LAMINAR, MICROBIOLOGIA, PCR Y OTRAS INVOLUCRADAS EN LOS PROCESOS DE PRODUCCION Y ALISTAMIENTO DE MUESTRAS DE LA DE LA SUBDIRECCIÓN DE METROLOGÍA QUÍMICA Y BIOLOGÍA  DEL INSTITUTO NACIONAL DE METROLOGÍA.</t>
  </si>
  <si>
    <t>Mayo</t>
  </si>
  <si>
    <t>7</t>
  </si>
  <si>
    <t>Meses</t>
  </si>
  <si>
    <t>Selección abreviada menor cuantía</t>
  </si>
  <si>
    <t>Presupuesto de entidad nacional</t>
  </si>
  <si>
    <t>No</t>
  </si>
  <si>
    <t>NA</t>
  </si>
  <si>
    <t>GESTION CONTRACTUAL</t>
  </si>
  <si>
    <t>Distrito Capital de Bogotá - Bogotá</t>
  </si>
  <si>
    <t>EDNA JULIETH VILLARRAGA FARFÁN</t>
  </si>
  <si>
    <t>6012542222</t>
  </si>
  <si>
    <t>SUBDIRQUIMICA@INM.GOV.CO</t>
  </si>
  <si>
    <t>Sí</t>
  </si>
  <si>
    <t>41123002</t>
  </si>
  <si>
    <t>073 - CONTRATAR LA ADQUISICIÓN DE UN GABINETE DESECADOR CON INTERCAMBIADOR DE GASES PARA LA CONSERVACIÓN DE MUESTRAS DE LA SUBDIRECCIÓN DE METROLOGÍA QUÍMICA Y BIOLOGÍA  DEL INSTITUTO NACIONAL DE METROLOGÍA.</t>
  </si>
  <si>
    <t>Junio</t>
  </si>
  <si>
    <t>6</t>
  </si>
  <si>
    <t>Mínima cuantía</t>
  </si>
  <si>
    <t>41113319;41113633;41115601;41115603;41115608</t>
  </si>
  <si>
    <t>Julio</t>
  </si>
  <si>
    <t>5</t>
  </si>
  <si>
    <t>Contratación directa</t>
  </si>
  <si>
    <t xml:space="preserve">Recursos propios </t>
  </si>
  <si>
    <t>41115400</t>
  </si>
  <si>
    <t>075 - CONTRATAR LA ADQUISICIÓN, INSTALACIÓN, PUESTA EN FUNCIONAMIENTO Y ENTRENAMIENTO EN EL USO DE UN EQUIPO DE ESPECTROSCOPIA INFRARROJA POR TRANSFORMADA DE FOURIER (FTIR) ENFOCADO EN EL FORTALECIMIENTO DE LAS CAPACIDADES ANALÍTICAS DE LA LÍNEA DE TRABAJO EN MATERIALES Y ENERGÍA DE LA SMQB.</t>
  </si>
  <si>
    <t>41105106;41115403;41115404;41115701;41115703;41115710;41115712;41115714;41115715;41115717;41115720;41122409</t>
  </si>
  <si>
    <t>076 - CONTRATAR EL SUMINISTRO DE CONSUMIBLES Y/O INSUMOS PARA LOS INSTRUMENTOS DE MEDICIÓN MARCA AGILENT TECHNOLOGIES PARA EJECUTAR ACTIVIDADES DE ASEGURAMIENTO METROLÓGICO DEL INSTITUTO NACIONAL DE METROLOGÍA.</t>
  </si>
  <si>
    <t>41105520;41105600;41115811;41116006</t>
  </si>
  <si>
    <t>077 - CONTRATAR EL SUMINISTRO DE REACTIVOS SECUENCIACIÓN DE NUEVA GENERACIÓN PARA EL DESARROLLO DE LOS PROYECTOS DE I+D+I REQUERIDOS POR LOS LABORATORIOS DE MICROBIOLOGIA Y BIOANALISIS DE LA SUBDIRECCIÓN DE METROLOGÍA QUÍMICA Y BIOLOGÍA.</t>
  </si>
  <si>
    <t>41122409</t>
  </si>
  <si>
    <t>Agosto</t>
  </si>
  <si>
    <t>3</t>
  </si>
  <si>
    <t>41101900;41105106;41115400;41115700;41115704;41122409;73152100;81101706</t>
  </si>
  <si>
    <t>4</t>
  </si>
  <si>
    <t>41101500;41116500;41122400;81101706</t>
  </si>
  <si>
    <t>41103011;41103811;41103816;41113037;41115406;41115811;41115812;73152108;81101706</t>
  </si>
  <si>
    <t>Septiembre</t>
  </si>
  <si>
    <t>80111621;80111600</t>
  </si>
  <si>
    <t>082 - PRESTAR SERVICIOS DE APOYO A LA GESTIÓN PARA CONTRIBUIR EN EL DESARROLLO DE LOS PROCESOS ASOCIADOS CON LA EJECUCIÓN DEL PRESUPUESTO Y APOYAR EN LA EJECUCIÓN  CONTRACTUAL DE LA SUBDIRECCIÓN DE METROLOGÍA FÍSICA DEL INM.</t>
  </si>
  <si>
    <t>Enero</t>
  </si>
  <si>
    <t>12</t>
  </si>
  <si>
    <t>JAIRO GUSTAVO AYALA</t>
  </si>
  <si>
    <t>SUBDIRFISICA@INM.GOV.CO</t>
  </si>
  <si>
    <t>083 - CONTRATAR SERVICIOS PROFESIONALES ESPECIALIZADOS PARA FORTALECER EL ASEGURAMIENTO DE VALIDEZ DE LOS RESULTADOS DE LAS MEDICIONES E IMPULSAR LA FORMULACIÓN Y  EJECUCIÓN DE PROYECTOS DE I+D+I EN EL ÁREA DE LONGITUD Y ÓPTICA DE LA SUBDIRECCIÓN DE METROLOGÍA FÍSICA.</t>
  </si>
  <si>
    <t>084 - CONTRATAR SERVICIOS PROFESIONALES ESPECIALIZADOS PARA FORTALECER EL ASEGURAMIENTO DE VALIDEZ DE LOS RESULTADOS DE LAS MEDICIONES E IMPULSAR LA FORMULACIÓN Y  EJECUCIÓN DE PROYECTOS DE I+D+I EN EL ÁREA DE PRESIÓN DE LA SUBDIRECCIÓN DE METROLOGÍA FÍSICA.</t>
  </si>
  <si>
    <t>085 - Prestar servicios profesionales para apoyar el soporte en la prestación de servicios metrológicos, el mantenimiento de los patrones de medida, la vitalidad del Sistema de Gestión y la ejecución de actividades de optimización e I+D+i del Laboratorio de Corriente Continua y Alterna de la Subdirección de Metrología Física.</t>
  </si>
  <si>
    <t xml:space="preserve">086 - CONTRATAR SERVICIOS PROFESIONALES ESPECIALIZADOS QUE CONTRIBUYAN A FORTALECER LOS PROYECTOS DE INVESTIGACIÓN, DESARROLLO E INNOVACIÓN (I+D+I), ELABORAR REPORTES TÉCNICOS Y GESTIONAR LA EJECUCIÓN DE COMPARACIONES INTERLABORATORIO EN EL LABORATORIO DE POTENCIA Y ENERGÍA DE LA SUBDIRECCIÓN DE METROLOGÍA FÍSICA DEL INM. </t>
  </si>
  <si>
    <t>087 - PRESTAR SERVICIOS PROFESIONALES CON EL PROPÓSITO DE ACOMPAÑAR LAS ETAPAS DE DISEÑO, DESARROLLO, EJECUCIÓN Y EVALUACIÓN DE LAS ACTIVIDADES PREVISTAS EN EL PLAN DE COMERCIO EXTERIOR DEL INSTITUTO NACIONAL DE METROLOGÍA.</t>
  </si>
  <si>
    <t>088 - PRESTAR SERVICIOS PROFESIONALES PARA EJECUTAR LAS ACTIVIDADES DE I+D+I, CONTRIBUIR AL MANTENIMIENTO DEL SISTEMA INTEGRADO DE GESTIÓN Y ATENDER LAS NECESIDADES QUE SE PRESENTEN EN LOS SERVICIOS METROLÓGICOS DE LOS LABORATORIOS PAR TORSIONAL Y DUREZA DE LA SUBDIRECCIÓN DE METROLOGÍA FÍSICA DEL INM</t>
  </si>
  <si>
    <t>089 - PRESTAR SERVICIOS PROFESIONALES PARA EJECUTAR LOS PROCESOS DE CALIBRACIÓN, GARANTIZAR LA VALIDEZ DE LOS RESULTADOS DE MEDICIÓN Y PROMOVER MEJORAS EN EL SISTEMA INTEGRADO DE GESTIÓN DEL LABORATORIO DE TEMPERATURA Y HUMEDAD DE LA SUBDIRECCIÓN DE METROLOGÍA FÍSICA DEL INM.</t>
  </si>
  <si>
    <t>11</t>
  </si>
  <si>
    <t>090 - PRESTAR SERVICIOS PROFESIONALES CON EL FIN DE APOYAR LOS PROCESOS DE INVESTIGACIÓN, DESARROLLO E INNOVACIÓN (I+D+I), LOS COMPROMISOS CON LA RED COLOMBIANA DE METROLOGÍA (RCM) Y LOS SERVICIOS METROLÓGICOS, CONTRIBUYENDO AL ASEGURAMIENTO DE RESULTADOS VÁLIDOS, AL FORTALECIMIENTO DEL SISTEMA INTEGRADO DE GESTIÓN Y AL CUMPLIMIENTO DE LAS ACTIVIDADES Y COMPROMISOS DEL LABORATORIO DE MASA DE LA SUBDIRECCIÓN DE METROLOGÍA FÍSICA DEL INSTITUTO NACIONAL DE METROLOGÍA - INM.</t>
  </si>
  <si>
    <t xml:space="preserve">091 - PRESTAR SERVICIOS PROFESIONALES PARA APOYAR EN EL DESARROLLO Y COORDINACIÓN ADMINISTRATIVA Y TÉCNICA DE ACTIVIDADES Y PROYECTOS QUE ADELANTA EL GRUPO INTERNO DE TRABAJO DE I+D+I (GITIDI) DE LA SUBDIRECCIÓN DE METROLOGÍA FÍSICA. </t>
  </si>
  <si>
    <t>092 - PRESTAR SERVICIOS PROFESIONALES DIRIGIDOS A SOPORTAR LA PRESTACIÓN Y DESARROLLO DE SERVICIOS METROLÓGICOS, EL ASEGURAMIENTO DE RESULTADOS CONFIABLES Y LA EJECUCIÓN DE ACTIVIDADES DE OPTIMIZACIÓN E I+D+I DEL LABORATORIO DE CORRIENTE CONTINUA Y ALTERNA DE LA SUBDIRECCIÓN DE METROLOGÍA FÍSICA.</t>
  </si>
  <si>
    <t>093 - PRESTAR SERVICIOS PROFESIONALES ESPECIALIZADOS CON EL FIN DE APOYAR LOS PROYECTOS DE I+D+I Y ATENDER LOS REQUERIMIENTOS TÉCNICOS DE CALIBRACIÓN, ELABORACIÓN DE DOCUMENTOS Y DEMÁS SERVICIOS DEL LABORATORIO DE TEMPERATURA Y HUMEDAD DE LA SUBDIRECCIÓN DE METROLOGÍA FÍSICA DEL INM.</t>
  </si>
  <si>
    <t>094 - PRESTAR SERVICIOS PROFESIONALES CON EL PROPÓSITO DE RESPALDAR LOS PROCESOS DE I+D+I Y BRINDAR SOPORTE TÉCNICO EN CALIBRACIONES, VALIDACIONES Y DEMÁS SERVICIOS REQUERIDOS POR EL LABORATORIO DE PRESIÓN DE LA SUBDIRECCIÓN DE METROLOGÍA FÍSICA.</t>
  </si>
  <si>
    <t>095 - PRESTAR SERVICIOS PROFESIONALES PARA APOYAR LOS PROCESOS DE MEDICIÓN, ASÍ COMO LAS ACTIVIDADES ORIENTADAS A GARANTIZAR LA CONFIABILIDAD, TRAZABILIDAD Y VALIDEZ DE LOS RESULTADOS, Y AL ACOMPAÑAMIENTO DE PROYECTOS DE INVESTIGACIÓN E INNOVACIÓN EN EL LABORATORIO DE VOLUMEN DE LA SUBDIRECCIÓN DE METROLOGÍA FÍSICA DEL INM.</t>
  </si>
  <si>
    <t>096 - PRESTAR SERVICIOS PROFESIONALES PARA FORTALECER LOS PROCESOS DE I+D+I, APOYAR EL ASEGURAMIENTO DE LA VALIDEZ DE LOS RESULTADOS Y PRESTAR SOPORTE EN LA REVISIÓN DOCUMENTAL DE LOS LABORATORIOS DE POTENCIA, ENERGÍA Y CALIDAD DE ENERGÍA DE LA SUBDIRECCIÓN DE METROLOGÍA FÍSICA.</t>
  </si>
  <si>
    <t>097 - PRESTAR SERVICIOS PROFESIONALES CON EL PROPÓSITO DE CONTRIBUIR AL DESARROLLO DE PROYECTOS O ACTIVIDADES DE I+D+I Y RESPALDAR LAS DEMÁS ACTIVIDADES TÉCNICAS QUE SE REQUIERAN EN EL LABORATORIO DE TIEMPO Y FRECUENCIA DE LA SUBDIRECCIÓN DE METROLOGÍA FÍSICA.</t>
  </si>
  <si>
    <t>098 - PRESTAR SERVICIOS PROFESIONALES ESPECIALIZADOS EN LA EJECUCIÓN DE ACTIVIDADES DE CALIBRACIÓN DE EQUIPOS E INSTRUMENTOS DE MEDICIÓN, ASÍ COMO EL ASEGURAMIENTO DE LA VALIDEZ DE RESULTADOS Y LA CUSTODIA DE PATRONES, REVISIÓN, ACTUALIZACIÓN, Y AJUSTE DE DOCUMENTOS TÉCNICOS Y PROCEDIMIENTOS REQUERIDOS  Y  APOYO TÉCNICO EN LAS ACTIVIDADES DE LOS PROYECTOS I+D+I QUE DEMANDE EL LABORATORIO DE LONGITUD DE LA SUBDIRECCIÓN DE METROLOGÍA FÍSICA.</t>
  </si>
  <si>
    <t>099 - PRESTAR SERVICIOS PROFESIONALES CON EL PROPÓSITO DE RESPALDAR ACTIVIDADES DE I+D+I, CONTRIBUIR AL SOSTENIMIENTO DEL SISTEMA INTEGRADO DE GESTIÓN Y ATENDER LOS REQUERIMIENTOS TÉCNICOS DEL LABORATORIO DE VOLUMEN DE LA SUBDIRECCIÓN DE METROLOGÍA FÍSICA DEL INM.</t>
  </si>
  <si>
    <t>100 - PRESTAR SERVICIOS PROFESIONALES CON EL PROPÓSITO DE RESPALDAR ACTIVIDADES DE I+D+I, CONTRIBUIR AL SOSTENIMIENTO DEL SISTEMA INTEGRADO DE GESTIÓN Y ATENDER LOS REQUERIMIENTOS TÉCNICOS DEL LABORATORIO DE LONGITUD DE LA SUBDIRECCIÓN DE METROLOGÍA FÍSICA DEL INM.</t>
  </si>
  <si>
    <t>Marzo</t>
  </si>
  <si>
    <t>Abril</t>
  </si>
  <si>
    <t>104 - ADQUIRIR SUMINISTROS PARA EL LABORATORIO DE PRESION DE LA SUBDIRECCIÓN DE METROLOGÍA FÍSICA DEL INM</t>
  </si>
  <si>
    <t>72154200;72154201;73152100;81101700;73152103;81101706</t>
  </si>
  <si>
    <t>82121908</t>
  </si>
  <si>
    <t>31241501;31242200;31241700;31242100</t>
  </si>
  <si>
    <t>2</t>
  </si>
  <si>
    <t>109 - ADQUIRIR RELOJ ATÓMICO DE CESIO HIGH PERFORMANCE PARA EL LABORATORIO DE  TIEMPO Y FRECUENCIA DE LA SUBDIRECCIÓN DE METROLOGÍA FÍSICA</t>
  </si>
  <si>
    <t>41115609;41115600;41113114;41113100;41111900</t>
  </si>
  <si>
    <t>111 - ADQUIRIR PESA CLASE E0 DE 5 KG PARA EL LABORATORIO DE MASA DE LA SUBDIRECCIÓN DE METROLOGÍA FÍSICA</t>
  </si>
  <si>
    <t>31101703;31102103;56101519;72154022;72154201;81101500;81101515</t>
  </si>
  <si>
    <t>41111502</t>
  </si>
  <si>
    <t>31241501;31242200;31242100;31241700</t>
  </si>
  <si>
    <t>117 - CONTRATAR EL MANTENIMIENTO PREVENTIVO AL RACK CON CONDICIONES AMBIENTALES CONTROLADAS PARA EL LABORATORIO DE TIEMPO Y FRECUENCIA DE LA SUBDIRECCIÓN DE METROLOGÍA FÍSICA</t>
  </si>
  <si>
    <t>78101500;78101600;78101700;78101800;78101900;80151600;93171600;93171700</t>
  </si>
  <si>
    <t>118 - CONTRATAR LA PRESTACIÓN DE LOS SERVICIOS ESPECIALIZADOS DE AGENCIA DE ADUANAS Y/O AGENCIAMIENTO DE CARGA INTERNACIONAL, PARA DESARROLLAR DE MANERA INTEGRAL, CONTINUA Y OPORTUNA TODAS LAS ACTUACIONES REQUERIDAS EN EL MARCO DE LAS OPERACIONES DE COMERCIO EXTERIOR DEL INSTITUTO NACIONAL DE METROLOGÍA - INM, INCLUYENDO, ENTRE OTRAS, LA GESTIÓN DE IMPORTACIÓN, EXPORTACIÓN, NACIONALIZACIÓN, TRÁNSITO, LIBERACIÓN Y LEGALIZACIÓN DE DOCUMENTOS DE TRANSPORTE EN LAS MODALIDADES AÉREA, MARÍTIMA Y/O TERRESTRE, ASÍ COMO LAS GESTIONES CONEXAS NECESARIAS ANTE AUTORIDADES, ENTIDADES PÚBLICAS O PRIVADAS Y OPERADORES DE LA CADENA LOGÍSTICA, CON EL FIN DE GARANTIZAR EL ADECUADO INGRESO, SALIDA, MANIPULACIÓN Y CIRCULACIÓN DE EQUIPOS, PATRONES NACIONALES, ÍTEMS DE COMPARACIÓN, MATERIALES DE REFERENCIA Y DEMÁS BIENES REQUERIDOS PARA EL CUMPLIMIENTO DE LAS FUNCIONES MISIONALES DEL INSTITUTO</t>
  </si>
  <si>
    <t>Licitación pública</t>
  </si>
  <si>
    <t>119 - ADQUIRIR CONDUCTIMETRO Y BAÑOS TERMOSTÁTICOS PARA EL LABORATORIO DE VOLUMEN DE LA SUBDIRECCIÓN DE METROLOGÍA FÍSICA DEL INM</t>
  </si>
  <si>
    <t>Febrero</t>
  </si>
  <si>
    <t>81101706</t>
  </si>
  <si>
    <t>120 - CONTRATAR EL MANTENIMIENTO PREVENTIVO BOMBAS DE VACIO DEL LABORATORIO DE PRESIÓN Y VACÍO DE LA SUBDIRECIÓN DE METROLOGÍA FÍSICA DEL INM</t>
  </si>
  <si>
    <t>41112100;41111934</t>
  </si>
  <si>
    <t>121 - ADQUIRIR PROBADOR DE PAR TORSIONAL PARA EL LABORATORIO DE PAR TORSIONAL DE LA SUBDIRECCIÓN DE METROLOGÍA FÍSICA DEL INM</t>
  </si>
  <si>
    <t>41111622;41111600</t>
  </si>
  <si>
    <t>122 - ADQUIRIR PIE DE REY DIGITAL PARA EL LABORATORIO DE DENSIDAD DE LA SUBDIRECCIÓN DE METROLOGÍA FÍSICA DEL INM</t>
  </si>
  <si>
    <t xml:space="preserve">123 - CONTRATAR EL SERVICIO DE DESPLAZAMIENTO E INSTALACIÓN DE LA MESA ÓPTICA DEL LABORATORIO DE LONGITUD DE LA SUBDIRECCIÓN DE METROLOGÍA FÍSICA DEL INM </t>
  </si>
  <si>
    <t>40141600</t>
  </si>
  <si>
    <t>124 - ADQUIRIR ELECTROVÁLVULAS PARA EL LABORATORIO DE FLUJO DE GAS DE LA SUBDIRECCIÓN DE METROLOGÍA FÍSICA</t>
  </si>
  <si>
    <t>128 - ADQUIRIR VÁLVULA DE AGUJA DE ALTA PRESIÓN PARA EL LABORATORIO DE PRESIÓN DE LA SUBDIRECCIÓN DE METROLOGÍA FÍSICA</t>
  </si>
  <si>
    <t>130 - ADQUIRIR GAUSSIMETRO PARA EL LABORATORIO DE POTENCIA Y ENERGÍA DE LA SUBDIRECCIÓN DE METROLOGÍA FÍSICA</t>
  </si>
  <si>
    <t>12141500;12141600;12141700;12141800;12141900;12142000;12142100;12142200;12352000;12352100;12352200;12352300;12352400;12352500;15121500;15121800;15121900</t>
  </si>
  <si>
    <t>131 - REALIZAR LA ADQUISICIÓN DE MATERIALES E INSUMOS CONSUMIBLES NECESARIOS PARA LA PRESTACIÓN DE SERVICIOS Y  FUNCIONAMIENTO DE LOS LABORATORIOS Y EL TALLER DE MANUFACTURA DE LA SUBDIRECCIÓN DE METROLOGÍA FÍSICA DEL INM.</t>
  </si>
  <si>
    <t>80111600</t>
  </si>
  <si>
    <t>132 - PRESTAR  SERVICIOS DE APOYO A LA GESTIÓN PARA LA EJECUCIÓN DE ACTIVIDADES OPERATIVAS DE RECEPCIÓN, ENTREGA Y MANEJO DE EQUIPOS, ASÍ COMO DE LAS DERIVADAS DE LA RELACIÓN CON ALIADOS ESTRATÉGICOS, ORIENTADAS A CONTRIBUIR AL FORTALECIMIENTO Y AMPLIACIÓN DE LA OFERTA DE SERVICIOS METROLÓGICOS DEL INM.</t>
  </si>
  <si>
    <t>ALEXANDRA HERNANDEZ MORENO</t>
  </si>
  <si>
    <t>SUBDIRSERVICIOS@INM.GOV.CO</t>
  </si>
  <si>
    <t>133 - PRESTAR SERVICIOS PROFESIONALES PARA COADYUVAR LA DEFINICIÓN, IMPLEMENTACIÓN Y SEGUIMIENTO DE LA ESTRATEGIA DE COMERCIALIZACIÓN DE LA OFERTA DE VALOR PARA LA AMPLIACIÓN DE COBERTURA Y OPORTUNIDAD DE LOS SERVICIOS METROLÓGICOS DEL INM</t>
  </si>
  <si>
    <t>134 - PRESTAR SERVICIOS PROFESIONALES EN DISEÑO GRÁFICO PARA APOYAR LA IMPLEMENTACIÓN DE ESTRATEGIAS DE COMUNICACIÓN ORIENTADAS A LA DIVULGACIÓN Y COMUNICACIÓN ESTRATÉGICA DEL INM</t>
  </si>
  <si>
    <t>135 - PRESTACIÓN DE SERVICIOS PROFESIONALES ORIENTADOS AL SEGUIMIENTO, ANÁLISIS Y EJECUCIÓN ADMINISTRATIVA Y FINANCIERA, RELACIONADOS CON EL PROYECTO DE INVERSIÓN Y EL PRESUPUESTO ASIGNADO A SSMRC, DE CONFORMIDAD CON LOS LINEAMIENTOS DEFINIDOS POR LA ENTIDAD</t>
  </si>
  <si>
    <t>136 - PRESTAR  SERVICIOS PROFESIONALES PARA LA ARTICULACIÓN CON ALIADOS ESTRATÉGICOS Y EL APOYO A ACCIONES DE COMUNICACIÓN Y DIVULGACIÓN INSTITUCIONAL QUE CONTRIBUYAN A LA AMPLIACIÓN DE LA COBERTURA Y OPORTUNIDAD DE LOS SERVICIOS METROLÓGICOS DEL INM.</t>
  </si>
  <si>
    <t>137 - PRESTAR SERVICIOS PROFESIONALES PARA EL DISEÑO E IMPLEMENTACIÓN DEL PLAN DE ACCIÓN PARA LA IDENTIFICACIÓN Y GESTIÓN DE DEMANDA DE SERVICIOS METROLÓGICOS.</t>
  </si>
  <si>
    <t>138 - PRESTACIÓN DE SERVICIOS PROFESIONALES PARA EL DISEÑO Y ELABORACIÓN DE INSUMOS DEL PLAN DE ACCIÓN PARA LA GESTIÓN DE LA OFERTA DE VALOR DEL INM, CON BASE EN LA IDENTIFICACIÓN DE LA DEMANDA Y LAS NECESIDADES METROLÓGICAS.</t>
  </si>
  <si>
    <t>10</t>
  </si>
  <si>
    <t>139 - PRESTAR SERVICIOS PROFESIONALES PARA EL DISEÑO Y ANÁLISIS ESTADÍSTICO DE ENSAYOS DE APTITUD Y/O COMPARACIONES INTERLABORATORIO, ASÍ COMO PARA LA EJECUCIÓN DE LA HOJA DE RUTA DE ENSAYOS DE APTITUD (EA) DEFINIDA POR EL INM</t>
  </si>
  <si>
    <t>140 - PRESTAR SERVICIOS PROFESIONALES PARA LA ELABORACIÓN Y ANÁLISIS DE HERRAMIENTAS ESTADÍSTICAS ORIENTADAS AL FORTALECIMIENTO DE LA OFERTA DE VALOR Y AL ANÁLISIS DE TENDENCIAS DE DESEMPEÑO, ASÍ COMO PARA EL ANÁLISIS ESTADÍSTICO DE SERVICIOS METROLÓGICOS, ENSAYOS DE APTITUD Y/O COMPARACIONES INTERLABORATORIO</t>
  </si>
  <si>
    <t>141 - PRESTAR SERVICIOS PROFESIONALES EN LA OFERTA DE VALOR DEL INM QUE LLEVE A LA AMPLIACIÓN DE COBERTURA Y OPORTUNIDAD EN LA PRESTACION DE LOS SERVICIOS METROLÓGICOS</t>
  </si>
  <si>
    <t>142 - PRESTAR SERVICIOS PROFESIONALES PARA LA EJECUCIÓN DE ACTIVIDADES TÉCNICAS RELACIONADAS CON LA UNIDAD SECTORIAL DE NORMALIZACIÓN EN METROLOGÍA DEL INM Y CON ACCIONES DE DINAMIZACIÓN DE LA RED COLOMBIANA DE METROLOGÍA</t>
  </si>
  <si>
    <t>84131501;84131503</t>
  </si>
  <si>
    <t>216 - CONTRATACIÓN DEL PROGRAMA DE SEGUROS QUE AMPARE LOS BIENES E INTERESES PATRIMONIALES DE PROPIEDAD DEL INSTITUTO NACIONAL DE METROLOGÍA, ASÍ COMO DE AQUELLOS POR LOS QUE SEA O FUERE LEGALMENTE RESPONSABLE O LE CORRESPONDA ASEGURAR EN VIRTUD DE DISPOSICIÓN LEGAL O CONTRACTUAL INCLUYE DEDUCIBLES Y PÓLIZAS DE CUMPLIMIENTO.</t>
  </si>
  <si>
    <t>1</t>
  </si>
  <si>
    <t>Años</t>
  </si>
  <si>
    <t>JOSE ALVARO BERMUDEZ</t>
  </si>
  <si>
    <t>SECGENERAL@INM.GOV.CO</t>
  </si>
  <si>
    <t>143 - PRESTAR SERVICIOS PROFESIONALES DE DISEÑO GRÁFICO PARA LA ELABORACIÓN DE MATERIALES GRÁFICOS ORIENTADOS A LA DIVULGACIÓN Y FORTALECIMIENTO DE LA OFERTA DE VALOR DEL INM</t>
  </si>
  <si>
    <t>144 - PRESTAR SERVICIOS PROFESIONALES EN PEDAGOGÍA PARA EL DISEÑO DE METODOLOGÍAS Y RECURSOS DIDÁCTICOS PARA LA TRANSFERENCIA DE CONOCIMIENTO METROLÓGICO DEL INM.</t>
  </si>
  <si>
    <t>8</t>
  </si>
  <si>
    <t>145 - PRESTAR SERVICIOS PROFESIONALES PARA APOYAR ACTIVIDADES DE GESTIÓN DE I+D+I QUE PERMITAN OPTIMIZAR LA ADMINISTRACIÓN DE LOS COMPONENTES CLAVE DEL INM COMO CENTRO DE INVESTIGACIÓN.</t>
  </si>
  <si>
    <t>146 - PRESTAR SERVICIOS PROFESIONALES PARA EL DESARROLLO DE ACTIVIDADES ASOCIADAS AL ESQUEMA DE GESTIÓN DE LA DEMANDA Y AL MODELO DE GOBERNANZA DE I+D+I A CARGO DE LA SSMRC.</t>
  </si>
  <si>
    <t>147 - PRESTAR SERVICIOS PROFESIONALES PARA EL SOPORTE AL REPOSITORIO DE I+D+I Y EL LEVANTAMIENTO DE REQUERIMIENTOS FUNCIONALES Y NO FUNCIONALES DEL SISTEMA DE GESTIÓN Y GOBERNANZA DE DATOS DE LA INVESTIGACIÓN METROLÓGICA.</t>
  </si>
  <si>
    <t>148 - PRESTAR SERVICIOS PROFESIONALES PARA EL DISEÑO Y DESARROLLO DE ACCIONES ASOCIADAS A LA OFERTA DE VALOR DEL INM, CON BASE EN LA IDENTIFICACIÓN DE LA DEMANDA Y LAS NECESIDADES METROLÓGICAS</t>
  </si>
  <si>
    <t>9</t>
  </si>
  <si>
    <t>149 - PRESTAR SERVICIOS PROFESIONALES PARA LA PRODUCCIÓN DE CONTENIDOS ESPECIALIZADOS EN METROLOGÍA PARA EL LIBRO CONMEMORATIVO DE LOS 15 AÑOS DEL INM.</t>
  </si>
  <si>
    <t xml:space="preserve">151 - PRESTAR SERVICIOS PROFESIONALES PARA EL ANÁLISIS CIENCIOMÉTRICO DE LA PRODUCCIÓN CIENTÍFICA INSTITUCIONAL QUE PERMITAN PLANIFICAR LAS ESTRATEGIAS DEL INM COMO INSTITUTO PÚBLICO DE INVESTIGACIÓN. </t>
  </si>
  <si>
    <t>55101506;55111506</t>
  </si>
  <si>
    <t>153 - CONTRATAR LA SUSCRIPCIÓN A PORTAFOLIO DE PUBLICACIONES CIENTÍFICAS ESPECIALIZADAS, CON EL FIN DE FORTALECER LOS PROCESOS DE INVESTIGACIÓN Y ANÁLISIS TÉCNICO EN METROLOGÍA MEDIANTE EL ACCESO PERMANENTE A REVISTAS, ARTÍCULOS, BASES DE DATOS Y OTROS RECURSOS ACADÉMICOS DE ALTO NIVEL, EN FORMATO DIGITAL Y/O FÍSICO.</t>
  </si>
  <si>
    <t>78102200;78101800</t>
  </si>
  <si>
    <t>158 - CONTRATAR LA PRESTACIÓN DE SERVICIOS DE TRANSPORTE TERRESTRE ESPECIALIZADO PARA APOYAR LA GESTIÓN LOGÍSTICA RELACIONADA CON LA RECOLECCIÓN, TRASLADO Y DISTRIBUCIÓN DE EQUIPOS Y MATERIALES DE CALIBRACIÓN Y ENSAYO, GARANTIZANDO LA AMPLIACIÓN DE COBERTURA DE LOS SERVICIOS METROLÓGICOS Y LA ARTICULACIÓN CON ALIADOS ESTRATÉGICOS.</t>
  </si>
  <si>
    <t>80141607;80141902;81141601;90101603</t>
  </si>
  <si>
    <t>159 - CONTRATAR  LOS SERVICIOS DE ORGANIZACIÓN, ADMINISTRACIÓN Y EJECUCIÓN DE EVENTOS PARA EL INM, A FIN DE GARANTIZAR EL CUMPLIMIENTO DE LAS FUNCIONES MISIONALES E INSTITUCIONALES DE LA ENTIDAD</t>
  </si>
  <si>
    <t>14111526</t>
  </si>
  <si>
    <t>41113000</t>
  </si>
  <si>
    <t>162 - ADQUIRIR ÍTEMS, INSUMOS, EQUIPOS O MATERIALES DE REFERENCIA NECESARIOS PARA LA DEFINICIÓN,  DESARROLLO Y OFERTA DE SERVICIOS Y PRODUCTOS NUEVOS O MEJORADOS  A CARGO DE LA SSMRC.</t>
  </si>
  <si>
    <t>82111503;82111801;82111800</t>
  </si>
  <si>
    <t>80101504</t>
  </si>
  <si>
    <t xml:space="preserve">166 - DESARROLLAR ACTIVIDADES PARA EL FOMENTO DE LA CAPACIDAD METROLÓGICA CIENTÍFICA E INDUSTRIAL DEL PAÍS, LA DIVULGACIÓN Y GESTIÓN DE REDES DE CONOCIMIENTO CIENTÍFICO Y LA APROPIACIÓN SOCIAL DEL CONOCIMIENTO </t>
  </si>
  <si>
    <t>168 - PRESTAR SERVICIOS PROFESIONALES EN LAS ACTIVIDADES DE MANTENIMIENTO, SEGUIMIENTO, SOPORTE Y ATENCIÓN DE LOS REQUERIMIENTOS E INCIDENTES TECNOLÓGICOS A CONTRATISTAS Y FUNCIONARIOS, A TRAVÉS DE LA MESA DE SERVICIOS DEL INM, CONTRIBUYENDO AL FORTALECIMIENTO DEL DOMINIO DE GESTIÓN DE SERVICIOS DEL MODELO DE GESTIÓN Y GOBIERNO DE TI (MGGTI)</t>
  </si>
  <si>
    <t xml:space="preserve">RODOLFO MANUEL GÓMEZ RODRÍGUEZ </t>
  </si>
  <si>
    <t>JEFEOIDT@INM.GOV.CO</t>
  </si>
  <si>
    <t>81112200;81111500</t>
  </si>
  <si>
    <t xml:space="preserve">169 - CONTRATAR EL SERVICIO DE ACTUALIZACIÓN, MANTENIMIENTO Y SOPORTE DEL SISTEMA DE INFORMACIÓN DE NÓMINA Y TALENTO HUMANO KACTUS. </t>
  </si>
  <si>
    <t xml:space="preserve">170 - CONTRATAR EL SERVICIO DE SOPORTE, MANTENIMIENTO, ACTUALIZACIÓN, USO Y APROPIACIÓN DE LAS PLATAFORMAS OPHELIA-SGDEA Y OPHELIA- BPMETRO DEL INSTITUTO NACIONAL DE METROLOGÍA. </t>
  </si>
  <si>
    <t>171 - CONTRATAR EL SERVICIO DE SOPORTE Y MANTENIMIENTO DE LA PLATAFORMA ISOLUCIÓN.</t>
  </si>
  <si>
    <t>172 - PRESTAR SERVICIOS DE APOYO A LA GESTIÓN EN LA ESTRATEGIA DE USO Y APROPIACIÓN DE TECNOLOGÍAS DE LA INFORMACIÓN (TI), ORIENTADOS A PROMOVER LA SENSIBILIZACIÓN, PARTICIPACIÓN Y COMPROMISO EN LAS INICIATIVAS LIDERADAS POR LA OIDT DEL INM, CONTRIBUYENDO AL FORTALECIMIENTO DEL DOMINIO DE USO Y APROPIACIÓN DE TI, DENTRO DEL MODELO DE GESTIÓN Y GOBIERNO DE TI (MGGTI).</t>
  </si>
  <si>
    <t>173 - PRESTAR SERVICIOS PROFESIONALES PARA REALIZAR ACOMPAÑAMIENTO Y DESARROLLO DE  SOPORTE Y MANTENIMIENTO DE LAS SOLUCIONES INFORMÁTICAS DEL INSTITUTO NACIONAL DE METROLOGÍA CONTRIBUYENDO AL FORTALECIMIENTO DEL DOMINIO DE GESTIÓN DE SISTEMAS DE INFORMACIÓN DEL MODELO DE GESTIÓN Y GOBIERNO DE TI (MGGTI)</t>
  </si>
  <si>
    <t xml:space="preserve">174 - PRESTACIÓN DE SERVICIOS PROFESIONALES COMO WEBMASTER PARA EL DISEÑO, MANTENIMIENTO Y PUBLICACIÓN DE CONTENIDOS EN LOS SITIOS WEB Y LA INTRANET DEL INM, CONTROBUYENDO AL FORTALECIMIENTO DEL DOMINIO DE GESTIÓN DE SISTEMAS DE INFORMACIÓN DEL MODELO DE GESTIÓN Y GOBIERNO DE TI (MGGTI) </t>
  </si>
  <si>
    <t xml:space="preserve">175 - PRESTAR SERVICIOS PROFESIONALES PARA APOYAR EL PROCESO DE ADMINISTRACIÓN Y SOPORTE DE LA INFRAESTRUCTURA TECNOLÓGICA, EN LA GESTIÓN, IMPLEMENTACIÓN Y MANTENIMIENTO DE SISTEMAS DE INFORMACIÓN DEL INM CONTRIBUYENDO AL FORTALECIMIENTO DEL DOMINIO DE GESTIÓN Y SERVICIOS DE TI Y GESTIÓN DE SISTEMAS DE INFORMACIÓN  DEL MODELO DE GESTIÓN Y GOBIERNO DE TI (MGGTI) </t>
  </si>
  <si>
    <t>176 - CONTRATAR SERVICIOS PROFESIONALES DE UN ARQUITECTO EMPRESARIAL Y DE TECNOLOGÍAS DE LA INFORMACIÓN (TI) PARA EL FORTALECIMIENTO E IMPLEMENTACIÓN DE LA ARQUITECTURA EMPRESARIAL EN EL INM DE ACUERDO A LOS LINEAMIENTOS DEL MODELO DE ARQUITECTURA EMPRESARIAL DEL ESTADO (MAE), EL MODELO DE GOBIERNO DIGITAL, Y LAS BUENAS PRÁCTICAS INTERNACIONALES EN ARQUITECTURA EMPRESARIAL</t>
  </si>
  <si>
    <t>177 - PRESTAR SERVICIOS PROFESIONALES PARA LA ADMINISTRACIÓN Y MANTENIMIENTO DE BASES DE DATOS DEL INM, ASÍ COMO EL SOPORTE Y OPTIMIZACIÓN DE LA ARQUITECTURA TECNOLÓGICA ASOCIADA CONTRIBUYENDO AL FORTALECIMIENTO DEL DOMINIO DE GESTIÓN DE SISTEMAS DE INFORMACIÓN DEL MODELO DE GESTIÓN Y GOBIERNO DE TI (MGGTI)</t>
  </si>
  <si>
    <t>178 - PRESTACIÓN DE SERVICIOS PROFESIONALES PARA QUE EN EL MARCO DEL DOMINIO DE GESTIÓN DE SISTEMAS DE INFORMACIÓN DEL MODELO DE GESTIÓN Y GOBIERNO DE TI (MGGTI) SE DOCUMENTEN REQUERIMIENTOS PARA EL MEJORAMIENTO DE LOS SISTEMAS DE INFORMACIÓN Y SERVICIOS DE TI.</t>
  </si>
  <si>
    <t>179 - PRESTAR SERVICIOS PROFESIONALES PARA ARTICULAR EN EL SISTEMA INTEGRADO DE GESTIÓN (SIG) EL SISTEMA DE GESTIÓN DE SEGURIDAD Y PRIVACIDAD DE LA INFORMACIÓN, CON BASE EN EL MODELO DE SEGURIDAD Y PRIVACIDAD DE LA INFORMACIÓN (MSPI) DEL MINTIC, EN CONCORDANCIA CON LA POLÍTICA DE GOBIERNO DIGITAL Y EL RÉGIMEN DE PROTECCIÓN DE DATOS PERSONALES, FORTALECIENDO EL DOMINIO DE GESTIÓN DE SEGURIDAD DENTRO DEL MGGTI.</t>
  </si>
  <si>
    <t>180 - Prestar servicios profesionales para construir soluciones tecnologías  para la adquisición, tratamiento y presentación de datos de medición que sean requeridos para los procesos de los laboratorios de la Subdirección de Metrología Física</t>
  </si>
  <si>
    <t>43232800;43232900;43233000;43233501;43233700;81112100;81112204</t>
  </si>
  <si>
    <t>181 - CONTRATAR EL SERVICIO DE CORREO ELECTRÓNICO Y PRODUCTOS MICROSOFT, PARA EL DESARROLLO Y GESTIÓN DE ACTIVIDADES MISIONALES Y ADMINISTRATIVAS AL INTERIOR DEL INSTITUTO NACIONAL DE METROLOGÍA</t>
  </si>
  <si>
    <t>Seléccion abreviada - acuerdo marco</t>
  </si>
  <si>
    <t>43232200;81111500;81111818;81111819</t>
  </si>
  <si>
    <t>182 - CONTRATAR EL MONITOREO DE LA RED DE DATOS DEL INM, ASI COMO LA EXTENSIÓN DE GARANTÍA DE LOS DISPOSITIVOS DE SEGURIDAD CON LOS QUE ACTUALMENTE CUENTA LA ENTIDAD</t>
  </si>
  <si>
    <t>Selección abreviada subasta inversa</t>
  </si>
  <si>
    <t>81112107;81112501;43233205</t>
  </si>
  <si>
    <t>185 - CONTRATAR LA RENOVACIÓN DEL POOL DE DIRECCIONES IPV6 DEL INSTITUTO NACIONAL DE METROLOGÍA.</t>
  </si>
  <si>
    <t>81141801;81111800;81111900;81112208;43233200</t>
  </si>
  <si>
    <t>187 - CONTRATAR LA PRESTACIÓN DEL SERVICIO DE ETHICAL HACKING</t>
  </si>
  <si>
    <t>188 - CONTRATAR EL SERVICIO DE SOPORTE, MANTENIMIENTO Y ACTUALIZACIÓN DE LA SOLUCIÓN DEL SOFTWARE DE GESTIÓN DE INVENTARIOS DEL INM</t>
  </si>
  <si>
    <t>189 - CONTRATAR EL SERVICIO DE MANTENIMIENTO PREVENTIVO PARA LA INFRAESTRUCTURA TECNOLÓGICA DEL INM</t>
  </si>
  <si>
    <t>43232202;43233205</t>
  </si>
  <si>
    <t>190 - CONTRATAR LA ADQUISICIÓN DE FIRMAS DIGITALES PARA ATENDER REQUERIMIENTOS DE PROCESAMIENTO DE DOCUMENTOS, ASOCIADOS CON LA PRESTACIÓN DE SERVICIOS Y MANTENIMIENTO DE LA INFRAESTRUCTURA TECNOLÓGICA DEL INSTITUTO NACIONAL DE METROLOGÍA</t>
  </si>
  <si>
    <t>191 - CONTRATAR LA ADQUISICIÓN Y/O RENOVACIÓN DE LICENCIAS O SUSCRIPCIONES DE SOFTWARE</t>
  </si>
  <si>
    <t>43191508;43201552;43221517;72103302</t>
  </si>
  <si>
    <t>192 - CONTRATAR EL SERVICIO DE SOPORTE, MANTENIMIENTO Y RENOVACIÓN DE LICENCIAMIENTO DE LA SOLUCIÓN DE TELEFONÍA IP QUE PERMITA MANTENER LA ADECUADA INFRAESTRUCTURA TECNOLÓGICA EN EL INM</t>
  </si>
  <si>
    <t>43211600;43211700;43211900;43212000</t>
  </si>
  <si>
    <t>193 - CONTRATAR EL SUMINISTRO A PRECIOS UNITARIOS DE REPUESTOS, PERIFÉRICOS Y ELEMENTOS DE HARDWARE PARA EL INSTITUTO NACIONAL DE METROLOGÍA</t>
  </si>
  <si>
    <t>43201834;81112203;81112206</t>
  </si>
  <si>
    <t>194 - RENOVACION DEL SOPORTE DE FÁBRICA, GARANTÍA Y MANTENIMIENTO DE LOS EQUIPOS (HARDWARE) Y SOFTWARE QUE SOPORTAN LA SOLUCIÓN DE ALMACENAMIENTO MARCA HITACHI VIRTUAL STORAGE PLATFORM VSP G350 DEL INSTITUTO NACIONAL DE METROLOGIA</t>
  </si>
  <si>
    <t>Octubre</t>
  </si>
  <si>
    <t>195 - PRESTAR SERVICIOS PROFESIONALES PARA BRINDAR APOYO EN EL DESARROLLO DE ACTIVIDADES ADMINISTRATIVAS Y OPERATIVAS, ORIENTADAS A LA EJECUCIÓN DE LOS PLANES, PROGRAMAS Y PROCESOS DEL GRUPO DE GESTIÓN DE TALENTO HUMANO, CON EL FIN DE CONTRIBUIR AL CUMPLIMIENTO DEL PLAN ESTRATÉGICO DE TALENTO HUMANO</t>
  </si>
  <si>
    <t xml:space="preserve">196 - CONTRATAR LOS SERVICIOS PROFESIONALES EN APOYO AL PROCESO DE SELECCION, VINCULACION Y PROVISIONES TRANSITORIAS DE LOS EMPLEOS, LA EJECUCION DEL PLAN INSTITUCIONAL DE CAPACITACION Y LA ETAPA DE DESVINCULACIÓN LABORAL EN EL INSTITUTO NACIONAL DE METROLOGÍA. </t>
  </si>
  <si>
    <t>197 - PRESTAR SERVICIOS PROFESIONALES ESPECIALIZADOS DE APOYO EN LA FORMULACIÓN, EJECUCIÓN Y SEGUIMIENTO DE PLANES, PROGRAMAS Y ACTIVIDADES DE SEGURIDAD Y SALUD EN EL TRABAJO (SG-SST) ARTICULADAS CON TALENTO HUMANO, TENDIENTES A FORTALECER EL SISTEMA DE GESTIÓN DEL INSTITUTO NACIONAL DE METROLOGÍA</t>
  </si>
  <si>
    <t>SANDRA MILENA VIVIESCAS VARGAS</t>
  </si>
  <si>
    <t>SGSSTINM@INM.GOV.CO</t>
  </si>
  <si>
    <t xml:space="preserve">198 - PRESTAR SERVICIOS PROFESIONALES ESPECIALIZADOS ORIENTADOS AL DISEÑO, APLICACIÓN Y SEGUIMIENTO DE ESTRATEGIAS PARA LA IDENTIFICACIÓN Y CONTROL DE FACTORES DE RIESGO PSICOSOCIAL, EN ARTICULACIÓN CON LA GESTIÓN DEL TALENTO HUMANO, EN EL MARCO DEL SISTEMA DE GESTIÓN DE SEGURIDAD Y SALUD EN EL TRABAJO (SG-SST). </t>
  </si>
  <si>
    <t>199 - BRINDAR APOYO A LA GESTIÓN PARA LA RECEPCIÓN, CLASIFICACIÓN, DISTRIBUCIÓN, ENTREGA Y REPORTE DE LA MENSAJERÍA EXTERNA.</t>
  </si>
  <si>
    <t>200 - PRESTAR CON PLENA AUTONOMÍA TÉCNICA Y ADMINISTRATIVA SUS SERVICIOS PROFESIONALES PARA EL DESARROLLO Y CUMPLIMIENTO DEL PLAN ANUAL DE AUDITORÍAS INTERNAS DEL PROCESO DE EVALUACIÓN, ACOMPAÑAMIENTO Y ASESORÍA AL SISTEMA DE CONTROL INTERNO DE LA ENTIDAD.</t>
  </si>
  <si>
    <t>201 - PRESTAR SERVICIOS PROFESIONALES PARA APOYAR LA ESTRUCTURACIÓN, REVISIÓN Y EVALUACIÓN DEL COMPONENTE ECONÓMICO Y FINANCIERO DE LOS PROCESOS DE SELECCIÓN PÚBLICA ADELANTADOS POR EL INSTITUTO NACIONAL DE METROLOGÍA.</t>
  </si>
  <si>
    <t>202- Prestar servicios profesionales especializados para apoyar a la Secretaría General del Instituto Nacional de Metrología en el fortalecimiento, ejecución, seguimiento y desarrollo de los procesos estratégicos de gestión del talento humano, con el fin de contribuir a la implementación de las políticas institucionales en concordancia con los lineamientos del Departamento Administrativo de la Función Pública – DAFP.</t>
  </si>
  <si>
    <t>203 - PRESTACION DE SERVICIOS DE APOYO A LA GESTIÓN DOCUMENTAL EN LA APLICACIÓN DE PROCESOS TÉCNICOS DE ORGANIZACIÓN DE ARCHIVOS FÍSICOS Y ELECTRÓNICOS DEL INM.</t>
  </si>
  <si>
    <t xml:space="preserve">204 - PRESTACIÓN DE SERVICIOS DE APOYO A LA GESTIÓN DOCUMENTAL EN LA APLICACIÓN DE LOS INSTRUMENTOS ARCHIVÍSTICOS Y LA ORGANIZACIÓN DE LOS DOCUMENTOS PRODUCIDOS POR EL INM </t>
  </si>
  <si>
    <t>205 - Prestar servicios profesionales para la ejecución y acompañamiento de las estrategias y tácticas de comunicación institucional del Instituto Nacional de Metrología, orientadas a fortalecer su presencia pública, coherencia narrativa y capacidad de interacción con los distintos actores estratégicos que se relacionan con la entidad.</t>
  </si>
  <si>
    <t>206 - APOYAR LAS ACTIVIDADES, ESTRATEGIAS Y COMPROMISOS DIRECTOS DE SECRETARIA GENERAL QUE CONLLEVEN AL CUMPLIMIENTO DE LOS PLAZOS, PLANES, CRONOGRAMAS Y DEMÁS ACTIVIDADES ASOCIADAS A LA GESTIÓN OPERATIVA Y ADMINISTRATIVA DE LA ENTIDAD.</t>
  </si>
  <si>
    <t>80141607;80101511;93141506</t>
  </si>
  <si>
    <t>207 - CONTRATAR LA PRESTACIÓN DE SERVICIOS DE APOYO LOGÍSTICO Y OPERATIVO PARA REALIZAR ACTIVIDADES DE BIENESTAR PARA LOS FUNCIONARIOS DEL INSTITUTO NACIONAL DE METROLOGÍA Y SUS FAMILIAS.</t>
  </si>
  <si>
    <t>OLGA JEANET MALAGON</t>
  </si>
  <si>
    <t>OJMALAGON@INM.GOV.CO</t>
  </si>
  <si>
    <t>86101600;86101601;86101700</t>
  </si>
  <si>
    <t>208 -  CONTRATAR LA PRESTACIÓN DE SERVICIOS PARA REALIZAR CAPACITACIONES INCLUIDAS EN EL PLAN INSTITUCIONAL DE CAPACITACIÓN Y FORMACIÓN DE LOS SERVIDORES DE PLANTA DURANTE LA VIGENCIA 2026</t>
  </si>
  <si>
    <t>MARIA FERNANDA LARROTA</t>
  </si>
  <si>
    <t>mflarrota@inm.gov.co</t>
  </si>
  <si>
    <t>84121804;53101602;53101604;53101802;53101804;53101502;53101504;53111601;53111602</t>
  </si>
  <si>
    <t>209 - CONTRATAR EL SUMINISTRO DE TARJETAS ELECTRÓNICAS CANJEABLES POR CONCEPTO DE DOTACIÓN, CALZADO Y VESTIDO DE LABOR PARA LAS SERVIDORAS Y SERVIDORES PÚBLICOS DEL INSTITUTO NACIONAL DE METROLOGÍA, QUE CUMPLAN LOS REQUISITOS PARA ACCEDER AL MENCIONADO DERECHO EN LA VIGENCIA 2026</t>
  </si>
  <si>
    <t xml:space="preserve">OMAR ENRIQUE  MEJIA VARGAS </t>
  </si>
  <si>
    <t>85122201;85121702;85121608;85121801;85121805</t>
  </si>
  <si>
    <t>210 - PRESTAR SERVICIOS DE EXÁMENES MEDICOS OCUPACIONALES PARA LOS FUNCIONARIOS DEL INSTITUTO NACIONAL DE METROLOGÍA Y ANALISIS DE PUESTO DE TRABAJO QUE SE REQUIERAN DURANTE LA VIGENCIA DEL CONTRATO.</t>
  </si>
  <si>
    <t>46191613;46191601;46191618</t>
  </si>
  <si>
    <t>211 - CONTRATAR EL SERVICIO DE SUMINISTRO, MANTENIMIENTO, Y RECARGA DE EXTINTORES, LA COMPRA DE BASES PARA EXTINTORES Y KITS ANTIDERRAMES</t>
  </si>
  <si>
    <t>46181532;46181533;46181503;46181504;46181604;42131604;46181704;46182001</t>
  </si>
  <si>
    <t>212 - ADQUISICIÓN DE ELEMENTOS DE PROTECCIÓN PERSONAL PARA EL PERSONAL DEL INSTITUTO NACIONAL DE METROLOGÍA.</t>
  </si>
  <si>
    <t>92121504;92121701;92101501</t>
  </si>
  <si>
    <t>213 - PRESTACIÓN DE SERVICIO DE VIGILANCIA Y SEGURIDAD PRIVADA, CON MEDIO HUMANO, CON Y SIN ARMA, INCLUYE ALQUILER, SUMINISTRO Y MANTENIMIENTO PREVENTIVO Y CORRECTIVO DE HERRAMIENTAS TECNOLOGICAS PARA LAS INSTALACIONES DEL INSTITUTO NACIONAL DE METROLOGÍA.</t>
  </si>
  <si>
    <t>214 - CONTRATAR EL SERVICIO DE VIGILANCIA Y SEGURIDAD PRIVADA CON MEDIO HUMANO, CON Y SIN ARMA, ASÍ COMO EL SUMINISTRO Y LA PRESTACIÓN DEL MANTENIMIENTO PREVENTIVO Y CORRECTIVO DE LAS HERRAMIENTAS TECNOLÓGICAS REQUERIDAS PARA LAS INSTALACIONES DEL INSTITUTO NACIONAL DE METROLOGÍA.</t>
  </si>
  <si>
    <t>Noviembre</t>
  </si>
  <si>
    <t>No solicitadas</t>
  </si>
  <si>
    <t>76111501;91111603</t>
  </si>
  <si>
    <t>215 - CONTRATACION DEL SERVICIO DE ASEO Y CAFETERIA PARA EL INSTITUTO NACIONAL DE METROLOGIA.</t>
  </si>
  <si>
    <t>18</t>
  </si>
  <si>
    <t>001 - PRESTAR SERVICIOS PROFESIONALES ESPECIALIZADOS PARA BRINDAR APOYO Y ACOMPAÑAMIENTO JURÍDICO AL GRUPO INTERNO DE TRABAJO DE GESTIÓN JURÍDICA CONTRACTUAL Y DE ASUNTOS DISCIPLINARIOS - GIT GJCD DEL INSTITUTO NACIONAL DE METROLOGÍA - INM, EN LA GESTIÓN CONTRACTUAL, EN LOS PROCESOS INSTITUCIONALES Y ASUNTOS JURÍDICOS, CONFORME A LOS LINEAMIENTOS DE LA ENTIDAD Y LA NORMATIVA VIGENTE</t>
  </si>
  <si>
    <t>JOSÉ ÁLVARO BERMÚDEZ AGUILAR</t>
  </si>
  <si>
    <t xml:space="preserve">002 - PRESTACIÓN DE SERVICIOS PROFESIONALES A LA OFICINA ASESORA DE PLANEACIÓN  EN LA IMPLEMENTACION DE METODOLOGIAS DE GESTION DE PROYECTOS; ASI COMO EN  EL SEGUIMIENTO Y CONTROL DE LOS PROCESOS PRESUPUESTALES DEL INSTITUTO NACIONAL DE METROLOGÍA - INM </t>
  </si>
  <si>
    <t>LAURA LORENA RIVERA ROA</t>
  </si>
  <si>
    <t>PLANEACION@INM.GOV.CO</t>
  </si>
  <si>
    <t xml:space="preserve">003 - PRESTACIÓN DE SERVICIOS PROFESIONALES ESPECIALIZADOS PARA LA GESTIÓN, CONTROL Y SEGUIMIENTO DE LOS PROYECTOS DE INVERSIÓN Y LA PLANEACIÓN INSTITUCIONAL DEL INSTITUTO NACIONAL DE METROLOGÍA. </t>
  </si>
  <si>
    <t>004 - PRESTACIÓN DE SERVICIOS PROFESIONALES A LA OFICINA ASESORA DE PLANEACIÓN  PARA LA GESTIÓN Y SEGUIMIENTO DE LA PLANEACIÓN ESTRATÉGICA, HOJA DE RUTA DE ARQUITECTURA EMPRESARIAL Y DE LOS PROYECTOS DE INVERSIÓN DEL INM</t>
  </si>
  <si>
    <t>005 - PRESTACIÓN DE SERVICIOS PROFESIONALES A LA OFICINA ASESORA DE PLANEACIÓN Y A LA OFICINA DE INFORMÁTICA Y DESARROLLO TECNOLÓGICO EN LA IMPLEMENTACIÓN DEL MODELO DE GOBIERNO Y GESTIÓN DE DATOS INSTITUCIONAL; ASÍ COMO EN LA EJECUCIÓN DEL PLAN NACIONAL DE INFRAESTRUCTURA DE DATOS Y LAS INICIATIVAS DE TRANSFORMACIÓN DIGITAL</t>
  </si>
  <si>
    <t>006 - PRESTACIÓN DE SERVICIOS PROFESIONALES ESPECIALIZADOS PARA LA IMPLEMENTACIÓN, MANTENIMIENTO Y MEJORA DEL SISTEMA INTEGRADO DE GESTIÓN, DE ACUERDO CON EL MODELO DE ARQUITECTURA EMPRESARIAL DEL INSTITUTO NACIONAL DE METROLOGÍA DE COLOMBIA. </t>
  </si>
  <si>
    <t>007 - PRESTACIÓN DE SERVICIOS PROFESIONALES A LA OFICINA ASESORA DE PLANEACIÓN PARA FORTALECER EL DISEÑO Y LA OPERACIÓN DEL MODELO INTEGRADO DE PLANEACIÓN Y GESTIÓN (MIPG) Y DEL SISTEMA INTEGRADO DE GESTIÓN DEL INM</t>
  </si>
  <si>
    <t>008 - PRESTACIÓN DE SERVICIOS PROFESIONALES A LA OFICINA ASESORA DE PLANEACIÓN PARA LA IMPLEMENTACIÓN Y MEJORA DEL DOMINIO DE ARQUITECTURA INSTITUCIONAL Y DEL PROCESO DE GESTIÓN DE PROCESOS, CONFORME A LA HOJA DE RUTA DEFINIDA POR EL INM Y EN ALINEACIÓN CON EL SISTEMA INTEGRADO DE GESTIÓN.</t>
  </si>
  <si>
    <t>009 - PRESTACIÓN DE SERVICIOS PROFESIONALES A LA OFICINA ASESORA DE PLANEACIÓN PARA FORTALECER E IMPLEMENTAR LOS LINEAMIENTOS Y ESTRATEGIAS DE COOPERACIÓN INTERNACIONAL, ASÍ COMO LA ESTRUCTURACIÓN Y EJECUCIÓN DE PROYECTOS DE COOPERACIÓN DEL INM</t>
  </si>
  <si>
    <t>010 - PRESTACIÓN DE SERVICIOS PROFESIONALES A LA OFICINA ASESORA DE PLANEACIÓN PARA APOYAR LA GESTIÓN Y OPERACIÓN DEL SISTEMA INTEGRADO DE GESTIÓN (SIG), ASÍ COMO LA GESTIÓN DE LOS REQUERIMIENTOS DESDE LOS APLICATIVOS Y HERRAMIENTAS DISPUESTAS</t>
  </si>
  <si>
    <t>011 - PRESTACIÓN DE SERVICIOS PROFESIONALES A LA OFICINA ASESORA DE PLANEACIÓN PARA APOYAR LA IMPLEMENTACIÓN Y GESTIÓN DE DIPLOMACIA CIENTÍFICA, LA IDENTIFICACIÓN DE FUENTES EXTERNAS DE COOPERACIÓN Y RELACIONAMIENTO INSTITUCIONAL CON ACTORES ESTRATÉGICOS NACIONALES E INTERNACIONALES.</t>
  </si>
  <si>
    <t>012 - PRESTACIÓN DE SERVICIOS PROFESIONALES A LA OFICINA ASESORA DE PLANEACIÓN Y LA OFICINA DE INFORMÁTICA Y DESARROLLO TECNOLÓGICO PARA LA DEFINICIÓN E IMPLEMENTACIÓN DE LINEAMIENTOS DE APROVECHAMIENTO Y ANALÍTICA DE DATOS, ASÍ COMO LA GESTIÓN Y SEGUIMIENTO DE PLANES ESTRATÉGICOS INSTITUCIONALES DEL INM</t>
  </si>
  <si>
    <t>013 - PRESTACIÓN DE SERVICIOS PROFESIONALES A LA OFICINA ASESORA DE PLANEACIÓN PARA EL FORTALECIMIENTO Y MANTENIMIENTO DE LA GESTIÓN DE RIESGOS INSTITUCIONAL Y DE LA METODOLOGÍA PARA LA ADMINISTRACIÓN DE LOS REQUISITOS LEGALES Y DOCUMENTOS EXTERNOS ORIENTADO AL MEJORAMIENTO CONTINUO DEL SISTEMA INTEGRADO DE GESTIÓN (SIG)</t>
  </si>
  <si>
    <t>014 - CONTRATAR SERVICIOS PROFESIONALES ESPECIALIZADOS PARA APOYAR A LA SUBDIRECCIÓN DE SERVICIOS METROLÓGICOS Y RELACIÓN CON EL CIUDADANO CON LA GESTIÓN DE ACTIVIDADES PARA EL MANTENIMIENTO Y MEJORA DEL SISTEMA INTEGRADO DE GESTIÓN INCLUYENDO POLÍTICAS MIPG Y EL MODELO DE ARQUITECTURA EMPRESARIAL</t>
  </si>
  <si>
    <t>015 - CONTRATAR SERVICIOS PROFESIONALES ESPECIALIZADOS PARA APOYAR A LA SUBDIRECCIÓN DE METROLOGÍA FÍSICA CON LA GESTIÓN DE ACTIVIDADES PARA EL MANTENIMIENTO Y MEJORA DEL SISTEMA INTEGRADO DE GESTIÓN EN CUMPLIMIENTO A LA NORMA TÉCNICA ISO/IEC 17025 INCLUYENDO EL MODELO DE ARQUITECTURA EMPRESARIAL.</t>
  </si>
  <si>
    <t>016 - PRESTARSERVICIOS DE APOYO PARA MANTENIMIENTO, MONITOREO Y CONTROL DEL SISTEMA DE CLIMATIZACIÓN, EN EL MARCO DEL PROYECTO DE ADECUACIÓN, CONSERVACIÓN Y MEJORAMIENTO DE LA INFRAESTRUCTURA DEL INM.</t>
  </si>
  <si>
    <t>017 - SERVICIOS DE APOYO PARA MANTENIMIENTO, MONITOREO, SOSTENIBILIDAD Y CONTROL DE SISTEMAS Y EQUIPOS ELÉCTRICOS, EN EL MARCO DEL PROYECTO DE ADECUACIÓN, CONSERVACIÓN Y MEJORAMIENTO DEL INM.</t>
  </si>
  <si>
    <t>018 - SERVICIOS PROFESIONALES PARA LA EJECUCIÓN DE ACTIVIDADES OPERATIVAS REQUERIDAS PARA EL MANTENIMIENTO AL SISTEMA DE GESTIÓN AMBIENTAL DEL INM DIRIGIDAS A LA ADECUACIÓN, CONSERVACIÓN Y MEJORAMIENTO DE LA INFRAESTRUCTURA DEL INSTITUTO NACIONAL DE METROLOGÍA - INM NACIONAL.</t>
  </si>
  <si>
    <t>019 - CONTRATAR SERVICIOS DE APOYO A LA GESTIÓN PARA TRAMITAR LAS BAJAS DE BIENES ACTIVOS Y DE CONSUMO CON EL PROPÓSITO DE LIBERAR ESPACIO EN LAS INSTALACIONES DEL INM Y APOYAR LAS ACTIVIDADES ADMINISTRATIVAS QUE SE REQUIERA EN EL ÁREA DE ALMACÉN, EN EL MARCO DE ADECUACIÓN, CONSERVACIÓN Y MEJORAMIENTO DEL INSTITUTO NACIONAL DE METROLOGÍA.</t>
  </si>
  <si>
    <t>020 - CONTRATAR SERVICIOS DE APOYO A LA GESTIÓN PARA REALIZAR EL LEVANTAMIENTO DE LOS BIENES ACTIVOS Y CONTROLADOS Y DEMÁS ACTIVIDADES OPERATIVAS DEL ALMACEN EN EL MARCO DE ADECUACIÓN, CONSERVACIÓN Y MEJORAMIENTO DEL INSTITUTO NACIONAL DE METROLOGÍA.</t>
  </si>
  <si>
    <t>021 - SERVICIOS DE APOYO A LA GESTIÓN DE MANTENIMIENTOS A LA INFRAESTRUCTURA EN EL MARCO EN EL MARCO DEL PROYECTO DE ADECUACIÓN, CONSERVACIÓN Y MEJORAMIENTO DEL INM.</t>
  </si>
  <si>
    <t>022 - PRESTAR SERVICIOS PROFESIONALES PARA APOYAR LA GESTIÓN CONTRACTUAL Y ADMINISTRATIVA DEL INSTITUTO NACIONAL DE METROLOGÍA.</t>
  </si>
  <si>
    <t>023 - PRESTACIÓN DE SERVICIOS PROFESIONALES ESPECIALIZADOS PARA EL MANTENIMIENTO Y MEJORA DEL SISTEMA INTEGRADO DE GESTIÓN, DE ACUERDO CON EL MODELO DE ARQUITECTURA EMPRESARIAL DEL INSTITUTO NACIONAL DE METROLOGÍA DE COLOMBIA.</t>
  </si>
  <si>
    <t>024 - PRESTACIÓN DE SERVICIOS PROFESIONALES ESPECIALIZADOS PARA APOYAR INTEGRALMENTE A LA COORDINACIÓN DEL GIT GJCD EN LAS ACTIVIDADES DERIVADAS DE LA REVISIÓN Y LA ORIENTACIÓN TÉCNICO-JURÍDICA EN LA GESTIÓN CONTRACTUAL DEL INSTITUTO NACIONAL DE METROLOGÍA.</t>
  </si>
  <si>
    <t>025 - SERVICIOS PROFESIONALES PARA APOYAR LA GESTIÓN Y SUPERVISIÓN DE LOS PROCESOS DE MANTENIMIENTO DE EQUIPOS, SISTEMAS Y DE LA INFRAESTRUCTURA DE LA SEDE DEL INM, INCLUYENDO ACTIVIDADES RELACIONADAS CON EL CIERRE DE HALLAZGOS.</t>
  </si>
  <si>
    <t>026 - Prestación de servicios profesionales especializados para apoyar el proyecto de estructuración de la gestión documental asociada al componente de datos, así como el apoyo frente a la estructuración gerencial del proyecto de adecuación conservación y mejoramiento de la infraestructura del Instituto Nacional de Metrología - INM (2026-2031) .</t>
  </si>
  <si>
    <t>027 - PRESTAR SERVICIOS PROFESIONALES ESPECIALIZADOS PARA LAS ACTIVIDADES QUE SE REQUIERAN EN LA EJECUCIÓN DE OBRAS ELÉCTRICAS Y EN EL MANTENIMIENTO DE EQUIPOS, EN EL MARCO DEL PROYECTO ADECUACIÓN, CONSERVACIÓN Y MEJORAMIENTO DE LA INFRAESTRUCTURA DEL INM.</t>
  </si>
  <si>
    <t>72154101;40151600;40151800</t>
  </si>
  <si>
    <t>028 - CONTRATAR EL SERVICIO DE MANTENIMIENTO PREVENTIVO DEL SISTEMA DE AIRE COMPRIMIDO PARA MANTENER LA INFRAESTRUCTURA DEL INM.</t>
  </si>
  <si>
    <t>70171704;72101510;72151500;72154055;72154056;76111501</t>
  </si>
  <si>
    <t>72151800;72151200</t>
  </si>
  <si>
    <t>030 - CONTRATAR EL SERVICIO DE MANTENIMIENTO PREVENTIVO Y CORRECTIVO PARA EL SISTEMA DE CLIMATIZACIÓN DEL INM.</t>
  </si>
  <si>
    <t>72101507;72151514;72151515;72154302;81101701</t>
  </si>
  <si>
    <t>76121502;76121601;76121902;76121903;76122203</t>
  </si>
  <si>
    <t>032 - CONTRATAR SERVICIOS PARA LA GESTIÓN INTEGRAL EXTERNA CERTIFICADA DE LOS RESIDUOS PELIGROSOS Y DE TIPO ESPECIAL GENERADOS POR EL INM.</t>
  </si>
  <si>
    <t>77101502;77101505;77121700</t>
  </si>
  <si>
    <t>033 - CONTRATAR LOS SERVICIOS DE UN LABORATORIO ACREDITADO PARA ANÁLISIS DE VERTIMIENTOS NO DOMÉSTICOS Y AGUA DE CONSUMO HUMANO.</t>
  </si>
  <si>
    <t>72151504</t>
  </si>
  <si>
    <t>034 - MANTENIMIENTO PREVENTIVO Y CORRECTIVO DE LAS UPS'S CON BOLSA DE REPUESTOS DEL INM.</t>
  </si>
  <si>
    <t>46191501;46191502;46191505;70171704;72101509;72151500;72151701;72151703;72151704;92121702</t>
  </si>
  <si>
    <t>72101506;24101601</t>
  </si>
  <si>
    <t>036 - CONTRATAR EL MANTENIMIENTO PREVENTIVO Y CORRECTIVO PARA LOS ASCENSORES, Y EXPEDICIÓN DE LAS CERTIFICACIONES DE CUMPLIMIENTO DE LA NORMA TÉCNICA COLOMBIANA (NTC 5926-1).</t>
  </si>
  <si>
    <t>72154055;76101503;76111501</t>
  </si>
  <si>
    <t>037 - CONTRATAR LOS SERVICIOS DE LAVADO Y DESINFECCIÓN DE TANQUES DE ALMACENAMIENTO DE AGUA POTABLE, LIMPIEZA DE TRAMPAS DE GRASAS Y POZOS EYECTORES DE AGUAS LLUVIAS Y AGUAS NEGRAS DE LA INFRAESTRUCTURA DEL INM.</t>
  </si>
  <si>
    <t>40151500;70171704;72102900;72151500</t>
  </si>
  <si>
    <t>039 - ADQUISICIÓN DE MATERIALES, HERRAMIENTAS Y ELEMENTOS DE FERRETERÍA CONSUMIBLES.</t>
  </si>
  <si>
    <t>040 - ADQUISICIÓN DE DISPOSITIVOS, MATERIALES Y COMPONENTES CONSUMIBLES ELÉCTRICOS.</t>
  </si>
  <si>
    <t>46191501;72101509;72151500;72151704;92121702</t>
  </si>
  <si>
    <t>042 - CONTRATAR EL MANTENIMIENTO PREVENTIVO Y CORRECTIVO DE LOS SENSORES DE DETECCIÓN DE HIDRÓGENO EN LOS LABORATORIOS DEL INM.</t>
  </si>
  <si>
    <t>043 - SUMINISTRO E INSTALACIÓN DEL SISTEMA AUTOMATIZADO DE APERTURA Y CIERRE PARA LA ESCLUSA DE CARGA DEL INM.</t>
  </si>
  <si>
    <t>81101500;81101600;81101700</t>
  </si>
  <si>
    <t>044 - CONTRATAR SERVICIOS DE CONSULTORÍA PARA LA REALIZACIÓN DE AUDITORÍA ENERGÉTICA EN LAS INSTALACIONES DEL INM.</t>
  </si>
  <si>
    <t>Concurso de méritos abierto</t>
  </si>
  <si>
    <t xml:space="preserve">047 - PRESTACIÓN DE SERVICIOS PROFESIONALES PARA APOYAR LA EJECUCIÓN DE LAS ACTIVIDADES DE ESTRUCTURACION ECONOMICA Y FINANCIERA DE LOS PROCESOS CONTRACTUALES ASOCIADOS AL PROYECTO DE INVERSION Y EL PLAN ANUAL DE ADQUISICIONES DE LA SUBDIRECCIÓN DE METROLOGÍA QUÍMICA Y BIOLOGIA </t>
  </si>
  <si>
    <t>80111621</t>
  </si>
  <si>
    <t>048 - CONTRATAR SERVICIOS PROFESIONALES PARA APOYAR LA EJECUCIÓN DE LAS ACTIVIDADES DE MEDICIÓN ASOCIADAS A LOS PROYECTOS DE INVESTIGACIÓN EN ÁCIDOS NUCLEICOS, PROTEÍNAS Y MICROBIOLOGÍA DE LA SUBDIRECCIÓN DE METROLOGÍA QUÍMICA Y BIOLOGÍA DEL INSTITUTO NACIONAL DE METROLOGÍA</t>
  </si>
  <si>
    <t>049 - CONTRATAR SERVICIOS PROFESIONALES PARA APOYAR LA EJECUCIÓN DE PROYECTOS DE INVESTIGACIÓN Y EL DESARROLLO DE HERRAMIENTAS DE ASEGURAMIENTO DE LA VALIDEZ DE RESULTADOS EN MÉTODOS ANALÍTICOS VINCULADOS AL GRUPO DE METROLOGÍA EN MATERIALES Y ENERGÍA DE LA SUBDIRECCIÓN DE METROLOGÍA QUÍMICA Y BIOLOGÍA.</t>
  </si>
  <si>
    <t>050 - CONTRATAR SERVICIOS PROFESIONALES PARA ASISTIR EL DESARROLLO DE ACTIVIDADES DE INVESTIGACIÓN Y DESARROLLO EN MATERIALES CALIBRANTES INORGÁNICOS Y MATERIALES DE REFERENCIA EN MATRIZ, ASÍ COMO LAS ACTIVIDADES PROPIAS E INHERENTES DE LA SUBDIRECCIÓN METROLOGÍA QUÍMICA Y BIOLOGÍA DEL INSTITUTO NACIONAL DE METROLOGÍA.</t>
  </si>
  <si>
    <t>051 - CONTRATAR SERVICIOS PROFESIONALES PARA ASISTIR OPERATIVAMENTE EN LAS ACTIVIDADES DE INVESTIGACIÓN Y DESARROLLO EN EL GRUPO DE METROLOGÍA EN MEDIO AMBIENTE, UTILIZANDO TÉCNICAS ESPECTROMÉTRICAS COMO ICP-MS Y XRF, ASÍ COMO EN LAS ACTIVIDADES INHERENTES A LA SUBDIRECCIÓN DE METROLOGÍA QUÍMICA Y BIOLOGÍA DEL INSTITUTO NACIONAL DE METROLOGÍA (INM).</t>
  </si>
  <si>
    <t xml:space="preserve">052 - CONTRATAR SERVICIOS PROFESIONALES PARA APOYAR EL DESARROLLO DE HERRAMIENTAS DE ASEGURAMIENTO METROLÓGICO DE LOS RESULTADOS DE MEDICIÓN BASADOS EN AMPLIFICACIÓN Y SECUENCIACIÓN, ASOCIADAS A LOS PROYECTOS DE I+D+I DE LA SUBDIRECCIÓN DE METROLOGÍA QUÍMICA Y BIOLOGÍA. </t>
  </si>
  <si>
    <t>053 - CONTRATAR SERVICIOS PROFESIONALES PARA ASISTIR EN LAS ACTIVIDADES REQUERIDAS EN LOS PROYECTOS DE INVESTIGACIÓN VINCULADOS AL GRUPO DE MATERIALES Y ENERGIA DE LA SUBDIRECCIÓN DE METROLOGÍA Y BIOLOGIA DEL INM</t>
  </si>
  <si>
    <t>054 - CONTRATAR SERVICIOS PROFESIONALES PARA APOYAR EL DESARROLLO DE HERRAMIENTAS DE ASEGURAMIENTO DE LA VALIDEZ DE LOS RESULTADOS RELACIONADOS CON LA DETECCIÓN Y RECUENTO DE MICROORGANISMOS EN EL MARCO DE LOS PROYECTOS DE I+D+I DE LA SUBDIRECCIÓN DE METROLOGÍA QUÍMICA Y BIOLOGÍA.</t>
  </si>
  <si>
    <t>055 - CONTRATAR SERVICIOS PROFESIONALES PARA ASISTIR LAS ACTIVIDADES DEL LABORATORIO DE ANÁLISIS ESPECTROFOTOMÉTRICO, EL DESARROLLO E INVESTIGACIÓN DE PROYECTOS, ASÍ COMO DE LAS ACTIVIDADES INHERENTES DE LA SUBDIRECCIÓN METROLOGÍA QUÍMICA Y BIOLOGÍA DEL INSTITUTO NACIONAL DE METROLOGÍA.</t>
  </si>
  <si>
    <t>056 - CONTRATAR SERVICIOS PROFESIONALES PARA APOYAR LA EJECUCIÓN DE LOS PROYECTOS DE INVESTIGACIÓN DEL GRUPO DE METROLOGÍA EN SALUD ASOCIADOS A ANALITOS DE ORIGEN BIOLÓGICO DE LA SUBDIRECCIÓN DE METROLOGÍA QUÍMICA Y BIOLOGÍA DEL INSTITUTO NACIONAL DE METROLOGÍA</t>
  </si>
  <si>
    <t>057 - CONTRATAR SERVICIOS PROFESIONALES PARA ASISTIR OPERATIVAMENTE LA EJECUCIÓN DE ACTIVIDADES DE DESARROLLO E INVESTIGACIÓN RELACIONADA CON MEDICIONES ANALITICAS CON ENFASIS EN TECNICAS ELECTROQUÍMICAS, ASÍ COMO DE LAS ACTIVIDADES INHERENTES DE LA SUBDIRECCIÓN DE METROLOGÍA QUÍMICA Y BIOLOGÍA.</t>
  </si>
  <si>
    <t>41104206;41104212;81101706</t>
  </si>
  <si>
    <t>058 - PRESTAR EL SERVICIO DE MANTENIMIENTO PREVENTIVO Y/O CORRECTIVO, INCLUIDA LA ADQUISICIÓN INSUMOS Y REPUESTOS NUEVOS Y ORIGINALES DEL EQUIPO CENTRA R 200 DE LA SUBDIRECCIÓN DE METROLOGÍA QUÍMICA Y BIOLOGÍA DEL DEL INSTITUTO NACIONAL DE METROLOGÍA.</t>
  </si>
  <si>
    <t>059 - CONTRATAR EL SERVICIO DE MANTENIMIENTO PREVENTIVO Y/O CORRECTIVO, INCLUIDO LA ADQUISICIÓN DE CONSUMIBLES, RESPUESTOS PARA EL ESPECTRÓMETRO DE FLUORESCENCIA DE RAYOS X MARCA BRUKER MODELO S8 TIGER Y SU SISTEMA DE CONTROL DE POTENCIA DE LA SUBDIRECCIÓN DE METROLOGÍA QUÍMICA Y BIOLOGÍA DEL INSTITUTO NACIONAL DE METROLOGÍA.</t>
  </si>
  <si>
    <t>41105106;41115403;41115404;41115701;41115703;41115710;41115712;41115714;41115715;41115717;41115720;41122409;81101706</t>
  </si>
  <si>
    <t>060 - CONTRATAR EL MANTENIMIENTO PREVENTIVO Y/O CORRECTIVO, INCLUIDA LA ADQUISICION DE INSUMOS Y REPUESTOS PARA LOS INSTRUMENTOS DE MEDICIÓN DE LA MARCA AGILENT TECHNOLOGIES DE LA SUBDIRECCIÓN DE METROLOGÍA QUÍMICA Y BIOLOGÍA DEL INSTITUTO NACIONAL DE METROLOGÍA.</t>
  </si>
  <si>
    <t>41105106;41105300;41115400;41115700;41122409;81101706;73152100</t>
  </si>
  <si>
    <t>061 - CONTRATAR EL SERVICIO DE MANTENIMIENTO PREVENTIVO Y/O CORRECTIVO, INCLUIDA LA ADQUISICIÓN DE CONSUMIBLES Y RESPUESTOS PARA LA ADECUADA OPERACIÓN DE LOS EQUIPOS SCIEX Y PERKIN ELMER DE LA SUBDIRECCIÓN DE METROLOGÍA QUÍMICA Y BIOLOGÍA DEL INSTITUTO NACIONAL DE METROLOGÍA.</t>
  </si>
  <si>
    <t>12352209;41106307;41106308;41106401;81101706</t>
  </si>
  <si>
    <t xml:space="preserve">062 - CONTRATAR LOS SERVICIOS DE MANTEMINIENTO PREVENTIVO Y/O CORRECTIVO ASI COMO LA SUMINISTRO DE REACTIVOS E INSUMOS DEL SISTEMA DE MEDICIÓN DE PCR DIGITAL DE LA SUBDIRECCION DE METROLOGIA QUÍMICA Y BIOLOGIA DEL INSTITUTO NACIONAL DE METROLOGÍA. </t>
  </si>
  <si>
    <t>12141902;12141903;12141904;12142004;12142005;12142104;12142105;12142106;15111502;15111506</t>
  </si>
  <si>
    <t>063 - CONTRATAR EL SUMINISTRO DE GASES DE CARACTERISTICAS ESPECIFICAS NECESARIOS PARA DESARROLLAR LAS ACTIVIDADES Y ESTABLECER CAPACIDADES DE MEDICIÓN Y CALIBRACIÓN EN EL INSTITUTO NACIONAL DE METROLOGÍA</t>
  </si>
  <si>
    <t>12352200;41105300;41105500;41106300;41106500</t>
  </si>
  <si>
    <t>064 - CONTRATAR EL SUMINISTRO DE REACTIVOS DE BIOLOGÍA MOLECULAR PARA EL DESARROLLO DE LOS PROYECTOS DE I+D+I REQUERIDOS POR LOS LABORATORIOS DE BIOANALISIS DE LA SUBDIRECCIÓN DE METROLOGÍA QUÍMICA Y BIOLOGÍA DEL INSTITUTO NACIONAL DE METROLOGÍA DE COLOMBIA.</t>
  </si>
  <si>
    <t>41121800;41121600;12352200;12352100;41116100;41104400;42281500</t>
  </si>
  <si>
    <t>065 - CONTRATAR EL SUMINISTRO DE REACTIVOS, INSUMOS Y CONSUMIBLES PARA EL DESARROLLO DE CAPACIDADES DE MEDICIÓN EN EL LABORATORIO DE MICROBIOLOGÍA DE LA SUBDIRECCIÓN DE METROLOGÍA QUÍMICA Y BIOLOGÍA DEL INSTITUTO NACIONAL DE METROLOGÍA DE COLOMBIA.</t>
  </si>
  <si>
    <t>41113000;41115800;41121600;41121700</t>
  </si>
  <si>
    <t>066 - CONTRATAR EL SUMINISTRO DE MATERIAL DE LABORATORIO Y CONSUMIBLES PARA EL DESARROLLO DE LOS PROYECTOS DE I+D+I  DE LOS LABORATORIOS DE  BIOANALISIS DE LA SUBDIRECCIÓN DE METROLOGÍA QUÍMICA Y BIOLOGÍA DEL INSTITUTO NACIONAL DE METROLOGÍA.</t>
  </si>
  <si>
    <t>12141500;12141600;12141700;12141800;12141900;12142200;12161500;12161700;12161900;12162200;12163800;12181600;12191500;12191600;12352000;12352100;12352200;12352300;12352400;41103206;41104201;41115807;41123003</t>
  </si>
  <si>
    <t>067 - CONTRATAR LA ADQUISICIÓN DE REACTIVOS QUIMICOS NECESARIOS PARA LA EJECUCION DE LOS PROYECTOS DE INVESTIGACIÓN ASOCIADOS A LA PRODUCCION DE MATERIALES DE REFERENCIA Y SERVICIO DE MEDICION QUE SE ADELANTAN EN EL INSTITUTO NACIONAL DE METROLOGÍA.</t>
  </si>
  <si>
    <t>73152108;81101706</t>
  </si>
  <si>
    <t>068 - CONTRATAR EL SERVICIO DE MANTENIMIENTO PREVENTIVO Y/O CORRECTIVO INCLUIDA LA ADQUISICIÓN DE CONSUMIBLES Y REPUESTOS DE LOS EQUIPOS AUXILIARES DE LA SUBDIRECCIÓN DE METROLOGÍA QUÍMICA Y BIOLOGIA DEL INSTITUTO NACIONAL DE METROLOGÍA.</t>
  </si>
  <si>
    <t>85151508</t>
  </si>
  <si>
    <t xml:space="preserve">069 - PRESTACIÓN DE SERVICIOS DE RECOLECCIÓN Y PROCESAMIENTO DE MUESTRAS PARA ANÁLISIS MICROBIOLÓGICOS DE LOS MATERIALES DE REFERENCIA PRODUCIDOS POR LA SMQB DEL INM CON EL FIN DE GARANTIZAR SU CALIDAD MICROBIOLOGICA. </t>
  </si>
  <si>
    <t>24111801;24112602;24122000;41103209;41103806;41111516;41115600;41121500;41121600;41121800;41122000;41122200;41122400;41122800;41123000;41123400;42142600</t>
  </si>
  <si>
    <t>070 - CONTRATAR LA ADQUISICIÓN DE ELEMENTOS E INSUMOS REQUERIDOS POR LOS LABORATORIOS DE LA SUBDIRECCIÓN DE METROLOGÍA QUÍMICA DEL INSTITUTO NACIONAL DE METROLOGÍA</t>
  </si>
  <si>
    <t>41111970</t>
  </si>
  <si>
    <t>071 - CONTRATAR LA ADQUISICIÓN DE DISPOSITIVOS SENSORES DE TEMPERATURA PARA APOYAR LA EJECUCIÓN DE LOS PROYECTOS DE I+D+I DE LA SUBDIRECCIÓN DE METROLOGÍA QUÍMICA Y BIOLOGÍA DEL INSTITUTO NACIONAL DE METROLOGIA.</t>
  </si>
  <si>
    <t>78181500</t>
  </si>
  <si>
    <t>217 - PRESTACIÓN DE SERVICIOS PARA EL MANTENIMIENTO PREVENTIVO Y CORRECTIVO DE LOS VEHÍCULOS DE PROPIEDAD DEL INSTITUTO NACIONAL DE METROLOGÍA.</t>
  </si>
  <si>
    <t>15101505;15101506</t>
  </si>
  <si>
    <t xml:space="preserve">218 - CONTRATAR EL SUMINISTRO DE COMBUSTIBLE, GASOLINA CORRIENTE Y A.C.P.M, PARA EL FUNCIONAMIENTO DE LOS VEHÍCULOS DEL PARQUE AUTOMOTOR Y LA PLANTA ELÉCTRICA DEL INSTITUTO NACIONAL DE METROLOGÍA. </t>
  </si>
  <si>
    <t>78111500</t>
  </si>
  <si>
    <t>219 - CONTRATAR EL SUMINISTRO DE TIQUETES AÉREOS A NIVEL NACIONAL E INTERNACIONAL PARA EL DESPLAZAMIENTO DE LOS FUNCIONARIOS Y CONTRATISTAS DEL INSTITUTO NACIONAL DE METROLOGÍA - INM</t>
  </si>
  <si>
    <t>83121703;55101519;82121506;82121504</t>
  </si>
  <si>
    <t>220 - CONTRATAR EL SERVICIO DE PUBLICACION DE ACTOS ADMINISTRATIVOS DE CARACTER GENERAL PROFERIDOS POR EL INSTITUTO NACIONAL DE METROLOGIA EN EL DIARIO OFICIAL</t>
  </si>
  <si>
    <t>Diciembre</t>
  </si>
  <si>
    <t>78102203;78102205</t>
  </si>
  <si>
    <t>221 - CONTRATAR EL SERVICIO DE CORREO PAQUETERIA MENSAJERIA Y DEMAS SERVICIOS POSTALES PRESTADOS POR 4-72</t>
  </si>
  <si>
    <t>43223206;81112101;83121703</t>
  </si>
  <si>
    <t>222 - ADQUISICIÓN, INSTALACIÓN Y PUESTA EN MARCHA DE UN CANAL DE INTERNET DEDICADO PARA BRINDAR ACCESO A INTERNET A LOS FUNCIONARIOS, CONTRATISTAS Y VISITANTES DEL INM</t>
  </si>
  <si>
    <t>223 -Desarrollar las actividades profesionales relacionadas con la representación judicial del Instituto Nacional de Metrología - INM ante la jurisdicción de lo Contencioso Administrativo y brindar el apoyo jurídico especializado en materia de derecho laboral administrativo.</t>
  </si>
  <si>
    <t>JOSÉ ÁLVARO BERMÚDEZ</t>
  </si>
  <si>
    <t>secgeneral@inm.gov.co</t>
  </si>
  <si>
    <t>224 - PRESTAR SERVICIOS PROFESIONALES PARA DESARROLLO DE SOLUCIONES Y PLATAFORMAS ORIENTADAS AL TRATAMIENTO Y PRESENTACIÓN DE DATOS DE MEDICIÓN QUE SEAN REQUERIDOS, CONTRIBUYENDO AL FORTALECIMIENTO DEL DOMINIO DE GESTIÓN DE SISTEMAS DE INFORMACIÓN DEL MODELO DE GESTIÓN Y GOBIERNO DE TI (MGGTI)</t>
  </si>
  <si>
    <t/>
  </si>
  <si>
    <t>43233205;43233201</t>
  </si>
  <si>
    <t>225 - CONTRATAR LA ADQUISICIÓN DE UN CERTIFICADO DE SERVIDOR SEGURO SSL (SECURE SOCKET LAYER), WILDCARD PARA GARANTIZAR LA AUTENTICIDAD, SEGURIDAD Y CONFIDENCIALIDAD DE LA INFORMACIÓN DE LOS PORTALES CORPORATIVOS DEL INM.</t>
  </si>
  <si>
    <t>RODOLFO MANUEL GÓMEZ RODRÍGUEZ</t>
  </si>
  <si>
    <t>26111707;24112100;24112600;20142900</t>
  </si>
  <si>
    <t>226 - ADQUIRIR DOS RECIPIENTES VOLUMÉTRICOS METÁLICOS PARA EL LABORATORIO DE VOLUMEN DE LA SUBDIRECCIÓN DE METROLOGÍA FÍSICA DEL INM</t>
  </si>
  <si>
    <t>81112500</t>
  </si>
  <si>
    <t>227 - CONTRATAR EL SERVICIO DE NUBE PÚBLICA DE AZURE Y LA HERRAMIENTA DE APOYO AL CICLO DE VIDA DEL DESARROLLO DE SOFTWARE AZURE DEVOPS, PARA EL INSTITUTO NACIONAL DE METROLOGÍA.</t>
  </si>
  <si>
    <t>228 - AQUIRIR ELEMENTOS PARA LA GESTIÓN INTERNA DE RESIDUOS CONVENCIONALES Y PELIGROSOS.</t>
  </si>
  <si>
    <t>127 - CONTRATAR EL SERVICIO DE MANTENIMIENTO DEL BAÑO FLUKE 7381 Y PARA EL HORNO HORIZONTAL DE CALIBRACIÓN FLUKE 9112B DEL LABORATORIO DE TEMPERATURA Y HUMEDAD DE LA SUBDIRECCIÓN DE METROLOGÍA FÍSICA</t>
  </si>
  <si>
    <t>41111900;41113600;41113654;41113637</t>
  </si>
  <si>
    <t>167 -CONTRATAR LA PRESTACIÓN DE SERVICIOS PROFESIONALES PARA EL ACOMPAÑAMIENTO EN LA IMPLEMENTACIÓN DE LOS PLANES DE CIERRES DE BRECHAS METROLÓGICAS DEL INM.</t>
  </si>
  <si>
    <t>30111600;30131700;30181500;30181600;30181700;30181800;31151600;31161500;31162000;31201500;31162300;31162800</t>
  </si>
  <si>
    <t>26121500;26121600;39121700;39121100;39121300;39121400;39121600;39121500;39131700</t>
  </si>
  <si>
    <t>30172100;31311100;31311400</t>
  </si>
  <si>
    <t>031 - CONTRATAR LOS SERVICIOS DE MANTENIMIENTO PREVENTIVO Y CORRECTIVO PARA LA SUBESTACIÓN ELÉCTRICA, TABLEROS PRINCIPALES DE DISTRIBUCIÓN Y SISTEMA DE PUESTA A TIERRA, PARA MANTENER LA INFRAESTRUCTURA DEL INM.</t>
  </si>
  <si>
    <t>50112011</t>
  </si>
  <si>
    <t xml:space="preserve">229 - CONTRATAR LA ADQUISICIÓN DE JAMÓN DE POLLO Y SALCHICHÓN DE POLLO COMERCIAL PARA LA PRODUCCIÓN DE MATERIALES DE REFERENCIA PILOTOS DE LA SUBDIRECCIÓN DE METROLOGÍA QUÍMICA Y BIOLOGÍA DEL INSTITUTO NACIONAL DE METROLOGÍA </t>
  </si>
  <si>
    <t>-</t>
  </si>
  <si>
    <t>23251505;27112501;40172807;40171500</t>
  </si>
  <si>
    <t>41122400;41103320;41103300;41103303;41113024</t>
  </si>
  <si>
    <t>112 - ADQUIRIR JUEGO DE HIDRÓMETROS CALIBRADOS PARA EL LABORATORIO DE DENSIDAD DE LA SUBDIRECCIÓN DE METROLOGÍA FÍSICA DEL INM</t>
  </si>
  <si>
    <t>81101706;72154201;73152100;73152103;81101700</t>
  </si>
  <si>
    <t>47121702;47121709;55121606;55121705;55121718;24101907</t>
  </si>
  <si>
    <t>074 - PRESTAR EL SERVICIO DE MANTENIMIENTO PREVENTIVO Y/O CORRECTIVO INCLUIDO EL SUMINISTRO DE  ACCESORIOS, CONSUMIBLES Y REPUESTOS, PARA LOS EQUIPOS MARCA METROHM DE LA SUBDIRECCIÓN DE METROLOGÍA QUÍMICA Y BIOLOGÍA DEL INSTITUTO NACIONAL DE METROLOGÍA.</t>
  </si>
  <si>
    <t>078 - ADQUIRIR UN SISTEMA PARA LA DIGESTIÓN ÁCIDA DE PROTEÍNAS EN FASE GASEOSA PARA LA SUBDIRECCIÓN DE METROLOGÍA QUÍMICA Y BIOLOGÍA DEL INSTITUTO NACIONAL DE METROLOGÍA.</t>
  </si>
  <si>
    <t xml:space="preserve">079 - PRESTAR EL SERVICIO DE  MANTENIMIENTO PREVENTIVO Y/O CORRECTIVO, INCLUIDO EL SUMINISTRO DE INSUMOS Y REPUESTOS PARA LOS INSTRUMENTOS DE MEDICIÓN MARCA THERMO SCIENTIFIC - DIONEX DE LA SUBDIRECCIÓN DE METROLOGÍA QUÍMICA Y BIOLOGÍA DEL INM. </t>
  </si>
  <si>
    <t>080 - PRESTAR EL SERVICIO DE MANTENIMIENTO Y ADQUISICIÓN DE BIENES DE ACUERDO CON EL PLAN DE GESTIÓN DE LABORATORIO PARA LOS INSTRUMENTOS DE MEDICIÓN MARCA ANTON PAAR DE LA SUBDIRECCIÓN DE METROLOGÍA QUÍMICA Y BIOLOGIA DEL INSTITUTO NACIONAL DE METROLOGIA.</t>
  </si>
  <si>
    <t>081 - PRESTAR EL SERVICIO DE MANTENIMIENTO PREVENTIVO Y CORRECTIVO, INCLUIDA LA ADQUISICIÓN DE CONSUMIBLES Y REPUESTOS, PARA LOS EQUIPOS AUXILIARES MARCA THERMO SCIENTIFIC CON EL FIN DE IMPLEMENTAR EL PLAN DE GESTIÓN DE LABORATORIO DE LA LA SUBDIRECCIÓN DE METROLOGÍA QUÍMICA Y BIOLOGÍA DEL INSTITUTO NACIONAL DE METROLOGÍA.</t>
  </si>
  <si>
    <t>105 - PRESTAR EL SERVICIO DE MANTENIMIENTO DEL EQUIPO DE CLIMATIZACIÓN DEL LABORATORIO DE MASA DE LA SUBDIRECCIÓN DE METROLOGÍA FÍSICA DEL INM.</t>
  </si>
  <si>
    <t>106 - ADQUIRIR MALETAS TÉCNICAS PARA EL TRANSPORTE Y PROTECCIÓN DE EQUIPOS METROLÓGICOS, DESTINADOS A PROCESOS DE CALIBRACIÓN INTERNACIONAL, DE LOS LABORATORIOS DE LA SUBDIRECCIÓN DE METROLOGÍA FÍSICA DEL INM.</t>
  </si>
  <si>
    <t>107 - COMPRAVENTA DE LENTES, ESPEJOS, INSUMOS OPTO-MECÁNICOS Y ELECTRÓNICOS PARA EL LABORATORIO DE LONGITUD DE LA SUBDIRECCIÓN DE METROLOGÍA FÍSICA DEL INM.</t>
  </si>
  <si>
    <t>32101627</t>
  </si>
  <si>
    <t>72154200;72154201;73152103;73152100;81101700;81101706</t>
  </si>
  <si>
    <t>113 - PRESTAR EL SERVICIO DE MANTENIMIENTO CORRECTIVO A LAS FUENTES DE PODER DEL LABORATORIO DE CORRIENTE CONTINUA Y ALTERNA DE LA SUBDIRECCIÓN DE METROLOGÍA FÍSICA DEL INM.</t>
  </si>
  <si>
    <t>115 - PRESTAR EL SERVICIO DE MANTENIMIENTO PARA LA BALANZA DE PRESIÓN EUROPASCAL DEL LABORATORIO DE PRESIÓN Y VACÍO DE LA SUBDIRECCIÓN DE METROLOGÍA FÍSICA DEL INM.</t>
  </si>
  <si>
    <t>41112105;41112106;41112410</t>
  </si>
  <si>
    <t>116 - ADQUIRIR UN SENSOR DE MEDICIÓN DE VACÍO TIPO DIAFRAGMA DE CAPACITANCIA (CDG) MARCA AGILENT, CON INTERVALO DE MEDICIÓN DE 0,01 A 10 TORR Y EXACTITUD IGUAL O MEJOR A ±0,2% DE LA LECTURA, PARA EL LABORATORIO DE PRESIÓN DE LA SUBDIRECCIÓN DE METROLOGÍA FÍSICA, REQUERIDO POR COMPATIBILIDAD TÉCNICA CON LOS EQUIPOS EXISTENTES DEL LABORATORIO.</t>
  </si>
  <si>
    <t>41111600;41112400</t>
  </si>
  <si>
    <t>129 - SERVICIO DE  MANTENIMIENTO PREVENTIVO DEL EQUIPO DE PRUEBA DE MEDIDORES DE ENERGÍA ELÉCTRICA (EPM). PARA EL LABORATORIO DE POTENCIA Y ENERGÍA DE LA SUBDIRECCIÓN DE METROLOGÍA FÍSICA.</t>
  </si>
  <si>
    <t>155 - PRESTACIÓN DE SERVICIOS PROFESIONALES PARA EL DISEÑO DE LA ARQUITECTURA DE SOLUCIÓN Y LA ESTRUCTURACIÓN DE REQUERIMIENTOS FUNCIONALES Y NO FUNCIONALES PARA UNA HERRAMIENTA DE GESTIÓN Y ANALÍTICA DE DATOS DE LAS NECESIDADES METROLÓGICAS Y LA OFERTA DE VALOR DEL INM.</t>
  </si>
  <si>
    <t>156 - PRESTAR SERVICIOS PROFESIONALES PARA EL DISEÑO Y MEJORA DE PROCEDIMIENTOS Y SOLUCIONES TECNOLÓGICAS PARA LA IMPLEMENTACIÓN DE LA ESTRATEGIA DE SERVICIOS CIUDADANOS DIGITALES.</t>
  </si>
  <si>
    <t>163 -  PRESTAR EL SERVICIO DE CORRECCIÓN DE ESTILO DE DOCUMENTOS CIENTÍFICOS Y TÉCNICOS DEL INM CON EL FIN DE MANTENER EL RECONOCIMIENTO DE LOS GRUPOS DE INVESTIGACION Y DEL INM COMO INSTITUTO PÚBLICO DE INVESTIGACIÓN.</t>
  </si>
  <si>
    <t>41112411;41112403;41112400;41112404</t>
  </si>
  <si>
    <t>230 - ADQUIRIR E INSTALAR UN SISTEMA DE CONTROL DE PRESIÓN CON INDICADOR EXTERNO EN LA LÍNEA DE ALIMENTACIÓN DE AIRE DEL PATRÓN PRIMARIO TIPO PISTÓN DEL LABORATORIO DE FLUJO DE GAS DE LA SUBDIRECCIÓN DE METROLOGÍA FÍSICA DEL INM.</t>
  </si>
  <si>
    <t>31163018;31162500;26101202</t>
  </si>
  <si>
    <t>232 - ADQUIRIR, INSTALAR Y ALINEAR UN ACOPLE FLEXIBLE ENTRE EL EJE DEL MOTOR PASO A PASO Y EL HUSILLO DEL SISTEMA PATRÓN DE FLUJO DE GAS TIPO PISTÓN, ASÍ COMO DISEÑAR, FABRICAR E INSTALAR DOS SOPORTES PARA EL EJE Y EL MOTOR DE DICHO SISTEMA, PERTENECIENTE AL LABORATORIO DE FLUJO DE GAS DE LA SUBDIRECCIÓN DE METROLOGÍA FÍSICA DEL INM.</t>
  </si>
  <si>
    <t xml:space="preserve">233 - PRESTAR SERVICIOS PROFESIONALES PARA EL PROCESAMIENTO Y ANÁLISIS DE DATOS CIENTÍFICOS QUE SIRVAN COMO INSUMO PARA LA GENERACIÓN DE DOCUMENTOS Y HERRAMIENTAS PARA EL FORTALECIMIENTO DE LA OFERTA DE VALOR DEL INM Y SU SOSTENIBILIDAD COMO CENTRO DE INVESTIGACIÓN. </t>
  </si>
  <si>
    <t>55111500</t>
  </si>
  <si>
    <t>234 - REALIZAR LA ADQUISICIÓN DE NORMAS INTERNACIONALES CON EL FIN DE APOYAR ACTIVIDADES DE INVESTIGACIÓN; DESARROLLO E INNOVACIÓN; LA PRESTACIÓN DE SERVICIOS METROLÓGICOS; Y LA MEJORA Y MANTENIMIENTO DEL SISTEMA INTEGRADO DE GESTIÓN DEL INSTITUTO NACIONAL DE METROLOGÍA</t>
  </si>
  <si>
    <t>161 -ADQUISICIÓN DE MATERIALES DE APOYO PARA LAS CAPACITACIONES EN METROLOGÍA Y LA DIFUSIÓN DE CONOCIMIENTO TÉCNICO.</t>
  </si>
  <si>
    <t>186 - CONTRATAR LOS SERVICIOS DE RENOVACIÓN DEL LICENCIAMIENTO DE LA SOLUCIÓN DE BACKUP, SERVIDORES Y AFINAMIENTO DE LAS SOLUCIONES TECNOLÓGICAS DEL INM.</t>
  </si>
  <si>
    <t>101 - PRESTAR SERVICIOS DE APOYO TECNOLÓGICO CON EL PROPÓSITO DE RESPALDAR Y CONTRIBUIR AL SOSTENIMIENTO DEL SISTEMA INTEGRADO DE GESTIÓN Y ATENDER LOS REQUERIMIENTOS TÉCNICOS DEL LABORATORIO DE FUERZA DE LA SUBDIRECCIÓN DE METROLOGÍA FÍSICA DEL INM.</t>
  </si>
  <si>
    <t>029 - PRESTAR EL MANTENIMIENTO DE LOS SISTEMAS HIDRÁULICO Y SANITARIO DE LA INFRAESTRUCTURA DEL INM.</t>
  </si>
  <si>
    <t xml:space="preserve">035 - PRESTAR EL MANTENIMIENTO PREVENTIVO Y CORRECTIVO AL SISTEMA DE DETECCIÓN DE INCENDIOS, CONTROL DE ACCESO, LUMINARIAS DE EMERGENCIAS , PUERTA AUTOMÁTICA EXCLUSA Y DETECTORES DE GASES PARA MANTENER LA INFRAESTRUCTURA DEL INM. </t>
  </si>
  <si>
    <t>038 - PRESTAR EL MANTENIMIENTO DEL SISTEMA DE BOMBEO.</t>
  </si>
  <si>
    <t>041 - PRESTAR EL SERVICIO DE MANTENIMIENTO PREVENTIVO Y CORRECTIVO PARA LA PLANTA ELÉCTRICA PRINCIPAL Y PARA LAS PLANTAS ELÉCTRICAS AUXILIARES DEL INM.</t>
  </si>
  <si>
    <t>046 - SERVICIOS DE CONSULTORÍA PARA LA IMPLEMENTACIÓN DE UN SISTEMA DE CALENTAMIENTO DE AGUA TERMOSOLAR PARA EL SISTEMA DE CLIMATIZACIÓN.</t>
  </si>
  <si>
    <t>235 - PRESTAR LOS SERVICIOS DE INSPECCIÓN, VERIFICACIÓN Y GESTIÓN DE TRÁMITES PARA LA CERTIFICACIÓN RETIE Y RETILAP DE LAS INSTALACIONES ELÉCTRICAS Y SISTEMAS DE ILUMINACIÓN.</t>
  </si>
  <si>
    <t>81101700;81101706;41111505;81141504</t>
  </si>
  <si>
    <t>236 - PRESTAR EL SERVICIO DE MANTENIMIENTO PREVENTIVO DE LA BALANZA ANALÍTICA DEL LABORATORIO DE VOLÚMEN DE LA SUBDIRECCIÓN DE METROLOGÍA FÍSICA DEL INM.</t>
  </si>
  <si>
    <t>55121731</t>
  </si>
  <si>
    <t xml:space="preserve">237 - PROVEER IDENTIFICADOR PERSISTENTE HANDLE PARA OBJETOS DIGITALES DE LA PRODUCCIÓN CIENTÍFICA DEL INM EN EL REPOSITORIO METROLÓGICO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</si>
</sst>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 &quot;COP&quot;"/>
  </numFmts>
  <fonts count="10" x14ac:knownFonts="1">
    <font>
      <sz val="11"/>
      <color theme="1"/>
      <name val="Calibri"/>
      <family val="2"/>
      <scheme val="minor"/>
    </font>
    <font>
      <sz val="11"/>
      <color theme="1"/>
      <name val="Calibri"/>
      <family val="2"/>
      <scheme val="minor"/>
    </font>
    <font>
      <b/>
      <sz val="10"/>
      <color theme="1"/>
      <name val="Verdana"/>
      <family val="2"/>
    </font>
    <font>
      <b/>
      <sz val="11"/>
      <color theme="1"/>
      <name val="Calibri"/>
      <family val="2"/>
      <scheme val="minor"/>
    </font>
    <font>
      <sz val="11"/>
      <color theme="1"/>
      <name val="Arial"/>
      <family val="2"/>
    </font>
    <font>
      <sz val="11"/>
      <color rgb="FFFFFFFF"/>
      <name val="Calibri"/>
      <family val="2"/>
      <scheme val="minor"/>
    </font>
    <font>
      <b/>
      <sz val="11"/>
      <color theme="1"/>
      <name val="Arial"/>
      <family val="2"/>
    </font>
    <font>
      <b/>
      <sz val="14"/>
      <color theme="1"/>
      <name val="Arial"/>
      <family val="2"/>
    </font>
    <font>
      <sz val="10"/>
      <color theme="1"/>
      <name val="Verdana"/>
      <family val="2"/>
    </font>
    <font>
      <sz val="10"/>
      <color theme="1"/>
      <name val="Arial"/>
      <family val="2"/>
    </font>
  </fonts>
  <fills count="4">
    <fill>
      <patternFill patternType="none"/>
    </fill>
    <fill>
      <patternFill patternType="gray125"/>
    </fill>
    <fill>
      <patternFill patternType="solid">
        <fgColor rgb="FFDBE5F1"/>
        <bgColor indexed="64"/>
      </patternFill>
    </fill>
    <fill>
      <patternFill patternType="solid">
        <fgColor rgb="FF4F81BD"/>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5">
    <xf numFmtId="0" fontId="0" fillId="0" borderId="0"/>
    <xf numFmtId="0" fontId="2" fillId="2" borderId="0" applyNumberFormat="0" applyBorder="0" applyProtection="0">
      <alignment horizontal="center" vertical="center"/>
    </xf>
    <xf numFmtId="164" fontId="1" fillId="0" borderId="0" applyFont="0" applyFill="0" applyBorder="0" applyAlignment="0" applyProtection="0"/>
    <xf numFmtId="49" fontId="8" fillId="0" borderId="0" applyFill="0" applyBorder="0" applyProtection="0">
      <alignment horizontal="left" vertical="center"/>
    </xf>
    <xf numFmtId="166" fontId="9" fillId="0" borderId="0" applyFont="0" applyFill="0" applyBorder="0" applyAlignment="0" applyProtection="0"/>
  </cellStyleXfs>
  <cellXfs count="14">
    <xf numFmtId="0" fontId="0" fillId="0" borderId="0" xfId="0"/>
    <xf numFmtId="0" fontId="0" fillId="0" borderId="0" xfId="0" applyAlignment="1">
      <alignment wrapText="1"/>
    </xf>
    <xf numFmtId="0" fontId="3" fillId="0" borderId="0" xfId="0" applyFont="1"/>
    <xf numFmtId="0" fontId="0" fillId="0" borderId="1" xfId="0" applyBorder="1" applyAlignment="1">
      <alignment vertical="center" wrapText="1"/>
    </xf>
    <xf numFmtId="0" fontId="4" fillId="0" borderId="2" xfId="0" applyFont="1" applyBorder="1"/>
    <xf numFmtId="0" fontId="4" fillId="0" borderId="0" xfId="0" applyFont="1"/>
    <xf numFmtId="0" fontId="0" fillId="0" borderId="3" xfId="0" applyBorder="1" applyAlignment="1">
      <alignment wrapText="1"/>
    </xf>
    <xf numFmtId="0" fontId="4" fillId="0" borderId="1" xfId="0" applyFont="1" applyBorder="1" applyAlignment="1">
      <alignment horizontal="left" vertical="center" wrapText="1"/>
    </xf>
    <xf numFmtId="165" fontId="1" fillId="0" borderId="1" xfId="2" applyNumberFormat="1" applyFont="1" applyBorder="1" applyAlignment="1">
      <alignment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0" fillId="0" borderId="1" xfId="0" applyBorder="1" applyAlignment="1">
      <alignment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cellXfs>
  <cellStyles count="5">
    <cellStyle name="BodyStyle" xfId="3" xr:uid="{14CA322C-E079-4904-B64B-447A88A90C78}"/>
    <cellStyle name="Currency" xfId="4" xr:uid="{CD1FC4A5-A98D-4E35-AC5C-3346A392D987}"/>
    <cellStyle name="HeaderStyle" xfId="1" xr:uid="{29471F65-13FD-4246-8495-1AA4BA3FB8EA}"/>
    <cellStyle name="Millares" xfId="2"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1438275</xdr:colOff>
      <xdr:row>0</xdr:row>
      <xdr:rowOff>47625</xdr:rowOff>
    </xdr:from>
    <xdr:to>
      <xdr:col>2</xdr:col>
      <xdr:colOff>2238375</xdr:colOff>
      <xdr:row>2</xdr:row>
      <xdr:rowOff>333375</xdr:rowOff>
    </xdr:to>
    <xdr:pic>
      <xdr:nvPicPr>
        <xdr:cNvPr id="1046" name="Imagen 1">
          <a:extLst>
            <a:ext uri="{FF2B5EF4-FFF2-40B4-BE49-F238E27FC236}">
              <a16:creationId xmlns:a16="http://schemas.microsoft.com/office/drawing/2014/main" id="{755BCC98-D97E-D84B-B14C-1B60D8E3B4B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l="9602" t="14149" r="9602" b="12054"/>
        <a:stretch>
          <a:fillRect/>
        </a:stretch>
      </xdr:blipFill>
      <xdr:spPr bwMode="auto">
        <a:xfrm>
          <a:off x="1619250" y="47625"/>
          <a:ext cx="2514600" cy="1276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C18158-EA7A-4C72-A0B5-98B497281B88}">
  <sheetPr>
    <pageSetUpPr fitToPage="1"/>
  </sheetPr>
  <dimension ref="A1:T225"/>
  <sheetViews>
    <sheetView showGridLines="0" tabSelected="1" topLeftCell="G1" zoomScale="60" zoomScaleNormal="60" zoomScalePageLayoutView="80" workbookViewId="0">
      <selection sqref="A1:T225"/>
    </sheetView>
  </sheetViews>
  <sheetFormatPr baseColWidth="10" defaultColWidth="10.85546875" defaultRowHeight="15" x14ac:dyDescent="0.25"/>
  <cols>
    <col min="1" max="1" width="2.7109375" style="1" customWidth="1"/>
    <col min="2" max="2" width="25.7109375" style="1" customWidth="1"/>
    <col min="3" max="3" width="66.42578125" style="1" customWidth="1"/>
    <col min="4" max="5" width="32" style="1" customWidth="1"/>
    <col min="6" max="7" width="31.140625" style="1" customWidth="1"/>
    <col min="8" max="8" width="26.42578125" style="1" customWidth="1"/>
    <col min="9" max="9" width="27.7109375" style="1" customWidth="1"/>
    <col min="10" max="10" width="28.140625" style="1" customWidth="1"/>
    <col min="11" max="17" width="29" style="1" customWidth="1"/>
    <col min="18" max="18" width="27.85546875" style="1" customWidth="1"/>
    <col min="19" max="19" width="38.140625" style="1" customWidth="1"/>
    <col min="20" max="20" width="47.140625" style="1" customWidth="1"/>
    <col min="21" max="21" width="42.42578125" style="1" customWidth="1"/>
    <col min="22" max="16384" width="10.85546875" style="1"/>
  </cols>
  <sheetData>
    <row r="1" spans="1:20" s="4" customFormat="1" ht="39" customHeight="1" x14ac:dyDescent="0.2">
      <c r="A1" s="9"/>
      <c r="B1" s="9"/>
      <c r="C1" s="9"/>
      <c r="D1" s="10" t="s">
        <v>0</v>
      </c>
      <c r="E1" s="10"/>
      <c r="F1" s="10"/>
      <c r="G1" s="10"/>
      <c r="H1" s="10"/>
      <c r="I1" s="10"/>
      <c r="J1" s="10"/>
      <c r="K1" s="10"/>
      <c r="L1" s="10"/>
      <c r="M1" s="10"/>
      <c r="N1" s="10"/>
      <c r="O1" s="10"/>
      <c r="P1" s="10"/>
      <c r="Q1" s="10"/>
      <c r="R1" s="10"/>
      <c r="S1" s="10"/>
      <c r="T1" s="7" t="s">
        <v>1</v>
      </c>
    </row>
    <row r="2" spans="1:20" s="5" customFormat="1" ht="39" customHeight="1" x14ac:dyDescent="0.2">
      <c r="A2" s="9"/>
      <c r="B2" s="9"/>
      <c r="C2" s="9"/>
      <c r="D2" s="10"/>
      <c r="E2" s="10"/>
      <c r="F2" s="10"/>
      <c r="G2" s="10"/>
      <c r="H2" s="10"/>
      <c r="I2" s="10"/>
      <c r="J2" s="10"/>
      <c r="K2" s="10"/>
      <c r="L2" s="10"/>
      <c r="M2" s="10"/>
      <c r="N2" s="10"/>
      <c r="O2" s="10"/>
      <c r="P2" s="10"/>
      <c r="Q2" s="10"/>
      <c r="R2" s="10"/>
      <c r="S2" s="10"/>
      <c r="T2" s="7" t="s">
        <v>2</v>
      </c>
    </row>
    <row r="3" spans="1:20" s="5" customFormat="1" ht="39" customHeight="1" x14ac:dyDescent="0.2">
      <c r="A3" s="9"/>
      <c r="B3" s="9"/>
      <c r="C3" s="9"/>
      <c r="D3" s="10"/>
      <c r="E3" s="10"/>
      <c r="F3" s="10"/>
      <c r="G3" s="10"/>
      <c r="H3" s="10"/>
      <c r="I3" s="10"/>
      <c r="J3" s="10"/>
      <c r="K3" s="10"/>
      <c r="L3" s="10"/>
      <c r="M3" s="10"/>
      <c r="N3" s="10"/>
      <c r="O3" s="10"/>
      <c r="P3" s="10"/>
      <c r="Q3" s="10"/>
      <c r="R3" s="10"/>
      <c r="S3" s="10"/>
      <c r="T3" s="7" t="s">
        <v>3</v>
      </c>
    </row>
    <row r="5" spans="1:20" ht="15.75" thickBot="1" x14ac:dyDescent="0.3">
      <c r="B5" s="2" t="s">
        <v>4</v>
      </c>
      <c r="H5" s="6"/>
    </row>
    <row r="6" spans="1:20" ht="126" customHeight="1" x14ac:dyDescent="0.25">
      <c r="B6" s="12" t="s">
        <v>5</v>
      </c>
      <c r="C6" s="13" t="s">
        <v>6</v>
      </c>
      <c r="D6" s="13" t="s">
        <v>7</v>
      </c>
      <c r="E6" s="13" t="str">
        <f>UPPER("Fecha estimada de presentación de ofertas (mes)")</f>
        <v>FECHA ESTIMADA DE PRESENTACIÓN DE OFERTAS (MES)</v>
      </c>
      <c r="F6" s="13" t="s">
        <v>8</v>
      </c>
      <c r="G6" s="13" t="str">
        <f>UPPER("Duración del contrato (intervalo: días, meses, años")</f>
        <v>DURACIÓN DEL CONTRATO (INTERVALO: DÍAS, MESES, AÑOS</v>
      </c>
      <c r="H6" s="13" t="s">
        <v>9</v>
      </c>
      <c r="I6" s="13" t="s">
        <v>10</v>
      </c>
      <c r="J6" s="13" t="s">
        <v>11</v>
      </c>
      <c r="K6" s="13" t="s">
        <v>12</v>
      </c>
      <c r="L6" s="13" t="s">
        <v>13</v>
      </c>
      <c r="M6" s="13" t="s">
        <v>14</v>
      </c>
      <c r="N6" s="13" t="str">
        <f>UPPER("Unidad de contratación (referencia)")</f>
        <v>UNIDAD DE CONTRATACIÓN (REFERENCIA)</v>
      </c>
      <c r="O6" s="13" t="str">
        <f>UPPER("Ubicación")</f>
        <v>UBICACIÓN</v>
      </c>
      <c r="P6" s="13" t="str">
        <f>UPPER("Nombre del responsable ")</f>
        <v xml:space="preserve">NOMBRE DEL RESPONSABLE </v>
      </c>
      <c r="Q6" s="13" t="str">
        <f>UPPER("Teléfono del responsable ")</f>
        <v xml:space="preserve">TELÉFONO DEL RESPONSABLE </v>
      </c>
      <c r="R6" s="13" t="str">
        <f>UPPER("Correo electrónico del responsable ")</f>
        <v xml:space="preserve">CORREO ELECTRÓNICO DEL RESPONSABLE </v>
      </c>
      <c r="S6" s="13" t="str">
        <f>UPPER("¿Debe cumplir con invertir mínimo el 30% de los recursos del presupuesto destinados a comprar alimentos, cumpliendo con lo establecido en la Ley 2046 de 2020, reglamentada por el Decreto 248 de 2021?")</f>
        <v>¿DEBE CUMPLIR CON INVERTIR MÍNIMO EL 30% DE LOS RECURSOS DEL PRESUPUESTO DESTINADOS A COMPRAR ALIMENTOS, CUMPLIENDO CON LO ESTABLECIDO EN LA LEY 2046 DE 2020, REGLAMENTADA POR EL DECRETO 248 DE 2021?</v>
      </c>
      <c r="T6" s="13" t="str">
        <f>UPPER("¿El contrato incluye el suministro de bienes y servicios distintos a alimentos?")</f>
        <v>¿EL CONTRATO INCLUYE EL SUMINISTRO DE BIENES Y SERVICIOS DISTINTOS A ALIMENTOS?</v>
      </c>
    </row>
    <row r="7" spans="1:20" ht="105" x14ac:dyDescent="0.25">
      <c r="B7" s="3" t="s">
        <v>15</v>
      </c>
      <c r="C7" s="3" t="s">
        <v>16</v>
      </c>
      <c r="D7" s="3" t="s">
        <v>17</v>
      </c>
      <c r="E7" s="3" t="s">
        <v>17</v>
      </c>
      <c r="F7" s="3" t="s">
        <v>18</v>
      </c>
      <c r="G7" s="3" t="s">
        <v>19</v>
      </c>
      <c r="H7" s="3" t="s">
        <v>34</v>
      </c>
      <c r="I7" s="3" t="s">
        <v>21</v>
      </c>
      <c r="J7" s="8">
        <v>55000000</v>
      </c>
      <c r="K7" s="8">
        <v>55000000</v>
      </c>
      <c r="L7" s="3" t="s">
        <v>22</v>
      </c>
      <c r="M7" s="3" t="s">
        <v>23</v>
      </c>
      <c r="N7" s="3" t="s">
        <v>24</v>
      </c>
      <c r="O7" s="3" t="s">
        <v>25</v>
      </c>
      <c r="P7" s="3" t="s">
        <v>26</v>
      </c>
      <c r="Q7" s="3" t="s">
        <v>27</v>
      </c>
      <c r="R7" s="3" t="s">
        <v>28</v>
      </c>
      <c r="S7" s="3" t="s">
        <v>22</v>
      </c>
      <c r="T7" s="3" t="s">
        <v>361</v>
      </c>
    </row>
    <row r="8" spans="1:20" ht="60" x14ac:dyDescent="0.25">
      <c r="B8" s="3" t="s">
        <v>30</v>
      </c>
      <c r="C8" s="3" t="s">
        <v>31</v>
      </c>
      <c r="D8" s="3" t="s">
        <v>32</v>
      </c>
      <c r="E8" s="3" t="s">
        <v>32</v>
      </c>
      <c r="F8" s="3" t="s">
        <v>33</v>
      </c>
      <c r="G8" s="3" t="s">
        <v>19</v>
      </c>
      <c r="H8" s="3" t="s">
        <v>34</v>
      </c>
      <c r="I8" s="3" t="s">
        <v>21</v>
      </c>
      <c r="J8" s="8">
        <v>15000000</v>
      </c>
      <c r="K8" s="8">
        <v>15000000</v>
      </c>
      <c r="L8" s="3" t="s">
        <v>22</v>
      </c>
      <c r="M8" s="3" t="s">
        <v>23</v>
      </c>
      <c r="N8" s="3" t="s">
        <v>24</v>
      </c>
      <c r="O8" s="3" t="s">
        <v>25</v>
      </c>
      <c r="P8" s="3" t="s">
        <v>26</v>
      </c>
      <c r="Q8" s="3" t="s">
        <v>27</v>
      </c>
      <c r="R8" s="3" t="s">
        <v>28</v>
      </c>
      <c r="S8" s="3" t="s">
        <v>22</v>
      </c>
      <c r="T8" s="3" t="s">
        <v>361</v>
      </c>
    </row>
    <row r="9" spans="1:20" ht="75" x14ac:dyDescent="0.25">
      <c r="B9" s="3" t="s">
        <v>35</v>
      </c>
      <c r="C9" s="3" t="s">
        <v>367</v>
      </c>
      <c r="D9" s="3" t="s">
        <v>36</v>
      </c>
      <c r="E9" s="3" t="s">
        <v>36</v>
      </c>
      <c r="F9" s="3" t="s">
        <v>37</v>
      </c>
      <c r="G9" s="3" t="s">
        <v>19</v>
      </c>
      <c r="H9" s="3" t="s">
        <v>38</v>
      </c>
      <c r="I9" s="3" t="s">
        <v>39</v>
      </c>
      <c r="J9" s="8">
        <v>60000000</v>
      </c>
      <c r="K9" s="8">
        <v>60000000</v>
      </c>
      <c r="L9" s="3" t="s">
        <v>22</v>
      </c>
      <c r="M9" s="3" t="s">
        <v>23</v>
      </c>
      <c r="N9" s="3" t="s">
        <v>24</v>
      </c>
      <c r="O9" s="3" t="s">
        <v>25</v>
      </c>
      <c r="P9" s="3" t="s">
        <v>26</v>
      </c>
      <c r="Q9" s="3" t="s">
        <v>27</v>
      </c>
      <c r="R9" s="3" t="s">
        <v>28</v>
      </c>
      <c r="S9" s="3" t="s">
        <v>22</v>
      </c>
      <c r="T9" s="3" t="s">
        <v>361</v>
      </c>
    </row>
    <row r="10" spans="1:20" ht="75" x14ac:dyDescent="0.25">
      <c r="B10" s="3" t="s">
        <v>40</v>
      </c>
      <c r="C10" s="3" t="s">
        <v>41</v>
      </c>
      <c r="D10" s="3" t="s">
        <v>36</v>
      </c>
      <c r="E10" s="3" t="s">
        <v>36</v>
      </c>
      <c r="F10" s="3" t="s">
        <v>37</v>
      </c>
      <c r="G10" s="3" t="s">
        <v>19</v>
      </c>
      <c r="H10" s="3" t="s">
        <v>38</v>
      </c>
      <c r="I10" s="3" t="s">
        <v>39</v>
      </c>
      <c r="J10" s="8">
        <v>300000000</v>
      </c>
      <c r="K10" s="8">
        <v>300000000</v>
      </c>
      <c r="L10" s="3" t="s">
        <v>22</v>
      </c>
      <c r="M10" s="3" t="s">
        <v>23</v>
      </c>
      <c r="N10" s="3" t="s">
        <v>24</v>
      </c>
      <c r="O10" s="3" t="s">
        <v>25</v>
      </c>
      <c r="P10" s="3" t="s">
        <v>26</v>
      </c>
      <c r="Q10" s="3" t="s">
        <v>27</v>
      </c>
      <c r="R10" s="3" t="s">
        <v>28</v>
      </c>
      <c r="S10" s="3" t="s">
        <v>22</v>
      </c>
      <c r="T10" s="3" t="s">
        <v>361</v>
      </c>
    </row>
    <row r="11" spans="1:20" ht="75" x14ac:dyDescent="0.25">
      <c r="B11" s="3" t="s">
        <v>42</v>
      </c>
      <c r="C11" s="3" t="s">
        <v>43</v>
      </c>
      <c r="D11" s="3" t="s">
        <v>36</v>
      </c>
      <c r="E11" s="3" t="s">
        <v>36</v>
      </c>
      <c r="F11" s="3" t="s">
        <v>33</v>
      </c>
      <c r="G11" s="3" t="s">
        <v>19</v>
      </c>
      <c r="H11" s="3" t="s">
        <v>38</v>
      </c>
      <c r="I11" s="3" t="s">
        <v>21</v>
      </c>
      <c r="J11" s="8">
        <v>91000000</v>
      </c>
      <c r="K11" s="8">
        <v>91000000</v>
      </c>
      <c r="L11" s="3" t="s">
        <v>22</v>
      </c>
      <c r="M11" s="3" t="s">
        <v>23</v>
      </c>
      <c r="N11" s="3" t="s">
        <v>24</v>
      </c>
      <c r="O11" s="3" t="s">
        <v>25</v>
      </c>
      <c r="P11" s="3" t="s">
        <v>26</v>
      </c>
      <c r="Q11" s="3" t="s">
        <v>27</v>
      </c>
      <c r="R11" s="3" t="s">
        <v>28</v>
      </c>
      <c r="S11" s="3" t="s">
        <v>22</v>
      </c>
      <c r="T11" s="3" t="s">
        <v>361</v>
      </c>
    </row>
    <row r="12" spans="1:20" ht="60" x14ac:dyDescent="0.25">
      <c r="B12" s="3" t="s">
        <v>44</v>
      </c>
      <c r="C12" s="3" t="s">
        <v>45</v>
      </c>
      <c r="D12" s="3" t="s">
        <v>36</v>
      </c>
      <c r="E12" s="3" t="s">
        <v>36</v>
      </c>
      <c r="F12" s="3" t="s">
        <v>37</v>
      </c>
      <c r="G12" s="3" t="s">
        <v>19</v>
      </c>
      <c r="H12" s="3" t="s">
        <v>38</v>
      </c>
      <c r="I12" s="3" t="s">
        <v>21</v>
      </c>
      <c r="J12" s="8">
        <v>40000000</v>
      </c>
      <c r="K12" s="8">
        <v>40000000</v>
      </c>
      <c r="L12" s="3" t="s">
        <v>22</v>
      </c>
      <c r="M12" s="3" t="s">
        <v>23</v>
      </c>
      <c r="N12" s="3" t="s">
        <v>24</v>
      </c>
      <c r="O12" s="3" t="s">
        <v>25</v>
      </c>
      <c r="P12" s="3" t="s">
        <v>26</v>
      </c>
      <c r="Q12" s="3" t="s">
        <v>27</v>
      </c>
      <c r="R12" s="3" t="s">
        <v>28</v>
      </c>
      <c r="S12" s="3" t="s">
        <v>22</v>
      </c>
      <c r="T12" s="3" t="s">
        <v>361</v>
      </c>
    </row>
    <row r="13" spans="1:20" ht="45" x14ac:dyDescent="0.25">
      <c r="B13" s="3" t="s">
        <v>46</v>
      </c>
      <c r="C13" s="3" t="s">
        <v>368</v>
      </c>
      <c r="D13" s="3" t="s">
        <v>47</v>
      </c>
      <c r="E13" s="3" t="s">
        <v>47</v>
      </c>
      <c r="F13" s="3" t="s">
        <v>48</v>
      </c>
      <c r="G13" s="3" t="s">
        <v>19</v>
      </c>
      <c r="H13" s="3" t="s">
        <v>38</v>
      </c>
      <c r="I13" s="3" t="s">
        <v>39</v>
      </c>
      <c r="J13" s="8">
        <v>80000000</v>
      </c>
      <c r="K13" s="8">
        <v>80000000</v>
      </c>
      <c r="L13" s="3" t="s">
        <v>22</v>
      </c>
      <c r="M13" s="3" t="s">
        <v>23</v>
      </c>
      <c r="N13" s="3" t="s">
        <v>24</v>
      </c>
      <c r="O13" s="3" t="s">
        <v>25</v>
      </c>
      <c r="P13" s="3" t="s">
        <v>26</v>
      </c>
      <c r="Q13" s="3" t="s">
        <v>27</v>
      </c>
      <c r="R13" s="3" t="s">
        <v>28</v>
      </c>
      <c r="S13" s="3" t="s">
        <v>22</v>
      </c>
      <c r="T13" s="3" t="s">
        <v>361</v>
      </c>
    </row>
    <row r="14" spans="1:20" ht="60" x14ac:dyDescent="0.25">
      <c r="B14" s="3" t="s">
        <v>49</v>
      </c>
      <c r="C14" s="3" t="s">
        <v>369</v>
      </c>
      <c r="D14" s="3" t="s">
        <v>47</v>
      </c>
      <c r="E14" s="3" t="s">
        <v>47</v>
      </c>
      <c r="F14" s="3" t="s">
        <v>50</v>
      </c>
      <c r="G14" s="3" t="s">
        <v>19</v>
      </c>
      <c r="H14" s="3" t="s">
        <v>38</v>
      </c>
      <c r="I14" s="3" t="s">
        <v>39</v>
      </c>
      <c r="J14" s="8">
        <v>150000000</v>
      </c>
      <c r="K14" s="8">
        <v>150000000</v>
      </c>
      <c r="L14" s="3" t="s">
        <v>22</v>
      </c>
      <c r="M14" s="3" t="s">
        <v>23</v>
      </c>
      <c r="N14" s="3" t="s">
        <v>24</v>
      </c>
      <c r="O14" s="3" t="s">
        <v>25</v>
      </c>
      <c r="P14" s="3" t="s">
        <v>26</v>
      </c>
      <c r="Q14" s="3" t="s">
        <v>27</v>
      </c>
      <c r="R14" s="3" t="s">
        <v>28</v>
      </c>
      <c r="S14" s="3" t="s">
        <v>22</v>
      </c>
      <c r="T14" s="3" t="s">
        <v>361</v>
      </c>
    </row>
    <row r="15" spans="1:20" ht="75" x14ac:dyDescent="0.25">
      <c r="B15" s="3" t="s">
        <v>51</v>
      </c>
      <c r="C15" s="3" t="s">
        <v>370</v>
      </c>
      <c r="D15" s="3" t="s">
        <v>47</v>
      </c>
      <c r="E15" s="3" t="s">
        <v>47</v>
      </c>
      <c r="F15" s="3" t="s">
        <v>50</v>
      </c>
      <c r="G15" s="3" t="s">
        <v>19</v>
      </c>
      <c r="H15" s="3" t="s">
        <v>38</v>
      </c>
      <c r="I15" s="3" t="s">
        <v>39</v>
      </c>
      <c r="J15" s="8">
        <v>60000000</v>
      </c>
      <c r="K15" s="8">
        <v>60000000</v>
      </c>
      <c r="L15" s="3" t="s">
        <v>22</v>
      </c>
      <c r="M15" s="3" t="s">
        <v>23</v>
      </c>
      <c r="N15" s="3" t="s">
        <v>24</v>
      </c>
      <c r="O15" s="3" t="s">
        <v>25</v>
      </c>
      <c r="P15" s="3" t="s">
        <v>26</v>
      </c>
      <c r="Q15" s="3" t="s">
        <v>27</v>
      </c>
      <c r="R15" s="3" t="s">
        <v>28</v>
      </c>
      <c r="S15" s="3" t="s">
        <v>22</v>
      </c>
      <c r="T15" s="3" t="s">
        <v>361</v>
      </c>
    </row>
    <row r="16" spans="1:20" ht="90" x14ac:dyDescent="0.25">
      <c r="B16" s="3" t="s">
        <v>52</v>
      </c>
      <c r="C16" s="3" t="s">
        <v>371</v>
      </c>
      <c r="D16" s="3" t="s">
        <v>53</v>
      </c>
      <c r="E16" s="3" t="s">
        <v>53</v>
      </c>
      <c r="F16" s="3" t="s">
        <v>48</v>
      </c>
      <c r="G16" s="3" t="s">
        <v>19</v>
      </c>
      <c r="H16" s="3" t="s">
        <v>38</v>
      </c>
      <c r="I16" s="3" t="s">
        <v>39</v>
      </c>
      <c r="J16" s="8">
        <v>60000000</v>
      </c>
      <c r="K16" s="8">
        <v>60000000</v>
      </c>
      <c r="L16" s="3" t="s">
        <v>22</v>
      </c>
      <c r="M16" s="3" t="s">
        <v>23</v>
      </c>
      <c r="N16" s="3" t="s">
        <v>24</v>
      </c>
      <c r="O16" s="3" t="s">
        <v>25</v>
      </c>
      <c r="P16" s="3" t="s">
        <v>26</v>
      </c>
      <c r="Q16" s="3" t="s">
        <v>27</v>
      </c>
      <c r="R16" s="3" t="s">
        <v>28</v>
      </c>
      <c r="S16" s="3" t="s">
        <v>22</v>
      </c>
      <c r="T16" s="3" t="s">
        <v>361</v>
      </c>
    </row>
    <row r="17" spans="2:20" ht="60" x14ac:dyDescent="0.25">
      <c r="B17" s="3" t="s">
        <v>54</v>
      </c>
      <c r="C17" s="3" t="s">
        <v>55</v>
      </c>
      <c r="D17" s="3" t="s">
        <v>56</v>
      </c>
      <c r="E17" s="3" t="s">
        <v>56</v>
      </c>
      <c r="F17" s="3" t="s">
        <v>57</v>
      </c>
      <c r="G17" s="3" t="s">
        <v>19</v>
      </c>
      <c r="H17" s="3" t="s">
        <v>38</v>
      </c>
      <c r="I17" s="3" t="s">
        <v>21</v>
      </c>
      <c r="J17" s="8">
        <v>45694215</v>
      </c>
      <c r="K17" s="8">
        <v>45694215</v>
      </c>
      <c r="L17" s="3" t="s">
        <v>22</v>
      </c>
      <c r="M17" s="3" t="s">
        <v>23</v>
      </c>
      <c r="N17" s="3" t="s">
        <v>24</v>
      </c>
      <c r="O17" s="3" t="s">
        <v>25</v>
      </c>
      <c r="P17" s="3" t="s">
        <v>58</v>
      </c>
      <c r="Q17" s="3" t="s">
        <v>27</v>
      </c>
      <c r="R17" s="3" t="s">
        <v>59</v>
      </c>
      <c r="S17" s="3" t="s">
        <v>22</v>
      </c>
      <c r="T17" s="3" t="s">
        <v>361</v>
      </c>
    </row>
    <row r="18" spans="2:20" ht="75" x14ac:dyDescent="0.25">
      <c r="B18" s="3" t="s">
        <v>54</v>
      </c>
      <c r="C18" s="3" t="s">
        <v>60</v>
      </c>
      <c r="D18" s="3" t="s">
        <v>56</v>
      </c>
      <c r="E18" s="3" t="s">
        <v>56</v>
      </c>
      <c r="F18" s="3" t="s">
        <v>57</v>
      </c>
      <c r="G18" s="3" t="s">
        <v>19</v>
      </c>
      <c r="H18" s="3" t="s">
        <v>38</v>
      </c>
      <c r="I18" s="3" t="s">
        <v>21</v>
      </c>
      <c r="J18" s="8">
        <v>88433436</v>
      </c>
      <c r="K18" s="8">
        <v>88433436</v>
      </c>
      <c r="L18" s="3" t="s">
        <v>22</v>
      </c>
      <c r="M18" s="3" t="s">
        <v>23</v>
      </c>
      <c r="N18" s="3" t="s">
        <v>24</v>
      </c>
      <c r="O18" s="3" t="s">
        <v>25</v>
      </c>
      <c r="P18" s="3" t="s">
        <v>58</v>
      </c>
      <c r="Q18" s="3" t="s">
        <v>27</v>
      </c>
      <c r="R18" s="3" t="s">
        <v>59</v>
      </c>
      <c r="S18" s="3" t="s">
        <v>22</v>
      </c>
      <c r="T18" s="3" t="s">
        <v>361</v>
      </c>
    </row>
    <row r="19" spans="2:20" ht="75" x14ac:dyDescent="0.25">
      <c r="B19" s="3" t="s">
        <v>54</v>
      </c>
      <c r="C19" s="3" t="s">
        <v>61</v>
      </c>
      <c r="D19" s="3" t="s">
        <v>56</v>
      </c>
      <c r="E19" s="3" t="s">
        <v>56</v>
      </c>
      <c r="F19" s="3" t="s">
        <v>57</v>
      </c>
      <c r="G19" s="3" t="s">
        <v>19</v>
      </c>
      <c r="H19" s="3" t="s">
        <v>38</v>
      </c>
      <c r="I19" s="3" t="s">
        <v>21</v>
      </c>
      <c r="J19" s="8">
        <v>88433436</v>
      </c>
      <c r="K19" s="8">
        <v>88433436</v>
      </c>
      <c r="L19" s="3" t="s">
        <v>22</v>
      </c>
      <c r="M19" s="3" t="s">
        <v>23</v>
      </c>
      <c r="N19" s="3" t="s">
        <v>24</v>
      </c>
      <c r="O19" s="3" t="s">
        <v>25</v>
      </c>
      <c r="P19" s="3" t="s">
        <v>58</v>
      </c>
      <c r="Q19" s="3" t="s">
        <v>27</v>
      </c>
      <c r="R19" s="3" t="s">
        <v>59</v>
      </c>
      <c r="S19" s="3" t="s">
        <v>22</v>
      </c>
      <c r="T19" s="3" t="s">
        <v>361</v>
      </c>
    </row>
    <row r="20" spans="2:20" ht="75" x14ac:dyDescent="0.25">
      <c r="B20" s="3" t="s">
        <v>54</v>
      </c>
      <c r="C20" s="3" t="s">
        <v>62</v>
      </c>
      <c r="D20" s="3" t="s">
        <v>56</v>
      </c>
      <c r="E20" s="3" t="s">
        <v>56</v>
      </c>
      <c r="F20" s="3" t="s">
        <v>57</v>
      </c>
      <c r="G20" s="3" t="s">
        <v>19</v>
      </c>
      <c r="H20" s="3" t="s">
        <v>38</v>
      </c>
      <c r="I20" s="3" t="s">
        <v>21</v>
      </c>
      <c r="J20" s="8">
        <v>78514359</v>
      </c>
      <c r="K20" s="8">
        <v>78514359</v>
      </c>
      <c r="L20" s="3" t="s">
        <v>22</v>
      </c>
      <c r="M20" s="3" t="s">
        <v>23</v>
      </c>
      <c r="N20" s="3" t="s">
        <v>24</v>
      </c>
      <c r="O20" s="3" t="s">
        <v>25</v>
      </c>
      <c r="P20" s="3" t="s">
        <v>58</v>
      </c>
      <c r="Q20" s="3" t="s">
        <v>27</v>
      </c>
      <c r="R20" s="3" t="s">
        <v>59</v>
      </c>
      <c r="S20" s="3" t="s">
        <v>22</v>
      </c>
      <c r="T20" s="3" t="s">
        <v>361</v>
      </c>
    </row>
    <row r="21" spans="2:20" ht="90" x14ac:dyDescent="0.25">
      <c r="B21" s="3" t="s">
        <v>54</v>
      </c>
      <c r="C21" s="3" t="s">
        <v>63</v>
      </c>
      <c r="D21" s="3" t="s">
        <v>56</v>
      </c>
      <c r="E21" s="3" t="s">
        <v>56</v>
      </c>
      <c r="F21" s="3" t="s">
        <v>57</v>
      </c>
      <c r="G21" s="3" t="s">
        <v>19</v>
      </c>
      <c r="H21" s="3" t="s">
        <v>38</v>
      </c>
      <c r="I21" s="3" t="s">
        <v>21</v>
      </c>
      <c r="J21" s="8">
        <v>88433436</v>
      </c>
      <c r="K21" s="8">
        <v>88433436</v>
      </c>
      <c r="L21" s="3" t="s">
        <v>22</v>
      </c>
      <c r="M21" s="3" t="s">
        <v>23</v>
      </c>
      <c r="N21" s="3" t="s">
        <v>24</v>
      </c>
      <c r="O21" s="3" t="s">
        <v>25</v>
      </c>
      <c r="P21" s="3" t="s">
        <v>58</v>
      </c>
      <c r="Q21" s="3" t="s">
        <v>27</v>
      </c>
      <c r="R21" s="3" t="s">
        <v>59</v>
      </c>
      <c r="S21" s="3" t="s">
        <v>22</v>
      </c>
      <c r="T21" s="3" t="s">
        <v>361</v>
      </c>
    </row>
    <row r="22" spans="2:20" ht="60" x14ac:dyDescent="0.25">
      <c r="B22" s="3" t="s">
        <v>54</v>
      </c>
      <c r="C22" s="3" t="s">
        <v>64</v>
      </c>
      <c r="D22" s="3" t="s">
        <v>56</v>
      </c>
      <c r="E22" s="3" t="s">
        <v>56</v>
      </c>
      <c r="F22" s="3" t="s">
        <v>57</v>
      </c>
      <c r="G22" s="3" t="s">
        <v>19</v>
      </c>
      <c r="H22" s="3" t="s">
        <v>38</v>
      </c>
      <c r="I22" s="3" t="s">
        <v>21</v>
      </c>
      <c r="J22" s="8">
        <v>82083194</v>
      </c>
      <c r="K22" s="8">
        <v>82083194</v>
      </c>
      <c r="L22" s="3" t="s">
        <v>22</v>
      </c>
      <c r="M22" s="3" t="s">
        <v>23</v>
      </c>
      <c r="N22" s="3" t="s">
        <v>24</v>
      </c>
      <c r="O22" s="3" t="s">
        <v>25</v>
      </c>
      <c r="P22" s="3" t="s">
        <v>58</v>
      </c>
      <c r="Q22" s="3" t="s">
        <v>27</v>
      </c>
      <c r="R22" s="3" t="s">
        <v>59</v>
      </c>
      <c r="S22" s="3" t="s">
        <v>22</v>
      </c>
      <c r="T22" s="3" t="s">
        <v>361</v>
      </c>
    </row>
    <row r="23" spans="2:20" ht="90" x14ac:dyDescent="0.25">
      <c r="B23" s="3" t="s">
        <v>54</v>
      </c>
      <c r="C23" s="3" t="s">
        <v>65</v>
      </c>
      <c r="D23" s="3" t="s">
        <v>56</v>
      </c>
      <c r="E23" s="3" t="s">
        <v>56</v>
      </c>
      <c r="F23" s="3" t="s">
        <v>57</v>
      </c>
      <c r="G23" s="3" t="s">
        <v>19</v>
      </c>
      <c r="H23" s="3" t="s">
        <v>38</v>
      </c>
      <c r="I23" s="3" t="s">
        <v>21</v>
      </c>
      <c r="J23" s="8">
        <v>62384764</v>
      </c>
      <c r="K23" s="8">
        <v>62384764</v>
      </c>
      <c r="L23" s="3" t="s">
        <v>22</v>
      </c>
      <c r="M23" s="3" t="s">
        <v>23</v>
      </c>
      <c r="N23" s="3" t="s">
        <v>24</v>
      </c>
      <c r="O23" s="3" t="s">
        <v>25</v>
      </c>
      <c r="P23" s="3" t="s">
        <v>58</v>
      </c>
      <c r="Q23" s="3" t="s">
        <v>27</v>
      </c>
      <c r="R23" s="3" t="s">
        <v>59</v>
      </c>
      <c r="S23" s="3" t="s">
        <v>22</v>
      </c>
      <c r="T23" s="3" t="s">
        <v>361</v>
      </c>
    </row>
    <row r="24" spans="2:20" ht="75" x14ac:dyDescent="0.25">
      <c r="B24" s="3" t="s">
        <v>54</v>
      </c>
      <c r="C24" s="3" t="s">
        <v>66</v>
      </c>
      <c r="D24" s="3" t="s">
        <v>56</v>
      </c>
      <c r="E24" s="3" t="s">
        <v>56</v>
      </c>
      <c r="F24" s="3" t="s">
        <v>67</v>
      </c>
      <c r="G24" s="3" t="s">
        <v>19</v>
      </c>
      <c r="H24" s="3" t="s">
        <v>38</v>
      </c>
      <c r="I24" s="3" t="s">
        <v>21</v>
      </c>
      <c r="J24" s="8">
        <v>51876374</v>
      </c>
      <c r="K24" s="8">
        <v>51876374</v>
      </c>
      <c r="L24" s="3" t="s">
        <v>22</v>
      </c>
      <c r="M24" s="3" t="s">
        <v>23</v>
      </c>
      <c r="N24" s="3" t="s">
        <v>24</v>
      </c>
      <c r="O24" s="3" t="s">
        <v>25</v>
      </c>
      <c r="P24" s="3" t="s">
        <v>58</v>
      </c>
      <c r="Q24" s="3" t="s">
        <v>27</v>
      </c>
      <c r="R24" s="3" t="s">
        <v>59</v>
      </c>
      <c r="S24" s="3" t="s">
        <v>22</v>
      </c>
      <c r="T24" s="3" t="s">
        <v>361</v>
      </c>
    </row>
    <row r="25" spans="2:20" ht="120" x14ac:dyDescent="0.25">
      <c r="B25" s="3" t="s">
        <v>54</v>
      </c>
      <c r="C25" s="3" t="s">
        <v>68</v>
      </c>
      <c r="D25" s="3" t="s">
        <v>56</v>
      </c>
      <c r="E25" s="3" t="s">
        <v>56</v>
      </c>
      <c r="F25" s="3" t="s">
        <v>57</v>
      </c>
      <c r="G25" s="3" t="s">
        <v>19</v>
      </c>
      <c r="H25" s="3" t="s">
        <v>38</v>
      </c>
      <c r="I25" s="3" t="s">
        <v>21</v>
      </c>
      <c r="J25" s="8">
        <v>62384764</v>
      </c>
      <c r="K25" s="8">
        <v>62384764</v>
      </c>
      <c r="L25" s="3" t="s">
        <v>22</v>
      </c>
      <c r="M25" s="3" t="s">
        <v>23</v>
      </c>
      <c r="N25" s="3" t="s">
        <v>24</v>
      </c>
      <c r="O25" s="3" t="s">
        <v>25</v>
      </c>
      <c r="P25" s="3" t="s">
        <v>58</v>
      </c>
      <c r="Q25" s="3" t="s">
        <v>27</v>
      </c>
      <c r="R25" s="3" t="s">
        <v>59</v>
      </c>
      <c r="S25" s="3" t="s">
        <v>22</v>
      </c>
      <c r="T25" s="3" t="s">
        <v>361</v>
      </c>
    </row>
    <row r="26" spans="2:20" ht="60" x14ac:dyDescent="0.25">
      <c r="B26" s="3" t="s">
        <v>54</v>
      </c>
      <c r="C26" s="3" t="s">
        <v>69</v>
      </c>
      <c r="D26" s="3" t="s">
        <v>56</v>
      </c>
      <c r="E26" s="3" t="s">
        <v>56</v>
      </c>
      <c r="F26" s="3" t="s">
        <v>57</v>
      </c>
      <c r="G26" s="3" t="s">
        <v>19</v>
      </c>
      <c r="H26" s="3" t="s">
        <v>38</v>
      </c>
      <c r="I26" s="3" t="s">
        <v>21</v>
      </c>
      <c r="J26" s="8">
        <v>84384922</v>
      </c>
      <c r="K26" s="8">
        <v>84384922</v>
      </c>
      <c r="L26" s="3" t="s">
        <v>22</v>
      </c>
      <c r="M26" s="3" t="s">
        <v>23</v>
      </c>
      <c r="N26" s="3" t="s">
        <v>24</v>
      </c>
      <c r="O26" s="3" t="s">
        <v>25</v>
      </c>
      <c r="P26" s="3" t="s">
        <v>58</v>
      </c>
      <c r="Q26" s="3" t="s">
        <v>27</v>
      </c>
      <c r="R26" s="3" t="s">
        <v>59</v>
      </c>
      <c r="S26" s="3" t="s">
        <v>22</v>
      </c>
      <c r="T26" s="3" t="s">
        <v>361</v>
      </c>
    </row>
    <row r="27" spans="2:20" ht="90" x14ac:dyDescent="0.25">
      <c r="B27" s="3" t="s">
        <v>54</v>
      </c>
      <c r="C27" s="3" t="s">
        <v>70</v>
      </c>
      <c r="D27" s="3" t="s">
        <v>56</v>
      </c>
      <c r="E27" s="3" t="s">
        <v>56</v>
      </c>
      <c r="F27" s="3" t="s">
        <v>57</v>
      </c>
      <c r="G27" s="3" t="s">
        <v>19</v>
      </c>
      <c r="H27" s="3" t="s">
        <v>38</v>
      </c>
      <c r="I27" s="3" t="s">
        <v>21</v>
      </c>
      <c r="J27" s="8">
        <v>82083194</v>
      </c>
      <c r="K27" s="8">
        <v>82083194</v>
      </c>
      <c r="L27" s="3" t="s">
        <v>22</v>
      </c>
      <c r="M27" s="3" t="s">
        <v>23</v>
      </c>
      <c r="N27" s="3" t="s">
        <v>24</v>
      </c>
      <c r="O27" s="3" t="s">
        <v>25</v>
      </c>
      <c r="P27" s="3" t="s">
        <v>58</v>
      </c>
      <c r="Q27" s="3" t="s">
        <v>27</v>
      </c>
      <c r="R27" s="3" t="s">
        <v>59</v>
      </c>
      <c r="S27" s="3" t="s">
        <v>22</v>
      </c>
      <c r="T27" s="3" t="s">
        <v>361</v>
      </c>
    </row>
    <row r="28" spans="2:20" ht="75" x14ac:dyDescent="0.25">
      <c r="B28" s="3" t="s">
        <v>54</v>
      </c>
      <c r="C28" s="3" t="s">
        <v>71</v>
      </c>
      <c r="D28" s="3" t="s">
        <v>56</v>
      </c>
      <c r="E28" s="3" t="s">
        <v>56</v>
      </c>
      <c r="F28" s="3" t="s">
        <v>57</v>
      </c>
      <c r="G28" s="3" t="s">
        <v>19</v>
      </c>
      <c r="H28" s="3" t="s">
        <v>38</v>
      </c>
      <c r="I28" s="3" t="s">
        <v>21</v>
      </c>
      <c r="J28" s="8">
        <v>82083194</v>
      </c>
      <c r="K28" s="8">
        <v>82083194</v>
      </c>
      <c r="L28" s="3" t="s">
        <v>22</v>
      </c>
      <c r="M28" s="3" t="s">
        <v>23</v>
      </c>
      <c r="N28" s="3" t="s">
        <v>24</v>
      </c>
      <c r="O28" s="3" t="s">
        <v>25</v>
      </c>
      <c r="P28" s="3" t="s">
        <v>58</v>
      </c>
      <c r="Q28" s="3" t="s">
        <v>27</v>
      </c>
      <c r="R28" s="3" t="s">
        <v>59</v>
      </c>
      <c r="S28" s="3" t="s">
        <v>22</v>
      </c>
      <c r="T28" s="3" t="s">
        <v>361</v>
      </c>
    </row>
    <row r="29" spans="2:20" ht="60" x14ac:dyDescent="0.25">
      <c r="B29" s="3" t="s">
        <v>54</v>
      </c>
      <c r="C29" s="3" t="s">
        <v>72</v>
      </c>
      <c r="D29" s="3" t="s">
        <v>56</v>
      </c>
      <c r="E29" s="3" t="s">
        <v>56</v>
      </c>
      <c r="F29" s="3" t="s">
        <v>57</v>
      </c>
      <c r="G29" s="3" t="s">
        <v>19</v>
      </c>
      <c r="H29" s="3" t="s">
        <v>38</v>
      </c>
      <c r="I29" s="3" t="s">
        <v>21</v>
      </c>
      <c r="J29" s="8">
        <v>71395611</v>
      </c>
      <c r="K29" s="8">
        <v>71395611</v>
      </c>
      <c r="L29" s="3" t="s">
        <v>22</v>
      </c>
      <c r="M29" s="3" t="s">
        <v>23</v>
      </c>
      <c r="N29" s="3" t="s">
        <v>24</v>
      </c>
      <c r="O29" s="3" t="s">
        <v>25</v>
      </c>
      <c r="P29" s="3" t="s">
        <v>58</v>
      </c>
      <c r="Q29" s="3" t="s">
        <v>27</v>
      </c>
      <c r="R29" s="3" t="s">
        <v>59</v>
      </c>
      <c r="S29" s="3" t="s">
        <v>22</v>
      </c>
      <c r="T29" s="3" t="s">
        <v>361</v>
      </c>
    </row>
    <row r="30" spans="2:20" ht="90" x14ac:dyDescent="0.25">
      <c r="B30" s="3" t="s">
        <v>54</v>
      </c>
      <c r="C30" s="3" t="s">
        <v>73</v>
      </c>
      <c r="D30" s="3" t="s">
        <v>56</v>
      </c>
      <c r="E30" s="3" t="s">
        <v>56</v>
      </c>
      <c r="F30" s="3" t="s">
        <v>57</v>
      </c>
      <c r="G30" s="3" t="s">
        <v>19</v>
      </c>
      <c r="H30" s="3" t="s">
        <v>38</v>
      </c>
      <c r="I30" s="3" t="s">
        <v>21</v>
      </c>
      <c r="J30" s="8">
        <v>82083194</v>
      </c>
      <c r="K30" s="8">
        <v>82083194</v>
      </c>
      <c r="L30" s="3" t="s">
        <v>22</v>
      </c>
      <c r="M30" s="3" t="s">
        <v>23</v>
      </c>
      <c r="N30" s="3" t="s">
        <v>24</v>
      </c>
      <c r="O30" s="3" t="s">
        <v>25</v>
      </c>
      <c r="P30" s="3" t="s">
        <v>58</v>
      </c>
      <c r="Q30" s="3" t="s">
        <v>27</v>
      </c>
      <c r="R30" s="3" t="s">
        <v>59</v>
      </c>
      <c r="S30" s="3" t="s">
        <v>22</v>
      </c>
      <c r="T30" s="3" t="s">
        <v>361</v>
      </c>
    </row>
    <row r="31" spans="2:20" ht="75" x14ac:dyDescent="0.25">
      <c r="B31" s="3" t="s">
        <v>54</v>
      </c>
      <c r="C31" s="3" t="s">
        <v>74</v>
      </c>
      <c r="D31" s="3" t="s">
        <v>56</v>
      </c>
      <c r="E31" s="3" t="s">
        <v>56</v>
      </c>
      <c r="F31" s="3" t="s">
        <v>57</v>
      </c>
      <c r="G31" s="3" t="s">
        <v>19</v>
      </c>
      <c r="H31" s="3" t="s">
        <v>38</v>
      </c>
      <c r="I31" s="3" t="s">
        <v>21</v>
      </c>
      <c r="J31" s="8">
        <v>82083194</v>
      </c>
      <c r="K31" s="8">
        <v>82083194</v>
      </c>
      <c r="L31" s="3" t="s">
        <v>22</v>
      </c>
      <c r="M31" s="3" t="s">
        <v>23</v>
      </c>
      <c r="N31" s="3" t="s">
        <v>24</v>
      </c>
      <c r="O31" s="3" t="s">
        <v>25</v>
      </c>
      <c r="P31" s="3" t="s">
        <v>58</v>
      </c>
      <c r="Q31" s="3" t="s">
        <v>27</v>
      </c>
      <c r="R31" s="3" t="s">
        <v>59</v>
      </c>
      <c r="S31" s="3" t="s">
        <v>22</v>
      </c>
      <c r="T31" s="3" t="s">
        <v>361</v>
      </c>
    </row>
    <row r="32" spans="2:20" ht="75" x14ac:dyDescent="0.25">
      <c r="B32" s="3" t="s">
        <v>54</v>
      </c>
      <c r="C32" s="3" t="s">
        <v>75</v>
      </c>
      <c r="D32" s="3" t="s">
        <v>56</v>
      </c>
      <c r="E32" s="3" t="s">
        <v>56</v>
      </c>
      <c r="F32" s="3" t="s">
        <v>57</v>
      </c>
      <c r="G32" s="3" t="s">
        <v>19</v>
      </c>
      <c r="H32" s="3" t="s">
        <v>38</v>
      </c>
      <c r="I32" s="3" t="s">
        <v>21</v>
      </c>
      <c r="J32" s="8">
        <v>82083194</v>
      </c>
      <c r="K32" s="8">
        <v>82083194</v>
      </c>
      <c r="L32" s="3" t="s">
        <v>22</v>
      </c>
      <c r="M32" s="3" t="s">
        <v>23</v>
      </c>
      <c r="N32" s="3" t="s">
        <v>24</v>
      </c>
      <c r="O32" s="3" t="s">
        <v>25</v>
      </c>
      <c r="P32" s="3" t="s">
        <v>58</v>
      </c>
      <c r="Q32" s="3" t="s">
        <v>27</v>
      </c>
      <c r="R32" s="3" t="s">
        <v>59</v>
      </c>
      <c r="S32" s="3" t="s">
        <v>22</v>
      </c>
      <c r="T32" s="3" t="s">
        <v>361</v>
      </c>
    </row>
    <row r="33" spans="2:20" ht="120" x14ac:dyDescent="0.25">
      <c r="B33" s="3" t="s">
        <v>54</v>
      </c>
      <c r="C33" s="3" t="s">
        <v>76</v>
      </c>
      <c r="D33" s="3" t="s">
        <v>56</v>
      </c>
      <c r="E33" s="3" t="s">
        <v>56</v>
      </c>
      <c r="F33" s="3" t="s">
        <v>57</v>
      </c>
      <c r="G33" s="3" t="s">
        <v>19</v>
      </c>
      <c r="H33" s="3" t="s">
        <v>38</v>
      </c>
      <c r="I33" s="3" t="s">
        <v>21</v>
      </c>
      <c r="J33" s="8">
        <v>82083194</v>
      </c>
      <c r="K33" s="8">
        <v>82083194</v>
      </c>
      <c r="L33" s="3" t="s">
        <v>22</v>
      </c>
      <c r="M33" s="3" t="s">
        <v>23</v>
      </c>
      <c r="N33" s="3" t="s">
        <v>24</v>
      </c>
      <c r="O33" s="3" t="s">
        <v>25</v>
      </c>
      <c r="P33" s="3" t="s">
        <v>58</v>
      </c>
      <c r="Q33" s="3" t="s">
        <v>27</v>
      </c>
      <c r="R33" s="3" t="s">
        <v>59</v>
      </c>
      <c r="S33" s="3" t="s">
        <v>22</v>
      </c>
      <c r="T33" s="3" t="s">
        <v>361</v>
      </c>
    </row>
    <row r="34" spans="2:20" ht="75" x14ac:dyDescent="0.25">
      <c r="B34" s="3" t="s">
        <v>54</v>
      </c>
      <c r="C34" s="3" t="s">
        <v>77</v>
      </c>
      <c r="D34" s="3" t="s">
        <v>56</v>
      </c>
      <c r="E34" s="3" t="s">
        <v>56</v>
      </c>
      <c r="F34" s="3" t="s">
        <v>57</v>
      </c>
      <c r="G34" s="3" t="s">
        <v>19</v>
      </c>
      <c r="H34" s="3" t="s">
        <v>38</v>
      </c>
      <c r="I34" s="3" t="s">
        <v>21</v>
      </c>
      <c r="J34" s="8">
        <v>71395611</v>
      </c>
      <c r="K34" s="8">
        <v>71395611</v>
      </c>
      <c r="L34" s="3" t="s">
        <v>22</v>
      </c>
      <c r="M34" s="3" t="s">
        <v>23</v>
      </c>
      <c r="N34" s="3" t="s">
        <v>24</v>
      </c>
      <c r="O34" s="3" t="s">
        <v>25</v>
      </c>
      <c r="P34" s="3" t="s">
        <v>58</v>
      </c>
      <c r="Q34" s="3" t="s">
        <v>27</v>
      </c>
      <c r="R34" s="3" t="s">
        <v>59</v>
      </c>
      <c r="S34" s="3" t="s">
        <v>22</v>
      </c>
      <c r="T34" s="3" t="s">
        <v>361</v>
      </c>
    </row>
    <row r="35" spans="2:20" ht="75" x14ac:dyDescent="0.25">
      <c r="B35" s="3" t="s">
        <v>54</v>
      </c>
      <c r="C35" s="3" t="s">
        <v>78</v>
      </c>
      <c r="D35" s="3" t="s">
        <v>56</v>
      </c>
      <c r="E35" s="3" t="s">
        <v>56</v>
      </c>
      <c r="F35" s="3" t="s">
        <v>57</v>
      </c>
      <c r="G35" s="3" t="s">
        <v>19</v>
      </c>
      <c r="H35" s="3" t="s">
        <v>38</v>
      </c>
      <c r="I35" s="3" t="s">
        <v>21</v>
      </c>
      <c r="J35" s="8">
        <v>51876374</v>
      </c>
      <c r="K35" s="8">
        <v>51876374</v>
      </c>
      <c r="L35" s="3" t="s">
        <v>22</v>
      </c>
      <c r="M35" s="3" t="s">
        <v>23</v>
      </c>
      <c r="N35" s="3" t="s">
        <v>24</v>
      </c>
      <c r="O35" s="3" t="s">
        <v>25</v>
      </c>
      <c r="P35" s="3" t="s">
        <v>58</v>
      </c>
      <c r="Q35" s="3" t="s">
        <v>27</v>
      </c>
      <c r="R35" s="3" t="s">
        <v>59</v>
      </c>
      <c r="S35" s="3" t="s">
        <v>22</v>
      </c>
      <c r="T35" s="3" t="s">
        <v>361</v>
      </c>
    </row>
    <row r="36" spans="2:20" ht="75" x14ac:dyDescent="0.25">
      <c r="B36" s="3" t="s">
        <v>54</v>
      </c>
      <c r="C36" s="3" t="s">
        <v>395</v>
      </c>
      <c r="D36" s="3" t="s">
        <v>53</v>
      </c>
      <c r="E36" s="3" t="s">
        <v>53</v>
      </c>
      <c r="F36" s="3" t="s">
        <v>48</v>
      </c>
      <c r="G36" s="3" t="s">
        <v>19</v>
      </c>
      <c r="H36" s="3" t="s">
        <v>38</v>
      </c>
      <c r="I36" s="3" t="s">
        <v>21</v>
      </c>
      <c r="J36" s="8">
        <v>15893640</v>
      </c>
      <c r="K36" s="8">
        <v>15893640</v>
      </c>
      <c r="L36" s="3" t="s">
        <v>22</v>
      </c>
      <c r="M36" s="3" t="s">
        <v>23</v>
      </c>
      <c r="N36" s="3" t="s">
        <v>24</v>
      </c>
      <c r="O36" s="3" t="s">
        <v>25</v>
      </c>
      <c r="P36" s="3" t="s">
        <v>58</v>
      </c>
      <c r="Q36" s="3" t="s">
        <v>27</v>
      </c>
      <c r="R36" s="3" t="s">
        <v>59</v>
      </c>
      <c r="S36" s="3" t="s">
        <v>22</v>
      </c>
      <c r="T36" s="3" t="s">
        <v>361</v>
      </c>
    </row>
    <row r="37" spans="2:20" ht="30" x14ac:dyDescent="0.25">
      <c r="B37" s="3" t="s">
        <v>362</v>
      </c>
      <c r="C37" s="3" t="s">
        <v>81</v>
      </c>
      <c r="D37" s="3" t="s">
        <v>80</v>
      </c>
      <c r="E37" s="3" t="s">
        <v>80</v>
      </c>
      <c r="F37" s="3" t="s">
        <v>128</v>
      </c>
      <c r="G37" s="3" t="s">
        <v>19</v>
      </c>
      <c r="H37" s="3" t="s">
        <v>34</v>
      </c>
      <c r="I37" s="3" t="s">
        <v>21</v>
      </c>
      <c r="J37" s="8">
        <v>20500000</v>
      </c>
      <c r="K37" s="8">
        <v>20500000</v>
      </c>
      <c r="L37" s="3" t="s">
        <v>22</v>
      </c>
      <c r="M37" s="3" t="s">
        <v>23</v>
      </c>
      <c r="N37" s="3" t="s">
        <v>24</v>
      </c>
      <c r="O37" s="3" t="s">
        <v>25</v>
      </c>
      <c r="P37" s="3" t="s">
        <v>58</v>
      </c>
      <c r="Q37" s="3" t="s">
        <v>27</v>
      </c>
      <c r="R37" s="3" t="s">
        <v>59</v>
      </c>
      <c r="S37" s="3" t="s">
        <v>22</v>
      </c>
      <c r="T37" s="3" t="s">
        <v>361</v>
      </c>
    </row>
    <row r="38" spans="2:20" ht="45" x14ac:dyDescent="0.25">
      <c r="B38" s="3" t="s">
        <v>82</v>
      </c>
      <c r="C38" s="3" t="s">
        <v>372</v>
      </c>
      <c r="D38" s="3" t="s">
        <v>47</v>
      </c>
      <c r="E38" s="3" t="s">
        <v>47</v>
      </c>
      <c r="F38" s="3" t="s">
        <v>85</v>
      </c>
      <c r="G38" s="3" t="s">
        <v>19</v>
      </c>
      <c r="H38" s="3" t="s">
        <v>38</v>
      </c>
      <c r="I38" s="3" t="s">
        <v>21</v>
      </c>
      <c r="J38" s="8">
        <v>15000000</v>
      </c>
      <c r="K38" s="8">
        <v>15000000</v>
      </c>
      <c r="L38" s="3" t="s">
        <v>22</v>
      </c>
      <c r="M38" s="3" t="s">
        <v>23</v>
      </c>
      <c r="N38" s="3" t="s">
        <v>24</v>
      </c>
      <c r="O38" s="3" t="s">
        <v>25</v>
      </c>
      <c r="P38" s="3" t="s">
        <v>58</v>
      </c>
      <c r="Q38" s="3" t="s">
        <v>27</v>
      </c>
      <c r="R38" s="3" t="s">
        <v>59</v>
      </c>
      <c r="S38" s="3" t="s">
        <v>22</v>
      </c>
      <c r="T38" s="3" t="s">
        <v>361</v>
      </c>
    </row>
    <row r="39" spans="2:20" ht="60" x14ac:dyDescent="0.25">
      <c r="B39" s="3" t="s">
        <v>83</v>
      </c>
      <c r="C39" s="3" t="s">
        <v>373</v>
      </c>
      <c r="D39" s="3" t="s">
        <v>47</v>
      </c>
      <c r="E39" s="3" t="s">
        <v>47</v>
      </c>
      <c r="F39" s="3" t="s">
        <v>85</v>
      </c>
      <c r="G39" s="3" t="s">
        <v>19</v>
      </c>
      <c r="H39" s="3" t="s">
        <v>34</v>
      </c>
      <c r="I39" s="3" t="s">
        <v>21</v>
      </c>
      <c r="J39" s="8">
        <v>12000000</v>
      </c>
      <c r="K39" s="8">
        <v>12000000</v>
      </c>
      <c r="L39" s="3" t="s">
        <v>22</v>
      </c>
      <c r="M39" s="3" t="s">
        <v>23</v>
      </c>
      <c r="N39" s="3" t="s">
        <v>24</v>
      </c>
      <c r="O39" s="3" t="s">
        <v>25</v>
      </c>
      <c r="P39" s="3" t="s">
        <v>58</v>
      </c>
      <c r="Q39" s="3" t="s">
        <v>27</v>
      </c>
      <c r="R39" s="3" t="s">
        <v>59</v>
      </c>
      <c r="S39" s="3" t="s">
        <v>22</v>
      </c>
      <c r="T39" s="3" t="s">
        <v>361</v>
      </c>
    </row>
    <row r="40" spans="2:20" ht="45" x14ac:dyDescent="0.25">
      <c r="B40" s="3" t="s">
        <v>84</v>
      </c>
      <c r="C40" s="3" t="s">
        <v>374</v>
      </c>
      <c r="D40" s="3" t="s">
        <v>32</v>
      </c>
      <c r="E40" s="3" t="s">
        <v>32</v>
      </c>
      <c r="F40" s="3" t="s">
        <v>48</v>
      </c>
      <c r="G40" s="3" t="s">
        <v>19</v>
      </c>
      <c r="H40" s="3" t="s">
        <v>34</v>
      </c>
      <c r="I40" s="3" t="s">
        <v>21</v>
      </c>
      <c r="J40" s="8">
        <v>30000000</v>
      </c>
      <c r="K40" s="8">
        <v>30000000</v>
      </c>
      <c r="L40" s="3" t="s">
        <v>22</v>
      </c>
      <c r="M40" s="3" t="s">
        <v>23</v>
      </c>
      <c r="N40" s="3" t="s">
        <v>24</v>
      </c>
      <c r="O40" s="3" t="s">
        <v>25</v>
      </c>
      <c r="P40" s="3" t="s">
        <v>58</v>
      </c>
      <c r="Q40" s="3" t="s">
        <v>27</v>
      </c>
      <c r="R40" s="3" t="s">
        <v>59</v>
      </c>
      <c r="S40" s="3" t="s">
        <v>22</v>
      </c>
      <c r="T40" s="3" t="s">
        <v>361</v>
      </c>
    </row>
    <row r="41" spans="2:20" ht="45" x14ac:dyDescent="0.25">
      <c r="B41" s="3" t="s">
        <v>375</v>
      </c>
      <c r="C41" s="3" t="s">
        <v>86</v>
      </c>
      <c r="D41" s="3" t="s">
        <v>36</v>
      </c>
      <c r="E41" s="3" t="s">
        <v>36</v>
      </c>
      <c r="F41" s="3" t="s">
        <v>37</v>
      </c>
      <c r="G41" s="3" t="s">
        <v>19</v>
      </c>
      <c r="H41" s="3" t="s">
        <v>38</v>
      </c>
      <c r="I41" s="3" t="s">
        <v>39</v>
      </c>
      <c r="J41" s="8">
        <v>600000000</v>
      </c>
      <c r="K41" s="8">
        <v>600000000</v>
      </c>
      <c r="L41" s="3" t="s">
        <v>22</v>
      </c>
      <c r="M41" s="3" t="s">
        <v>23</v>
      </c>
      <c r="N41" s="3" t="s">
        <v>24</v>
      </c>
      <c r="O41" s="3" t="s">
        <v>25</v>
      </c>
      <c r="P41" s="3" t="s">
        <v>58</v>
      </c>
      <c r="Q41" s="3" t="s">
        <v>27</v>
      </c>
      <c r="R41" s="3" t="s">
        <v>59</v>
      </c>
      <c r="S41" s="3" t="s">
        <v>22</v>
      </c>
      <c r="T41" s="3" t="s">
        <v>361</v>
      </c>
    </row>
    <row r="42" spans="2:20" ht="30" x14ac:dyDescent="0.25">
      <c r="B42" s="3" t="s">
        <v>87</v>
      </c>
      <c r="C42" s="3" t="s">
        <v>88</v>
      </c>
      <c r="D42" s="3" t="s">
        <v>47</v>
      </c>
      <c r="E42" s="3" t="s">
        <v>47</v>
      </c>
      <c r="F42" s="3" t="s">
        <v>37</v>
      </c>
      <c r="G42" s="3" t="s">
        <v>19</v>
      </c>
      <c r="H42" s="3" t="s">
        <v>38</v>
      </c>
      <c r="I42" s="3" t="s">
        <v>21</v>
      </c>
      <c r="J42" s="8">
        <v>60000000</v>
      </c>
      <c r="K42" s="8">
        <v>60000000</v>
      </c>
      <c r="L42" s="3" t="s">
        <v>22</v>
      </c>
      <c r="M42" s="3" t="s">
        <v>23</v>
      </c>
      <c r="N42" s="3" t="s">
        <v>24</v>
      </c>
      <c r="O42" s="3" t="s">
        <v>25</v>
      </c>
      <c r="P42" s="3" t="s">
        <v>58</v>
      </c>
      <c r="Q42" s="3" t="s">
        <v>27</v>
      </c>
      <c r="R42" s="3" t="s">
        <v>59</v>
      </c>
      <c r="S42" s="3" t="s">
        <v>22</v>
      </c>
      <c r="T42" s="3" t="s">
        <v>361</v>
      </c>
    </row>
    <row r="43" spans="2:20" ht="45" x14ac:dyDescent="0.25">
      <c r="B43" s="3" t="s">
        <v>363</v>
      </c>
      <c r="C43" s="3" t="s">
        <v>364</v>
      </c>
      <c r="D43" s="3" t="s">
        <v>47</v>
      </c>
      <c r="E43" s="3" t="s">
        <v>47</v>
      </c>
      <c r="F43" s="3" t="s">
        <v>37</v>
      </c>
      <c r="G43" s="3" t="s">
        <v>19</v>
      </c>
      <c r="H43" s="3" t="s">
        <v>34</v>
      </c>
      <c r="I43" s="3" t="s">
        <v>21</v>
      </c>
      <c r="J43" s="8">
        <v>35000000</v>
      </c>
      <c r="K43" s="8">
        <v>35000000</v>
      </c>
      <c r="L43" s="3" t="s">
        <v>22</v>
      </c>
      <c r="M43" s="3" t="s">
        <v>23</v>
      </c>
      <c r="N43" s="3" t="s">
        <v>24</v>
      </c>
      <c r="O43" s="3" t="s">
        <v>25</v>
      </c>
      <c r="P43" s="3" t="s">
        <v>58</v>
      </c>
      <c r="Q43" s="3" t="s">
        <v>27</v>
      </c>
      <c r="R43" s="3" t="s">
        <v>59</v>
      </c>
      <c r="S43" s="3" t="s">
        <v>22</v>
      </c>
      <c r="T43" s="3" t="s">
        <v>361</v>
      </c>
    </row>
    <row r="44" spans="2:20" ht="45" x14ac:dyDescent="0.25">
      <c r="B44" s="3" t="s">
        <v>376</v>
      </c>
      <c r="C44" s="3" t="s">
        <v>377</v>
      </c>
      <c r="D44" s="3" t="s">
        <v>32</v>
      </c>
      <c r="E44" s="3" t="s">
        <v>36</v>
      </c>
      <c r="F44" s="3" t="s">
        <v>85</v>
      </c>
      <c r="G44" s="3" t="s">
        <v>19</v>
      </c>
      <c r="H44" s="3" t="s">
        <v>38</v>
      </c>
      <c r="I44" s="3" t="s">
        <v>21</v>
      </c>
      <c r="J44" s="8">
        <v>25000000</v>
      </c>
      <c r="K44" s="8">
        <v>25000000</v>
      </c>
      <c r="L44" s="3" t="s">
        <v>22</v>
      </c>
      <c r="M44" s="3" t="s">
        <v>23</v>
      </c>
      <c r="N44" s="3" t="s">
        <v>24</v>
      </c>
      <c r="O44" s="3" t="s">
        <v>25</v>
      </c>
      <c r="P44" s="3" t="s">
        <v>58</v>
      </c>
      <c r="Q44" s="3" t="s">
        <v>27</v>
      </c>
      <c r="R44" s="3" t="s">
        <v>59</v>
      </c>
      <c r="S44" s="3" t="s">
        <v>22</v>
      </c>
      <c r="T44" s="3" t="s">
        <v>361</v>
      </c>
    </row>
    <row r="45" spans="2:20" ht="45" x14ac:dyDescent="0.25">
      <c r="B45" s="3" t="s">
        <v>90</v>
      </c>
      <c r="C45" s="3" t="s">
        <v>378</v>
      </c>
      <c r="D45" s="3" t="s">
        <v>36</v>
      </c>
      <c r="E45" s="3" t="s">
        <v>36</v>
      </c>
      <c r="F45" s="3" t="s">
        <v>37</v>
      </c>
      <c r="G45" s="3" t="s">
        <v>19</v>
      </c>
      <c r="H45" s="3" t="s">
        <v>38</v>
      </c>
      <c r="I45" s="3" t="s">
        <v>21</v>
      </c>
      <c r="J45" s="8">
        <v>25000000</v>
      </c>
      <c r="K45" s="8">
        <v>25000000</v>
      </c>
      <c r="L45" s="3" t="s">
        <v>22</v>
      </c>
      <c r="M45" s="3" t="s">
        <v>23</v>
      </c>
      <c r="N45" s="3" t="s">
        <v>24</v>
      </c>
      <c r="O45" s="3" t="s">
        <v>25</v>
      </c>
      <c r="P45" s="3" t="s">
        <v>58</v>
      </c>
      <c r="Q45" s="3" t="s">
        <v>27</v>
      </c>
      <c r="R45" s="3" t="s">
        <v>59</v>
      </c>
      <c r="S45" s="3" t="s">
        <v>22</v>
      </c>
      <c r="T45" s="3" t="s">
        <v>361</v>
      </c>
    </row>
    <row r="46" spans="2:20" ht="90" x14ac:dyDescent="0.25">
      <c r="B46" s="3" t="s">
        <v>379</v>
      </c>
      <c r="C46" s="3" t="s">
        <v>380</v>
      </c>
      <c r="D46" s="3" t="s">
        <v>53</v>
      </c>
      <c r="E46" s="3" t="s">
        <v>53</v>
      </c>
      <c r="F46" s="3" t="s">
        <v>85</v>
      </c>
      <c r="G46" s="3" t="s">
        <v>19</v>
      </c>
      <c r="H46" s="3" t="s">
        <v>38</v>
      </c>
      <c r="I46" s="3" t="s">
        <v>21</v>
      </c>
      <c r="J46" s="8">
        <v>13000000</v>
      </c>
      <c r="K46" s="8">
        <v>13000000</v>
      </c>
      <c r="L46" s="3" t="s">
        <v>22</v>
      </c>
      <c r="M46" s="3" t="s">
        <v>23</v>
      </c>
      <c r="N46" s="3" t="s">
        <v>24</v>
      </c>
      <c r="O46" s="3" t="s">
        <v>25</v>
      </c>
      <c r="P46" s="3" t="s">
        <v>58</v>
      </c>
      <c r="Q46" s="3" t="s">
        <v>27</v>
      </c>
      <c r="R46" s="3" t="s">
        <v>59</v>
      </c>
      <c r="S46" s="3" t="s">
        <v>22</v>
      </c>
      <c r="T46" s="3" t="s">
        <v>361</v>
      </c>
    </row>
    <row r="47" spans="2:20" ht="45" x14ac:dyDescent="0.25">
      <c r="B47" s="3" t="s">
        <v>91</v>
      </c>
      <c r="C47" s="3" t="s">
        <v>92</v>
      </c>
      <c r="D47" s="3" t="s">
        <v>191</v>
      </c>
      <c r="E47" s="3" t="s">
        <v>191</v>
      </c>
      <c r="F47" s="3" t="s">
        <v>37</v>
      </c>
      <c r="G47" s="3" t="s">
        <v>19</v>
      </c>
      <c r="H47" s="3" t="s">
        <v>38</v>
      </c>
      <c r="I47" s="3" t="s">
        <v>21</v>
      </c>
      <c r="J47" s="8">
        <v>3000000</v>
      </c>
      <c r="K47" s="8">
        <v>3000000</v>
      </c>
      <c r="L47" s="3" t="s">
        <v>22</v>
      </c>
      <c r="M47" s="3" t="s">
        <v>23</v>
      </c>
      <c r="N47" s="3" t="s">
        <v>24</v>
      </c>
      <c r="O47" s="3" t="s">
        <v>25</v>
      </c>
      <c r="P47" s="3" t="s">
        <v>58</v>
      </c>
      <c r="Q47" s="3" t="s">
        <v>27</v>
      </c>
      <c r="R47" s="3" t="s">
        <v>59</v>
      </c>
      <c r="S47" s="3" t="s">
        <v>22</v>
      </c>
      <c r="T47" s="3" t="s">
        <v>361</v>
      </c>
    </row>
    <row r="48" spans="2:20" ht="240" x14ac:dyDescent="0.25">
      <c r="B48" s="3" t="s">
        <v>93</v>
      </c>
      <c r="C48" s="3" t="s">
        <v>94</v>
      </c>
      <c r="D48" s="3" t="s">
        <v>17</v>
      </c>
      <c r="E48" s="3" t="s">
        <v>36</v>
      </c>
      <c r="F48" s="3" t="s">
        <v>33</v>
      </c>
      <c r="G48" s="3" t="s">
        <v>19</v>
      </c>
      <c r="H48" s="3" t="s">
        <v>95</v>
      </c>
      <c r="I48" s="3" t="s">
        <v>21</v>
      </c>
      <c r="J48" s="8">
        <v>650000000</v>
      </c>
      <c r="K48" s="8">
        <v>650000000</v>
      </c>
      <c r="L48" s="3" t="s">
        <v>22</v>
      </c>
      <c r="M48" s="3" t="s">
        <v>23</v>
      </c>
      <c r="N48" s="3" t="s">
        <v>24</v>
      </c>
      <c r="O48" s="3" t="s">
        <v>25</v>
      </c>
      <c r="P48" s="3" t="s">
        <v>58</v>
      </c>
      <c r="Q48" s="3" t="s">
        <v>27</v>
      </c>
      <c r="R48" s="3" t="s">
        <v>59</v>
      </c>
      <c r="S48" s="3" t="s">
        <v>22</v>
      </c>
      <c r="T48" s="3" t="s">
        <v>361</v>
      </c>
    </row>
    <row r="49" spans="2:20" ht="45" x14ac:dyDescent="0.25">
      <c r="B49" s="3" t="s">
        <v>87</v>
      </c>
      <c r="C49" s="3" t="s">
        <v>96</v>
      </c>
      <c r="D49" s="3" t="s">
        <v>97</v>
      </c>
      <c r="E49" s="3" t="s">
        <v>79</v>
      </c>
      <c r="F49" s="3" t="s">
        <v>37</v>
      </c>
      <c r="G49" s="3" t="s">
        <v>19</v>
      </c>
      <c r="H49" s="3" t="s">
        <v>34</v>
      </c>
      <c r="I49" s="3" t="s">
        <v>21</v>
      </c>
      <c r="J49" s="8">
        <v>40000000</v>
      </c>
      <c r="K49" s="8">
        <v>40000000</v>
      </c>
      <c r="L49" s="3" t="s">
        <v>22</v>
      </c>
      <c r="M49" s="3" t="s">
        <v>23</v>
      </c>
      <c r="N49" s="3" t="s">
        <v>24</v>
      </c>
      <c r="O49" s="3" t="s">
        <v>25</v>
      </c>
      <c r="P49" s="3" t="s">
        <v>58</v>
      </c>
      <c r="Q49" s="3" t="s">
        <v>27</v>
      </c>
      <c r="R49" s="3" t="s">
        <v>59</v>
      </c>
      <c r="S49" s="3" t="s">
        <v>22</v>
      </c>
      <c r="T49" s="3" t="s">
        <v>361</v>
      </c>
    </row>
    <row r="50" spans="2:20" ht="45" x14ac:dyDescent="0.25">
      <c r="B50" s="3" t="s">
        <v>98</v>
      </c>
      <c r="C50" s="3" t="s">
        <v>99</v>
      </c>
      <c r="D50" s="3" t="s">
        <v>17</v>
      </c>
      <c r="E50" s="3" t="s">
        <v>17</v>
      </c>
      <c r="F50" s="3" t="s">
        <v>37</v>
      </c>
      <c r="G50" s="3" t="s">
        <v>19</v>
      </c>
      <c r="H50" s="3" t="s">
        <v>34</v>
      </c>
      <c r="I50" s="3" t="s">
        <v>21</v>
      </c>
      <c r="J50" s="8">
        <v>8000000</v>
      </c>
      <c r="K50" s="8">
        <v>8000000</v>
      </c>
      <c r="L50" s="3" t="s">
        <v>22</v>
      </c>
      <c r="M50" s="3" t="s">
        <v>23</v>
      </c>
      <c r="N50" s="3" t="s">
        <v>24</v>
      </c>
      <c r="O50" s="3" t="s">
        <v>25</v>
      </c>
      <c r="P50" s="3" t="s">
        <v>58</v>
      </c>
      <c r="Q50" s="3" t="s">
        <v>27</v>
      </c>
      <c r="R50" s="3" t="s">
        <v>59</v>
      </c>
      <c r="S50" s="3" t="s">
        <v>22</v>
      </c>
      <c r="T50" s="3" t="s">
        <v>361</v>
      </c>
    </row>
    <row r="51" spans="2:20" ht="45" x14ac:dyDescent="0.25">
      <c r="B51" s="3" t="s">
        <v>100</v>
      </c>
      <c r="C51" s="3" t="s">
        <v>101</v>
      </c>
      <c r="D51" s="3" t="s">
        <v>79</v>
      </c>
      <c r="E51" s="3" t="s">
        <v>79</v>
      </c>
      <c r="F51" s="3" t="s">
        <v>85</v>
      </c>
      <c r="G51" s="3" t="s">
        <v>19</v>
      </c>
      <c r="H51" s="3" t="s">
        <v>34</v>
      </c>
      <c r="I51" s="3" t="s">
        <v>21</v>
      </c>
      <c r="J51" s="8">
        <v>35000000</v>
      </c>
      <c r="K51" s="8">
        <v>35000000</v>
      </c>
      <c r="L51" s="3" t="s">
        <v>22</v>
      </c>
      <c r="M51" s="3" t="s">
        <v>23</v>
      </c>
      <c r="N51" s="3" t="s">
        <v>24</v>
      </c>
      <c r="O51" s="3" t="s">
        <v>25</v>
      </c>
      <c r="P51" s="3" t="s">
        <v>58</v>
      </c>
      <c r="Q51" s="3" t="s">
        <v>27</v>
      </c>
      <c r="R51" s="3" t="s">
        <v>59</v>
      </c>
      <c r="S51" s="3" t="s">
        <v>22</v>
      </c>
      <c r="T51" s="3" t="s">
        <v>361</v>
      </c>
    </row>
    <row r="52" spans="2:20" ht="30" x14ac:dyDescent="0.25">
      <c r="B52" s="3" t="s">
        <v>102</v>
      </c>
      <c r="C52" s="3" t="s">
        <v>103</v>
      </c>
      <c r="D52" s="3" t="s">
        <v>97</v>
      </c>
      <c r="E52" s="3" t="s">
        <v>79</v>
      </c>
      <c r="F52" s="3" t="s">
        <v>85</v>
      </c>
      <c r="G52" s="3" t="s">
        <v>19</v>
      </c>
      <c r="H52" s="3" t="s">
        <v>34</v>
      </c>
      <c r="I52" s="3" t="s">
        <v>21</v>
      </c>
      <c r="J52" s="8">
        <v>2000000</v>
      </c>
      <c r="K52" s="8">
        <v>2000000</v>
      </c>
      <c r="L52" s="3" t="s">
        <v>22</v>
      </c>
      <c r="M52" s="3" t="s">
        <v>23</v>
      </c>
      <c r="N52" s="3" t="s">
        <v>24</v>
      </c>
      <c r="O52" s="3" t="s">
        <v>25</v>
      </c>
      <c r="P52" s="3" t="s">
        <v>58</v>
      </c>
      <c r="Q52" s="3" t="s">
        <v>27</v>
      </c>
      <c r="R52" s="3" t="s">
        <v>59</v>
      </c>
      <c r="S52" s="3" t="s">
        <v>22</v>
      </c>
      <c r="T52" s="3" t="s">
        <v>361</v>
      </c>
    </row>
    <row r="53" spans="2:20" ht="45" x14ac:dyDescent="0.25">
      <c r="B53" s="3" t="s">
        <v>89</v>
      </c>
      <c r="C53" s="3" t="s">
        <v>104</v>
      </c>
      <c r="D53" s="3" t="s">
        <v>97</v>
      </c>
      <c r="E53" s="3" t="s">
        <v>79</v>
      </c>
      <c r="F53" s="3" t="s">
        <v>85</v>
      </c>
      <c r="G53" s="3" t="s">
        <v>19</v>
      </c>
      <c r="H53" s="3" t="s">
        <v>34</v>
      </c>
      <c r="I53" s="3" t="s">
        <v>21</v>
      </c>
      <c r="J53" s="8">
        <v>20000000</v>
      </c>
      <c r="K53" s="8">
        <v>20000000</v>
      </c>
      <c r="L53" s="3" t="s">
        <v>22</v>
      </c>
      <c r="M53" s="3" t="s">
        <v>23</v>
      </c>
      <c r="N53" s="3" t="s">
        <v>24</v>
      </c>
      <c r="O53" s="3" t="s">
        <v>25</v>
      </c>
      <c r="P53" s="3" t="s">
        <v>58</v>
      </c>
      <c r="Q53" s="3" t="s">
        <v>27</v>
      </c>
      <c r="R53" s="3" t="s">
        <v>59</v>
      </c>
      <c r="S53" s="3" t="s">
        <v>22</v>
      </c>
      <c r="T53" s="3" t="s">
        <v>361</v>
      </c>
    </row>
    <row r="54" spans="2:20" ht="30" x14ac:dyDescent="0.25">
      <c r="B54" s="3" t="s">
        <v>105</v>
      </c>
      <c r="C54" s="3" t="s">
        <v>106</v>
      </c>
      <c r="D54" s="3" t="s">
        <v>97</v>
      </c>
      <c r="E54" s="3" t="s">
        <v>79</v>
      </c>
      <c r="F54" s="3" t="s">
        <v>50</v>
      </c>
      <c r="G54" s="3" t="s">
        <v>19</v>
      </c>
      <c r="H54" s="3" t="s">
        <v>34</v>
      </c>
      <c r="I54" s="3" t="s">
        <v>21</v>
      </c>
      <c r="J54" s="8">
        <v>8000000</v>
      </c>
      <c r="K54" s="8">
        <v>8000000</v>
      </c>
      <c r="L54" s="3" t="s">
        <v>22</v>
      </c>
      <c r="M54" s="3" t="s">
        <v>23</v>
      </c>
      <c r="N54" s="3" t="s">
        <v>24</v>
      </c>
      <c r="O54" s="3" t="s">
        <v>25</v>
      </c>
      <c r="P54" s="3" t="s">
        <v>58</v>
      </c>
      <c r="Q54" s="3" t="s">
        <v>27</v>
      </c>
      <c r="R54" s="3" t="s">
        <v>59</v>
      </c>
      <c r="S54" s="3" t="s">
        <v>22</v>
      </c>
      <c r="T54" s="3" t="s">
        <v>361</v>
      </c>
    </row>
    <row r="55" spans="2:20" ht="60" x14ac:dyDescent="0.25">
      <c r="B55" s="3" t="s">
        <v>98</v>
      </c>
      <c r="C55" s="3" t="s">
        <v>352</v>
      </c>
      <c r="D55" s="3" t="s">
        <v>17</v>
      </c>
      <c r="E55" s="3" t="s">
        <v>17</v>
      </c>
      <c r="F55" s="3" t="s">
        <v>50</v>
      </c>
      <c r="G55" s="3" t="s">
        <v>19</v>
      </c>
      <c r="H55" s="3" t="s">
        <v>34</v>
      </c>
      <c r="I55" s="3" t="s">
        <v>21</v>
      </c>
      <c r="J55" s="8">
        <v>48000000</v>
      </c>
      <c r="K55" s="8">
        <v>48000000</v>
      </c>
      <c r="L55" s="3" t="s">
        <v>22</v>
      </c>
      <c r="M55" s="3" t="s">
        <v>23</v>
      </c>
      <c r="N55" s="3" t="s">
        <v>24</v>
      </c>
      <c r="O55" s="3" t="s">
        <v>25</v>
      </c>
      <c r="P55" s="3" t="s">
        <v>58</v>
      </c>
      <c r="Q55" s="3" t="s">
        <v>27</v>
      </c>
      <c r="R55" s="3" t="s">
        <v>59</v>
      </c>
      <c r="S55" s="3" t="s">
        <v>22</v>
      </c>
      <c r="T55" s="3" t="s">
        <v>361</v>
      </c>
    </row>
    <row r="56" spans="2:20" ht="30" x14ac:dyDescent="0.25">
      <c r="B56" s="3" t="s">
        <v>381</v>
      </c>
      <c r="C56" s="3" t="s">
        <v>107</v>
      </c>
      <c r="D56" s="3" t="s">
        <v>47</v>
      </c>
      <c r="E56" s="3" t="s">
        <v>47</v>
      </c>
      <c r="F56" s="3" t="s">
        <v>85</v>
      </c>
      <c r="G56" s="3" t="s">
        <v>19</v>
      </c>
      <c r="H56" s="3" t="s">
        <v>34</v>
      </c>
      <c r="I56" s="3" t="s">
        <v>21</v>
      </c>
      <c r="J56" s="8">
        <v>15000000</v>
      </c>
      <c r="K56" s="8">
        <v>15000000</v>
      </c>
      <c r="L56" s="3" t="s">
        <v>22</v>
      </c>
      <c r="M56" s="3" t="s">
        <v>23</v>
      </c>
      <c r="N56" s="3" t="s">
        <v>24</v>
      </c>
      <c r="O56" s="3" t="s">
        <v>25</v>
      </c>
      <c r="P56" s="3" t="s">
        <v>58</v>
      </c>
      <c r="Q56" s="3" t="s">
        <v>27</v>
      </c>
      <c r="R56" s="3" t="s">
        <v>59</v>
      </c>
      <c r="S56" s="3" t="s">
        <v>22</v>
      </c>
      <c r="T56" s="3" t="s">
        <v>361</v>
      </c>
    </row>
    <row r="57" spans="2:20" ht="60" x14ac:dyDescent="0.25">
      <c r="B57" s="3" t="s">
        <v>365</v>
      </c>
      <c r="C57" s="3" t="s">
        <v>382</v>
      </c>
      <c r="D57" s="3" t="s">
        <v>36</v>
      </c>
      <c r="E57" s="3" t="s">
        <v>36</v>
      </c>
      <c r="F57" s="3" t="s">
        <v>85</v>
      </c>
      <c r="G57" s="3" t="s">
        <v>19</v>
      </c>
      <c r="H57" s="3" t="s">
        <v>38</v>
      </c>
      <c r="I57" s="3" t="s">
        <v>21</v>
      </c>
      <c r="J57" s="8">
        <v>15000000</v>
      </c>
      <c r="K57" s="8">
        <v>15000000</v>
      </c>
      <c r="L57" s="3" t="s">
        <v>22</v>
      </c>
      <c r="M57" s="3" t="s">
        <v>23</v>
      </c>
      <c r="N57" s="3" t="s">
        <v>24</v>
      </c>
      <c r="O57" s="3" t="s">
        <v>25</v>
      </c>
      <c r="P57" s="3" t="s">
        <v>58</v>
      </c>
      <c r="Q57" s="3" t="s">
        <v>27</v>
      </c>
      <c r="R57" s="3" t="s">
        <v>59</v>
      </c>
      <c r="S57" s="3" t="s">
        <v>22</v>
      </c>
      <c r="T57" s="3" t="s">
        <v>361</v>
      </c>
    </row>
    <row r="58" spans="2:20" ht="30" x14ac:dyDescent="0.25">
      <c r="B58" s="3" t="s">
        <v>353</v>
      </c>
      <c r="C58" s="3" t="s">
        <v>108</v>
      </c>
      <c r="D58" s="3" t="s">
        <v>80</v>
      </c>
      <c r="E58" s="3" t="s">
        <v>17</v>
      </c>
      <c r="F58" s="3" t="s">
        <v>50</v>
      </c>
      <c r="G58" s="3" t="s">
        <v>19</v>
      </c>
      <c r="H58" s="3" t="s">
        <v>34</v>
      </c>
      <c r="I58" s="3" t="s">
        <v>21</v>
      </c>
      <c r="J58" s="8">
        <v>48000000</v>
      </c>
      <c r="K58" s="8">
        <v>48000000</v>
      </c>
      <c r="L58" s="3" t="s">
        <v>22</v>
      </c>
      <c r="M58" s="3" t="s">
        <v>23</v>
      </c>
      <c r="N58" s="3" t="s">
        <v>24</v>
      </c>
      <c r="O58" s="3" t="s">
        <v>25</v>
      </c>
      <c r="P58" s="3" t="s">
        <v>58</v>
      </c>
      <c r="Q58" s="3" t="s">
        <v>27</v>
      </c>
      <c r="R58" s="3" t="s">
        <v>59</v>
      </c>
      <c r="S58" s="3" t="s">
        <v>22</v>
      </c>
      <c r="T58" s="3" t="s">
        <v>361</v>
      </c>
    </row>
    <row r="59" spans="2:20" ht="105" x14ac:dyDescent="0.25">
      <c r="B59" s="3" t="s">
        <v>109</v>
      </c>
      <c r="C59" s="3" t="s">
        <v>110</v>
      </c>
      <c r="D59" s="3" t="s">
        <v>36</v>
      </c>
      <c r="E59" s="3" t="s">
        <v>47</v>
      </c>
      <c r="F59" s="3" t="s">
        <v>50</v>
      </c>
      <c r="G59" s="3" t="s">
        <v>19</v>
      </c>
      <c r="H59" s="3" t="s">
        <v>34</v>
      </c>
      <c r="I59" s="3" t="s">
        <v>21</v>
      </c>
      <c r="J59" s="8">
        <v>45000000</v>
      </c>
      <c r="K59" s="8">
        <v>45000000</v>
      </c>
      <c r="L59" s="3" t="s">
        <v>22</v>
      </c>
      <c r="M59" s="3" t="s">
        <v>23</v>
      </c>
      <c r="N59" s="3" t="s">
        <v>24</v>
      </c>
      <c r="O59" s="3" t="s">
        <v>25</v>
      </c>
      <c r="P59" s="3" t="s">
        <v>58</v>
      </c>
      <c r="Q59" s="3" t="s">
        <v>27</v>
      </c>
      <c r="R59" s="3" t="s">
        <v>59</v>
      </c>
      <c r="S59" s="3" t="s">
        <v>22</v>
      </c>
      <c r="T59" s="3" t="s">
        <v>361</v>
      </c>
    </row>
    <row r="60" spans="2:20" ht="75" x14ac:dyDescent="0.25">
      <c r="B60" s="3" t="s">
        <v>111</v>
      </c>
      <c r="C60" s="3" t="s">
        <v>112</v>
      </c>
      <c r="D60" s="3" t="s">
        <v>56</v>
      </c>
      <c r="E60" s="3" t="s">
        <v>56</v>
      </c>
      <c r="F60" s="3" t="s">
        <v>57</v>
      </c>
      <c r="G60" s="3" t="s">
        <v>19</v>
      </c>
      <c r="H60" s="3" t="s">
        <v>38</v>
      </c>
      <c r="I60" s="3" t="s">
        <v>21</v>
      </c>
      <c r="J60" s="8">
        <v>45694215</v>
      </c>
      <c r="K60" s="8">
        <v>45694215</v>
      </c>
      <c r="L60" s="3" t="s">
        <v>22</v>
      </c>
      <c r="M60" s="3" t="s">
        <v>23</v>
      </c>
      <c r="N60" s="3" t="s">
        <v>24</v>
      </c>
      <c r="O60" s="3" t="s">
        <v>25</v>
      </c>
      <c r="P60" s="3" t="s">
        <v>113</v>
      </c>
      <c r="Q60" s="3" t="s">
        <v>27</v>
      </c>
      <c r="R60" s="3" t="s">
        <v>114</v>
      </c>
      <c r="S60" s="3" t="s">
        <v>22</v>
      </c>
      <c r="T60" s="3" t="s">
        <v>361</v>
      </c>
    </row>
    <row r="61" spans="2:20" ht="60" x14ac:dyDescent="0.25">
      <c r="B61" s="3" t="s">
        <v>111</v>
      </c>
      <c r="C61" s="3" t="s">
        <v>115</v>
      </c>
      <c r="D61" s="3" t="s">
        <v>56</v>
      </c>
      <c r="E61" s="3" t="s">
        <v>56</v>
      </c>
      <c r="F61" s="3" t="s">
        <v>67</v>
      </c>
      <c r="G61" s="3" t="s">
        <v>19</v>
      </c>
      <c r="H61" s="3" t="s">
        <v>38</v>
      </c>
      <c r="I61" s="3" t="s">
        <v>21</v>
      </c>
      <c r="J61" s="8">
        <v>68291454</v>
      </c>
      <c r="K61" s="8">
        <v>68291454</v>
      </c>
      <c r="L61" s="3" t="s">
        <v>22</v>
      </c>
      <c r="M61" s="3" t="s">
        <v>23</v>
      </c>
      <c r="N61" s="3" t="s">
        <v>24</v>
      </c>
      <c r="O61" s="3" t="s">
        <v>25</v>
      </c>
      <c r="P61" s="3" t="s">
        <v>113</v>
      </c>
      <c r="Q61" s="3" t="s">
        <v>27</v>
      </c>
      <c r="R61" s="3" t="s">
        <v>114</v>
      </c>
      <c r="S61" s="3" t="s">
        <v>22</v>
      </c>
      <c r="T61" s="3" t="s">
        <v>361</v>
      </c>
    </row>
    <row r="62" spans="2:20" ht="60" x14ac:dyDescent="0.25">
      <c r="B62" s="3" t="s">
        <v>111</v>
      </c>
      <c r="C62" s="3" t="s">
        <v>116</v>
      </c>
      <c r="D62" s="3" t="s">
        <v>56</v>
      </c>
      <c r="E62" s="3" t="s">
        <v>56</v>
      </c>
      <c r="F62" s="3" t="s">
        <v>67</v>
      </c>
      <c r="G62" s="3" t="s">
        <v>19</v>
      </c>
      <c r="H62" s="3" t="s">
        <v>38</v>
      </c>
      <c r="I62" s="3" t="s">
        <v>21</v>
      </c>
      <c r="J62" s="8">
        <v>44980782</v>
      </c>
      <c r="K62" s="8">
        <v>44980782</v>
      </c>
      <c r="L62" s="3" t="s">
        <v>22</v>
      </c>
      <c r="M62" s="3" t="s">
        <v>23</v>
      </c>
      <c r="N62" s="3" t="s">
        <v>24</v>
      </c>
      <c r="O62" s="3" t="s">
        <v>25</v>
      </c>
      <c r="P62" s="3" t="s">
        <v>113</v>
      </c>
      <c r="Q62" s="3" t="s">
        <v>27</v>
      </c>
      <c r="R62" s="3" t="s">
        <v>114</v>
      </c>
      <c r="S62" s="3" t="s">
        <v>22</v>
      </c>
      <c r="T62" s="3" t="s">
        <v>361</v>
      </c>
    </row>
    <row r="63" spans="2:20" ht="75" x14ac:dyDescent="0.25">
      <c r="B63" s="3" t="s">
        <v>111</v>
      </c>
      <c r="C63" s="3" t="s">
        <v>117</v>
      </c>
      <c r="D63" s="3" t="s">
        <v>56</v>
      </c>
      <c r="E63" s="3" t="s">
        <v>56</v>
      </c>
      <c r="F63" s="3" t="s">
        <v>67</v>
      </c>
      <c r="G63" s="3" t="s">
        <v>19</v>
      </c>
      <c r="H63" s="3" t="s">
        <v>38</v>
      </c>
      <c r="I63" s="3" t="s">
        <v>21</v>
      </c>
      <c r="J63" s="8">
        <v>49620879</v>
      </c>
      <c r="K63" s="8">
        <v>49620879</v>
      </c>
      <c r="L63" s="3" t="s">
        <v>22</v>
      </c>
      <c r="M63" s="3" t="s">
        <v>23</v>
      </c>
      <c r="N63" s="3" t="s">
        <v>24</v>
      </c>
      <c r="O63" s="3" t="s">
        <v>25</v>
      </c>
      <c r="P63" s="3" t="s">
        <v>113</v>
      </c>
      <c r="Q63" s="3" t="s">
        <v>27</v>
      </c>
      <c r="R63" s="3" t="s">
        <v>114</v>
      </c>
      <c r="S63" s="3" t="s">
        <v>22</v>
      </c>
      <c r="T63" s="3" t="s">
        <v>361</v>
      </c>
    </row>
    <row r="64" spans="2:20" ht="75" x14ac:dyDescent="0.25">
      <c r="B64" s="3" t="s">
        <v>111</v>
      </c>
      <c r="C64" s="3" t="s">
        <v>118</v>
      </c>
      <c r="D64" s="3" t="s">
        <v>56</v>
      </c>
      <c r="E64" s="3" t="s">
        <v>56</v>
      </c>
      <c r="F64" s="3" t="s">
        <v>67</v>
      </c>
      <c r="G64" s="3" t="s">
        <v>19</v>
      </c>
      <c r="H64" s="3" t="s">
        <v>38</v>
      </c>
      <c r="I64" s="3" t="s">
        <v>21</v>
      </c>
      <c r="J64" s="8">
        <v>49620879</v>
      </c>
      <c r="K64" s="8">
        <v>49620879</v>
      </c>
      <c r="L64" s="3" t="s">
        <v>22</v>
      </c>
      <c r="M64" s="3" t="s">
        <v>23</v>
      </c>
      <c r="N64" s="3" t="s">
        <v>24</v>
      </c>
      <c r="O64" s="3" t="s">
        <v>25</v>
      </c>
      <c r="P64" s="3" t="s">
        <v>113</v>
      </c>
      <c r="Q64" s="3" t="s">
        <v>27</v>
      </c>
      <c r="R64" s="3" t="s">
        <v>114</v>
      </c>
      <c r="S64" s="3" t="s">
        <v>22</v>
      </c>
      <c r="T64" s="3" t="s">
        <v>361</v>
      </c>
    </row>
    <row r="65" spans="2:20" ht="45" x14ac:dyDescent="0.25">
      <c r="B65" s="3" t="s">
        <v>111</v>
      </c>
      <c r="C65" s="3" t="s">
        <v>119</v>
      </c>
      <c r="D65" s="3" t="s">
        <v>56</v>
      </c>
      <c r="E65" s="3" t="s">
        <v>56</v>
      </c>
      <c r="F65" s="3" t="s">
        <v>67</v>
      </c>
      <c r="G65" s="3" t="s">
        <v>19</v>
      </c>
      <c r="H65" s="3" t="s">
        <v>38</v>
      </c>
      <c r="I65" s="3" t="s">
        <v>21</v>
      </c>
      <c r="J65" s="8">
        <v>78514359</v>
      </c>
      <c r="K65" s="8">
        <v>78514359</v>
      </c>
      <c r="L65" s="3" t="s">
        <v>22</v>
      </c>
      <c r="M65" s="3" t="s">
        <v>23</v>
      </c>
      <c r="N65" s="3" t="s">
        <v>24</v>
      </c>
      <c r="O65" s="3" t="s">
        <v>25</v>
      </c>
      <c r="P65" s="3" t="s">
        <v>113</v>
      </c>
      <c r="Q65" s="3" t="s">
        <v>27</v>
      </c>
      <c r="R65" s="3" t="s">
        <v>114</v>
      </c>
      <c r="S65" s="3" t="s">
        <v>22</v>
      </c>
      <c r="T65" s="3" t="s">
        <v>361</v>
      </c>
    </row>
    <row r="66" spans="2:20" ht="60" x14ac:dyDescent="0.25">
      <c r="B66" s="3" t="s">
        <v>111</v>
      </c>
      <c r="C66" s="3" t="s">
        <v>120</v>
      </c>
      <c r="D66" s="3" t="s">
        <v>56</v>
      </c>
      <c r="E66" s="3" t="s">
        <v>56</v>
      </c>
      <c r="F66" s="3" t="s">
        <v>121</v>
      </c>
      <c r="G66" s="3" t="s">
        <v>19</v>
      </c>
      <c r="H66" s="3" t="s">
        <v>38</v>
      </c>
      <c r="I66" s="3" t="s">
        <v>21</v>
      </c>
      <c r="J66" s="8">
        <v>71376690</v>
      </c>
      <c r="K66" s="8">
        <v>71376690</v>
      </c>
      <c r="L66" s="3" t="s">
        <v>22</v>
      </c>
      <c r="M66" s="3" t="s">
        <v>23</v>
      </c>
      <c r="N66" s="3" t="s">
        <v>24</v>
      </c>
      <c r="O66" s="3" t="s">
        <v>25</v>
      </c>
      <c r="P66" s="3" t="s">
        <v>113</v>
      </c>
      <c r="Q66" s="3" t="s">
        <v>27</v>
      </c>
      <c r="R66" s="3" t="s">
        <v>114</v>
      </c>
      <c r="S66" s="3" t="s">
        <v>22</v>
      </c>
      <c r="T66" s="3" t="s">
        <v>361</v>
      </c>
    </row>
    <row r="67" spans="2:20" ht="60" x14ac:dyDescent="0.25">
      <c r="B67" s="3" t="s">
        <v>111</v>
      </c>
      <c r="C67" s="3" t="s">
        <v>122</v>
      </c>
      <c r="D67" s="3" t="s">
        <v>56</v>
      </c>
      <c r="E67" s="3" t="s">
        <v>56</v>
      </c>
      <c r="F67" s="3" t="s">
        <v>67</v>
      </c>
      <c r="G67" s="3" t="s">
        <v>19</v>
      </c>
      <c r="H67" s="3" t="s">
        <v>38</v>
      </c>
      <c r="I67" s="3" t="s">
        <v>21</v>
      </c>
      <c r="J67" s="8">
        <v>78514359</v>
      </c>
      <c r="K67" s="8">
        <v>78514359</v>
      </c>
      <c r="L67" s="3" t="s">
        <v>22</v>
      </c>
      <c r="M67" s="3" t="s">
        <v>23</v>
      </c>
      <c r="N67" s="3" t="s">
        <v>24</v>
      </c>
      <c r="O67" s="3" t="s">
        <v>25</v>
      </c>
      <c r="P67" s="3" t="s">
        <v>113</v>
      </c>
      <c r="Q67" s="3" t="s">
        <v>27</v>
      </c>
      <c r="R67" s="3" t="s">
        <v>114</v>
      </c>
      <c r="S67" s="3" t="s">
        <v>22</v>
      </c>
      <c r="T67" s="3" t="s">
        <v>361</v>
      </c>
    </row>
    <row r="68" spans="2:20" ht="90" x14ac:dyDescent="0.25">
      <c r="B68" s="3" t="s">
        <v>111</v>
      </c>
      <c r="C68" s="3" t="s">
        <v>123</v>
      </c>
      <c r="D68" s="3" t="s">
        <v>56</v>
      </c>
      <c r="E68" s="3" t="s">
        <v>56</v>
      </c>
      <c r="F68" s="3" t="s">
        <v>121</v>
      </c>
      <c r="G68" s="3" t="s">
        <v>19</v>
      </c>
      <c r="H68" s="3" t="s">
        <v>38</v>
      </c>
      <c r="I68" s="3" t="s">
        <v>21</v>
      </c>
      <c r="J68" s="8">
        <v>62083140</v>
      </c>
      <c r="K68" s="8">
        <v>62083140</v>
      </c>
      <c r="L68" s="3" t="s">
        <v>22</v>
      </c>
      <c r="M68" s="3" t="s">
        <v>23</v>
      </c>
      <c r="N68" s="3" t="s">
        <v>24</v>
      </c>
      <c r="O68" s="3" t="s">
        <v>25</v>
      </c>
      <c r="P68" s="3" t="s">
        <v>113</v>
      </c>
      <c r="Q68" s="3" t="s">
        <v>27</v>
      </c>
      <c r="R68" s="3" t="s">
        <v>114</v>
      </c>
      <c r="S68" s="3" t="s">
        <v>22</v>
      </c>
      <c r="T68" s="3" t="s">
        <v>361</v>
      </c>
    </row>
    <row r="69" spans="2:20" ht="45" x14ac:dyDescent="0.25">
      <c r="B69" s="3" t="s">
        <v>111</v>
      </c>
      <c r="C69" s="3" t="s">
        <v>124</v>
      </c>
      <c r="D69" s="3" t="s">
        <v>56</v>
      </c>
      <c r="E69" s="3" t="s">
        <v>56</v>
      </c>
      <c r="F69" s="3" t="s">
        <v>67</v>
      </c>
      <c r="G69" s="3" t="s">
        <v>19</v>
      </c>
      <c r="H69" s="3" t="s">
        <v>38</v>
      </c>
      <c r="I69" s="3" t="s">
        <v>21</v>
      </c>
      <c r="J69" s="8">
        <v>59672382</v>
      </c>
      <c r="K69" s="8">
        <v>59672382</v>
      </c>
      <c r="L69" s="3" t="s">
        <v>22</v>
      </c>
      <c r="M69" s="3" t="s">
        <v>23</v>
      </c>
      <c r="N69" s="3" t="s">
        <v>24</v>
      </c>
      <c r="O69" s="3" t="s">
        <v>25</v>
      </c>
      <c r="P69" s="3" t="s">
        <v>113</v>
      </c>
      <c r="Q69" s="3" t="s">
        <v>27</v>
      </c>
      <c r="R69" s="3" t="s">
        <v>114</v>
      </c>
      <c r="S69" s="3" t="s">
        <v>22</v>
      </c>
      <c r="T69" s="3" t="s">
        <v>361</v>
      </c>
    </row>
    <row r="70" spans="2:20" ht="60" x14ac:dyDescent="0.25">
      <c r="B70" s="3" t="s">
        <v>111</v>
      </c>
      <c r="C70" s="3" t="s">
        <v>125</v>
      </c>
      <c r="D70" s="3" t="s">
        <v>56</v>
      </c>
      <c r="E70" s="3" t="s">
        <v>56</v>
      </c>
      <c r="F70" s="3" t="s">
        <v>67</v>
      </c>
      <c r="G70" s="3" t="s">
        <v>19</v>
      </c>
      <c r="H70" s="3" t="s">
        <v>38</v>
      </c>
      <c r="I70" s="3" t="s">
        <v>21</v>
      </c>
      <c r="J70" s="8">
        <v>44980782</v>
      </c>
      <c r="K70" s="8">
        <v>44980782</v>
      </c>
      <c r="L70" s="3" t="s">
        <v>22</v>
      </c>
      <c r="M70" s="3" t="s">
        <v>23</v>
      </c>
      <c r="N70" s="3" t="s">
        <v>24</v>
      </c>
      <c r="O70" s="3" t="s">
        <v>25</v>
      </c>
      <c r="P70" s="3" t="s">
        <v>113</v>
      </c>
      <c r="Q70" s="3" t="s">
        <v>27</v>
      </c>
      <c r="R70" s="3" t="s">
        <v>114</v>
      </c>
      <c r="S70" s="3" t="s">
        <v>22</v>
      </c>
      <c r="T70" s="3" t="s">
        <v>361</v>
      </c>
    </row>
    <row r="71" spans="2:20" ht="90" x14ac:dyDescent="0.25">
      <c r="B71" s="3" t="s">
        <v>126</v>
      </c>
      <c r="C71" s="3" t="s">
        <v>127</v>
      </c>
      <c r="D71" s="3" t="s">
        <v>32</v>
      </c>
      <c r="E71" s="3" t="s">
        <v>36</v>
      </c>
      <c r="F71" s="3" t="s">
        <v>128</v>
      </c>
      <c r="G71" s="3" t="s">
        <v>129</v>
      </c>
      <c r="H71" s="3" t="s">
        <v>20</v>
      </c>
      <c r="I71" s="3" t="s">
        <v>21</v>
      </c>
      <c r="J71" s="8">
        <v>150000000</v>
      </c>
      <c r="K71" s="8">
        <v>150000000</v>
      </c>
      <c r="L71" s="3" t="s">
        <v>22</v>
      </c>
      <c r="M71" s="3" t="s">
        <v>23</v>
      </c>
      <c r="N71" s="3" t="s">
        <v>24</v>
      </c>
      <c r="O71" s="3" t="s">
        <v>25</v>
      </c>
      <c r="P71" s="3" t="s">
        <v>130</v>
      </c>
      <c r="Q71" s="3" t="s">
        <v>27</v>
      </c>
      <c r="R71" s="3" t="s">
        <v>131</v>
      </c>
      <c r="S71" s="3" t="s">
        <v>22</v>
      </c>
      <c r="T71" s="3" t="s">
        <v>361</v>
      </c>
    </row>
    <row r="72" spans="2:20" ht="45" x14ac:dyDescent="0.25">
      <c r="B72" s="3" t="s">
        <v>111</v>
      </c>
      <c r="C72" s="3" t="s">
        <v>132</v>
      </c>
      <c r="D72" s="3" t="s">
        <v>56</v>
      </c>
      <c r="E72" s="3" t="s">
        <v>56</v>
      </c>
      <c r="F72" s="3" t="s">
        <v>67</v>
      </c>
      <c r="G72" s="3" t="s">
        <v>19</v>
      </c>
      <c r="H72" s="3" t="s">
        <v>38</v>
      </c>
      <c r="I72" s="3" t="s">
        <v>21</v>
      </c>
      <c r="J72" s="8">
        <v>68291454</v>
      </c>
      <c r="K72" s="8">
        <v>68291454</v>
      </c>
      <c r="L72" s="3" t="s">
        <v>22</v>
      </c>
      <c r="M72" s="3" t="s">
        <v>23</v>
      </c>
      <c r="N72" s="3" t="s">
        <v>24</v>
      </c>
      <c r="O72" s="3" t="s">
        <v>25</v>
      </c>
      <c r="P72" s="3" t="s">
        <v>113</v>
      </c>
      <c r="Q72" s="3" t="s">
        <v>27</v>
      </c>
      <c r="R72" s="3" t="s">
        <v>114</v>
      </c>
      <c r="S72" s="3" t="s">
        <v>22</v>
      </c>
      <c r="T72" s="3" t="s">
        <v>361</v>
      </c>
    </row>
    <row r="73" spans="2:20" ht="45" x14ac:dyDescent="0.25">
      <c r="B73" s="3" t="s">
        <v>111</v>
      </c>
      <c r="C73" s="3" t="s">
        <v>133</v>
      </c>
      <c r="D73" s="3" t="s">
        <v>56</v>
      </c>
      <c r="E73" s="3" t="s">
        <v>56</v>
      </c>
      <c r="F73" s="3" t="s">
        <v>134</v>
      </c>
      <c r="G73" s="3" t="s">
        <v>19</v>
      </c>
      <c r="H73" s="3" t="s">
        <v>38</v>
      </c>
      <c r="I73" s="3" t="s">
        <v>21</v>
      </c>
      <c r="J73" s="8">
        <v>28000000</v>
      </c>
      <c r="K73" s="8">
        <v>28000000</v>
      </c>
      <c r="L73" s="3" t="s">
        <v>22</v>
      </c>
      <c r="M73" s="3" t="s">
        <v>23</v>
      </c>
      <c r="N73" s="3" t="s">
        <v>24</v>
      </c>
      <c r="O73" s="3" t="s">
        <v>25</v>
      </c>
      <c r="P73" s="3" t="s">
        <v>113</v>
      </c>
      <c r="Q73" s="3" t="s">
        <v>27</v>
      </c>
      <c r="R73" s="3" t="s">
        <v>114</v>
      </c>
      <c r="S73" s="3" t="s">
        <v>22</v>
      </c>
      <c r="T73" s="3" t="s">
        <v>361</v>
      </c>
    </row>
    <row r="74" spans="2:20" ht="45" x14ac:dyDescent="0.25">
      <c r="B74" s="3" t="s">
        <v>111</v>
      </c>
      <c r="C74" s="3" t="s">
        <v>135</v>
      </c>
      <c r="D74" s="3" t="s">
        <v>56</v>
      </c>
      <c r="E74" s="3" t="s">
        <v>56</v>
      </c>
      <c r="F74" s="3" t="s">
        <v>121</v>
      </c>
      <c r="G74" s="3" t="s">
        <v>19</v>
      </c>
      <c r="H74" s="3" t="s">
        <v>38</v>
      </c>
      <c r="I74" s="3" t="s">
        <v>21</v>
      </c>
      <c r="J74" s="8">
        <v>88058880</v>
      </c>
      <c r="K74" s="8">
        <v>88058880</v>
      </c>
      <c r="L74" s="3" t="s">
        <v>22</v>
      </c>
      <c r="M74" s="3" t="s">
        <v>23</v>
      </c>
      <c r="N74" s="3" t="s">
        <v>24</v>
      </c>
      <c r="O74" s="3" t="s">
        <v>25</v>
      </c>
      <c r="P74" s="3" t="s">
        <v>113</v>
      </c>
      <c r="Q74" s="3" t="s">
        <v>27</v>
      </c>
      <c r="R74" s="3" t="s">
        <v>114</v>
      </c>
      <c r="S74" s="3" t="s">
        <v>22</v>
      </c>
      <c r="T74" s="3" t="s">
        <v>361</v>
      </c>
    </row>
    <row r="75" spans="2:20" ht="45" x14ac:dyDescent="0.25">
      <c r="B75" s="3" t="s">
        <v>111</v>
      </c>
      <c r="C75" s="3" t="s">
        <v>136</v>
      </c>
      <c r="D75" s="3" t="s">
        <v>56</v>
      </c>
      <c r="E75" s="3" t="s">
        <v>56</v>
      </c>
      <c r="F75" s="3" t="s">
        <v>134</v>
      </c>
      <c r="G75" s="3" t="s">
        <v>19</v>
      </c>
      <c r="H75" s="3" t="s">
        <v>38</v>
      </c>
      <c r="I75" s="3" t="s">
        <v>21</v>
      </c>
      <c r="J75" s="8">
        <v>70447104</v>
      </c>
      <c r="K75" s="8">
        <v>70447104</v>
      </c>
      <c r="L75" s="3" t="s">
        <v>22</v>
      </c>
      <c r="M75" s="3" t="s">
        <v>23</v>
      </c>
      <c r="N75" s="3" t="s">
        <v>24</v>
      </c>
      <c r="O75" s="3" t="s">
        <v>25</v>
      </c>
      <c r="P75" s="3" t="s">
        <v>113</v>
      </c>
      <c r="Q75" s="3" t="s">
        <v>27</v>
      </c>
      <c r="R75" s="3" t="s">
        <v>114</v>
      </c>
      <c r="S75" s="3" t="s">
        <v>22</v>
      </c>
      <c r="T75" s="3" t="s">
        <v>361</v>
      </c>
    </row>
    <row r="76" spans="2:20" ht="60" x14ac:dyDescent="0.25">
      <c r="B76" s="3" t="s">
        <v>111</v>
      </c>
      <c r="C76" s="3" t="s">
        <v>137</v>
      </c>
      <c r="D76" s="3" t="s">
        <v>56</v>
      </c>
      <c r="E76" s="3" t="s">
        <v>56</v>
      </c>
      <c r="F76" s="3" t="s">
        <v>18</v>
      </c>
      <c r="G76" s="3" t="s">
        <v>19</v>
      </c>
      <c r="H76" s="3" t="s">
        <v>38</v>
      </c>
      <c r="I76" s="3" t="s">
        <v>21</v>
      </c>
      <c r="J76" s="8">
        <v>49963683</v>
      </c>
      <c r="K76" s="8">
        <v>49963683</v>
      </c>
      <c r="L76" s="3" t="s">
        <v>22</v>
      </c>
      <c r="M76" s="3" t="s">
        <v>23</v>
      </c>
      <c r="N76" s="3" t="s">
        <v>24</v>
      </c>
      <c r="O76" s="3" t="s">
        <v>25</v>
      </c>
      <c r="P76" s="3" t="s">
        <v>113</v>
      </c>
      <c r="Q76" s="3" t="s">
        <v>27</v>
      </c>
      <c r="R76" s="3" t="s">
        <v>114</v>
      </c>
      <c r="S76" s="3" t="s">
        <v>22</v>
      </c>
      <c r="T76" s="3" t="s">
        <v>361</v>
      </c>
    </row>
    <row r="77" spans="2:20" ht="60" x14ac:dyDescent="0.25">
      <c r="B77" s="3" t="s">
        <v>111</v>
      </c>
      <c r="C77" s="3" t="s">
        <v>138</v>
      </c>
      <c r="D77" s="3" t="s">
        <v>56</v>
      </c>
      <c r="E77" s="3" t="s">
        <v>56</v>
      </c>
      <c r="F77" s="3" t="s">
        <v>139</v>
      </c>
      <c r="G77" s="3" t="s">
        <v>19</v>
      </c>
      <c r="H77" s="3" t="s">
        <v>38</v>
      </c>
      <c r="I77" s="3" t="s">
        <v>21</v>
      </c>
      <c r="J77" s="8">
        <v>66618244</v>
      </c>
      <c r="K77" s="8">
        <v>66618244</v>
      </c>
      <c r="L77" s="3" t="s">
        <v>22</v>
      </c>
      <c r="M77" s="3" t="s">
        <v>23</v>
      </c>
      <c r="N77" s="3" t="s">
        <v>24</v>
      </c>
      <c r="O77" s="3" t="s">
        <v>25</v>
      </c>
      <c r="P77" s="3" t="s">
        <v>113</v>
      </c>
      <c r="Q77" s="3" t="s">
        <v>27</v>
      </c>
      <c r="R77" s="3" t="s">
        <v>114</v>
      </c>
      <c r="S77" s="3" t="s">
        <v>22</v>
      </c>
      <c r="T77" s="3" t="s">
        <v>361</v>
      </c>
    </row>
    <row r="78" spans="2:20" ht="45" x14ac:dyDescent="0.25">
      <c r="B78" s="3" t="s">
        <v>111</v>
      </c>
      <c r="C78" s="3" t="s">
        <v>140</v>
      </c>
      <c r="D78" s="3" t="s">
        <v>56</v>
      </c>
      <c r="E78" s="3" t="s">
        <v>56</v>
      </c>
      <c r="F78" s="3" t="s">
        <v>37</v>
      </c>
      <c r="G78" s="3" t="s">
        <v>19</v>
      </c>
      <c r="H78" s="3" t="s">
        <v>38</v>
      </c>
      <c r="I78" s="3" t="s">
        <v>21</v>
      </c>
      <c r="J78" s="8">
        <v>40000000</v>
      </c>
      <c r="K78" s="8">
        <v>40000000</v>
      </c>
      <c r="L78" s="3" t="s">
        <v>22</v>
      </c>
      <c r="M78" s="3" t="s">
        <v>23</v>
      </c>
      <c r="N78" s="3" t="s">
        <v>24</v>
      </c>
      <c r="O78" s="3" t="s">
        <v>25</v>
      </c>
      <c r="P78" s="3" t="s">
        <v>113</v>
      </c>
      <c r="Q78" s="3" t="s">
        <v>27</v>
      </c>
      <c r="R78" s="3" t="s">
        <v>114</v>
      </c>
      <c r="S78" s="3" t="s">
        <v>22</v>
      </c>
      <c r="T78" s="3" t="s">
        <v>361</v>
      </c>
    </row>
    <row r="79" spans="2:20" ht="60" x14ac:dyDescent="0.25">
      <c r="B79" s="3" t="s">
        <v>111</v>
      </c>
      <c r="C79" s="3" t="s">
        <v>141</v>
      </c>
      <c r="D79" s="3" t="s">
        <v>56</v>
      </c>
      <c r="E79" s="3" t="s">
        <v>56</v>
      </c>
      <c r="F79" s="3" t="s">
        <v>33</v>
      </c>
      <c r="G79" s="3" t="s">
        <v>19</v>
      </c>
      <c r="H79" s="3" t="s">
        <v>38</v>
      </c>
      <c r="I79" s="3" t="s">
        <v>39</v>
      </c>
      <c r="J79" s="8">
        <v>24534972</v>
      </c>
      <c r="K79" s="8">
        <v>24534972</v>
      </c>
      <c r="L79" s="3" t="s">
        <v>22</v>
      </c>
      <c r="M79" s="3" t="s">
        <v>23</v>
      </c>
      <c r="N79" s="3" t="s">
        <v>24</v>
      </c>
      <c r="O79" s="3" t="s">
        <v>25</v>
      </c>
      <c r="P79" s="3" t="s">
        <v>113</v>
      </c>
      <c r="Q79" s="3" t="s">
        <v>27</v>
      </c>
      <c r="R79" s="3" t="s">
        <v>114</v>
      </c>
      <c r="S79" s="3" t="s">
        <v>22</v>
      </c>
      <c r="T79" s="3" t="s">
        <v>361</v>
      </c>
    </row>
    <row r="80" spans="2:20" ht="90" x14ac:dyDescent="0.25">
      <c r="B80" s="3" t="s">
        <v>142</v>
      </c>
      <c r="C80" s="3" t="s">
        <v>143</v>
      </c>
      <c r="D80" s="3" t="s">
        <v>56</v>
      </c>
      <c r="E80" s="3" t="s">
        <v>56</v>
      </c>
      <c r="F80" s="3" t="s">
        <v>128</v>
      </c>
      <c r="G80" s="3" t="s">
        <v>19</v>
      </c>
      <c r="H80" s="3" t="s">
        <v>38</v>
      </c>
      <c r="I80" s="3" t="s">
        <v>39</v>
      </c>
      <c r="J80" s="8">
        <v>28000000</v>
      </c>
      <c r="K80" s="8">
        <v>28000000</v>
      </c>
      <c r="L80" s="3" t="s">
        <v>22</v>
      </c>
      <c r="M80" s="3" t="s">
        <v>23</v>
      </c>
      <c r="N80" s="3" t="s">
        <v>24</v>
      </c>
      <c r="O80" s="3" t="s">
        <v>25</v>
      </c>
      <c r="P80" s="3" t="s">
        <v>113</v>
      </c>
      <c r="Q80" s="3" t="s">
        <v>27</v>
      </c>
      <c r="R80" s="3" t="s">
        <v>114</v>
      </c>
      <c r="S80" s="3" t="s">
        <v>22</v>
      </c>
      <c r="T80" s="3" t="s">
        <v>361</v>
      </c>
    </row>
    <row r="81" spans="2:20" ht="75" x14ac:dyDescent="0.25">
      <c r="B81" s="3" t="s">
        <v>111</v>
      </c>
      <c r="C81" s="3" t="s">
        <v>383</v>
      </c>
      <c r="D81" s="3" t="s">
        <v>32</v>
      </c>
      <c r="E81" s="3" t="s">
        <v>32</v>
      </c>
      <c r="F81" s="3" t="s">
        <v>33</v>
      </c>
      <c r="G81" s="3" t="s">
        <v>19</v>
      </c>
      <c r="H81" s="3" t="s">
        <v>38</v>
      </c>
      <c r="I81" s="3" t="s">
        <v>39</v>
      </c>
      <c r="J81" s="8">
        <v>40000000</v>
      </c>
      <c r="K81" s="8">
        <v>40000000</v>
      </c>
      <c r="L81" s="3" t="s">
        <v>22</v>
      </c>
      <c r="M81" s="3" t="s">
        <v>23</v>
      </c>
      <c r="N81" s="3" t="s">
        <v>24</v>
      </c>
      <c r="O81" s="3" t="s">
        <v>25</v>
      </c>
      <c r="P81" s="3" t="s">
        <v>113</v>
      </c>
      <c r="Q81" s="3" t="s">
        <v>27</v>
      </c>
      <c r="R81" s="3" t="s">
        <v>114</v>
      </c>
      <c r="S81" s="3" t="s">
        <v>22</v>
      </c>
      <c r="T81" s="3" t="s">
        <v>361</v>
      </c>
    </row>
    <row r="82" spans="2:20" ht="60" x14ac:dyDescent="0.25">
      <c r="B82" s="3" t="s">
        <v>111</v>
      </c>
      <c r="C82" s="3" t="s">
        <v>384</v>
      </c>
      <c r="D82" s="3" t="s">
        <v>32</v>
      </c>
      <c r="E82" s="3" t="s">
        <v>32</v>
      </c>
      <c r="F82" s="3" t="s">
        <v>33</v>
      </c>
      <c r="G82" s="3" t="s">
        <v>19</v>
      </c>
      <c r="H82" s="3" t="s">
        <v>38</v>
      </c>
      <c r="I82" s="3" t="s">
        <v>21</v>
      </c>
      <c r="J82" s="8">
        <v>43000000</v>
      </c>
      <c r="K82" s="8">
        <v>43000000</v>
      </c>
      <c r="L82" s="3" t="s">
        <v>22</v>
      </c>
      <c r="M82" s="3" t="s">
        <v>23</v>
      </c>
      <c r="N82" s="3" t="s">
        <v>24</v>
      </c>
      <c r="O82" s="3" t="s">
        <v>25</v>
      </c>
      <c r="P82" s="3" t="s">
        <v>113</v>
      </c>
      <c r="Q82" s="3" t="s">
        <v>27</v>
      </c>
      <c r="R82" s="3" t="s">
        <v>114</v>
      </c>
      <c r="S82" s="3" t="s">
        <v>22</v>
      </c>
      <c r="T82" s="3" t="s">
        <v>361</v>
      </c>
    </row>
    <row r="83" spans="2:20" ht="90" x14ac:dyDescent="0.25">
      <c r="B83" s="3" t="s">
        <v>144</v>
      </c>
      <c r="C83" s="3" t="s">
        <v>145</v>
      </c>
      <c r="D83" s="3" t="s">
        <v>80</v>
      </c>
      <c r="E83" s="3" t="s">
        <v>80</v>
      </c>
      <c r="F83" s="3" t="s">
        <v>134</v>
      </c>
      <c r="G83" s="3" t="s">
        <v>19</v>
      </c>
      <c r="H83" s="3" t="s">
        <v>34</v>
      </c>
      <c r="I83" s="3" t="s">
        <v>21</v>
      </c>
      <c r="J83" s="8">
        <v>40000000</v>
      </c>
      <c r="K83" s="8">
        <v>40000000</v>
      </c>
      <c r="L83" s="3" t="s">
        <v>22</v>
      </c>
      <c r="M83" s="3" t="s">
        <v>23</v>
      </c>
      <c r="N83" s="3" t="s">
        <v>24</v>
      </c>
      <c r="O83" s="3" t="s">
        <v>25</v>
      </c>
      <c r="P83" s="3" t="s">
        <v>113</v>
      </c>
      <c r="Q83" s="3" t="s">
        <v>27</v>
      </c>
      <c r="R83" s="3" t="s">
        <v>114</v>
      </c>
      <c r="S83" s="3" t="s">
        <v>22</v>
      </c>
      <c r="T83" s="3" t="s">
        <v>361</v>
      </c>
    </row>
    <row r="84" spans="2:20" ht="60" x14ac:dyDescent="0.25">
      <c r="B84" s="3" t="s">
        <v>146</v>
      </c>
      <c r="C84" s="3" t="s">
        <v>147</v>
      </c>
      <c r="D84" s="3" t="s">
        <v>79</v>
      </c>
      <c r="E84" s="3" t="s">
        <v>80</v>
      </c>
      <c r="F84" s="3" t="s">
        <v>134</v>
      </c>
      <c r="G84" s="3" t="s">
        <v>19</v>
      </c>
      <c r="H84" s="3" t="s">
        <v>20</v>
      </c>
      <c r="I84" s="3" t="s">
        <v>21</v>
      </c>
      <c r="J84" s="8">
        <v>218438072</v>
      </c>
      <c r="K84" s="8">
        <v>218438072</v>
      </c>
      <c r="L84" s="3" t="s">
        <v>22</v>
      </c>
      <c r="M84" s="3" t="s">
        <v>23</v>
      </c>
      <c r="N84" s="3" t="s">
        <v>24</v>
      </c>
      <c r="O84" s="3" t="s">
        <v>25</v>
      </c>
      <c r="P84" s="3" t="s">
        <v>113</v>
      </c>
      <c r="Q84" s="3" t="s">
        <v>27</v>
      </c>
      <c r="R84" s="3" t="s">
        <v>114</v>
      </c>
      <c r="S84" s="3" t="s">
        <v>22</v>
      </c>
      <c r="T84" s="3" t="s">
        <v>361</v>
      </c>
    </row>
    <row r="85" spans="2:20" ht="45" x14ac:dyDescent="0.25">
      <c r="B85" s="3" t="s">
        <v>148</v>
      </c>
      <c r="C85" s="3" t="s">
        <v>393</v>
      </c>
      <c r="D85" s="3" t="s">
        <v>32</v>
      </c>
      <c r="E85" s="3" t="s">
        <v>36</v>
      </c>
      <c r="F85" s="3" t="s">
        <v>128</v>
      </c>
      <c r="G85" s="3" t="s">
        <v>19</v>
      </c>
      <c r="H85" s="3" t="s">
        <v>34</v>
      </c>
      <c r="I85" s="3" t="s">
        <v>21</v>
      </c>
      <c r="J85" s="8">
        <v>15000000</v>
      </c>
      <c r="K85" s="8">
        <v>15000000</v>
      </c>
      <c r="L85" s="3" t="s">
        <v>22</v>
      </c>
      <c r="M85" s="3" t="s">
        <v>23</v>
      </c>
      <c r="N85" s="3" t="s">
        <v>24</v>
      </c>
      <c r="O85" s="3" t="s">
        <v>25</v>
      </c>
      <c r="P85" s="3" t="s">
        <v>113</v>
      </c>
      <c r="Q85" s="3" t="s">
        <v>27</v>
      </c>
      <c r="R85" s="3" t="s">
        <v>114</v>
      </c>
      <c r="S85" s="3" t="s">
        <v>22</v>
      </c>
      <c r="T85" s="3" t="s">
        <v>361</v>
      </c>
    </row>
    <row r="86" spans="2:20" ht="60" x14ac:dyDescent="0.25">
      <c r="B86" s="3" t="s">
        <v>149</v>
      </c>
      <c r="C86" s="3" t="s">
        <v>150</v>
      </c>
      <c r="D86" s="3" t="s">
        <v>47</v>
      </c>
      <c r="E86" s="3" t="s">
        <v>47</v>
      </c>
      <c r="F86" s="3" t="s">
        <v>33</v>
      </c>
      <c r="G86" s="3" t="s">
        <v>19</v>
      </c>
      <c r="H86" s="3" t="s">
        <v>34</v>
      </c>
      <c r="I86" s="3" t="s">
        <v>39</v>
      </c>
      <c r="J86" s="8">
        <v>27000000</v>
      </c>
      <c r="K86" s="8">
        <v>27000000</v>
      </c>
      <c r="L86" s="3" t="s">
        <v>22</v>
      </c>
      <c r="M86" s="3" t="s">
        <v>23</v>
      </c>
      <c r="N86" s="3" t="s">
        <v>24</v>
      </c>
      <c r="O86" s="3" t="s">
        <v>25</v>
      </c>
      <c r="P86" s="3" t="s">
        <v>113</v>
      </c>
      <c r="Q86" s="3" t="s">
        <v>27</v>
      </c>
      <c r="R86" s="3" t="s">
        <v>114</v>
      </c>
      <c r="S86" s="3" t="s">
        <v>22</v>
      </c>
      <c r="T86" s="3" t="s">
        <v>361</v>
      </c>
    </row>
    <row r="87" spans="2:20" ht="60" x14ac:dyDescent="0.25">
      <c r="B87" s="3" t="s">
        <v>151</v>
      </c>
      <c r="C87" s="3" t="s">
        <v>385</v>
      </c>
      <c r="D87" s="3" t="s">
        <v>32</v>
      </c>
      <c r="E87" s="3" t="s">
        <v>32</v>
      </c>
      <c r="F87" s="3" t="s">
        <v>18</v>
      </c>
      <c r="G87" s="3" t="s">
        <v>19</v>
      </c>
      <c r="H87" s="3" t="s">
        <v>34</v>
      </c>
      <c r="I87" s="3" t="s">
        <v>21</v>
      </c>
      <c r="J87" s="8">
        <v>6000000</v>
      </c>
      <c r="K87" s="8">
        <v>6000000</v>
      </c>
      <c r="L87" s="3" t="s">
        <v>22</v>
      </c>
      <c r="M87" s="3" t="s">
        <v>23</v>
      </c>
      <c r="N87" s="3" t="s">
        <v>24</v>
      </c>
      <c r="O87" s="3" t="s">
        <v>25</v>
      </c>
      <c r="P87" s="3" t="s">
        <v>113</v>
      </c>
      <c r="Q87" s="3" t="s">
        <v>27</v>
      </c>
      <c r="R87" s="3" t="s">
        <v>114</v>
      </c>
      <c r="S87" s="3" t="s">
        <v>22</v>
      </c>
      <c r="T87" s="3" t="s">
        <v>361</v>
      </c>
    </row>
    <row r="88" spans="2:20" ht="60" x14ac:dyDescent="0.25">
      <c r="B88" s="3" t="s">
        <v>152</v>
      </c>
      <c r="C88" s="3" t="s">
        <v>153</v>
      </c>
      <c r="D88" s="3" t="s">
        <v>36</v>
      </c>
      <c r="E88" s="3" t="s">
        <v>36</v>
      </c>
      <c r="F88" s="3" t="s">
        <v>37</v>
      </c>
      <c r="G88" s="3" t="s">
        <v>19</v>
      </c>
      <c r="H88" s="3" t="s">
        <v>38</v>
      </c>
      <c r="I88" s="3" t="s">
        <v>39</v>
      </c>
      <c r="J88" s="8">
        <v>66802530</v>
      </c>
      <c r="K88" s="8">
        <v>66802530</v>
      </c>
      <c r="L88" s="3" t="s">
        <v>22</v>
      </c>
      <c r="M88" s="3" t="s">
        <v>23</v>
      </c>
      <c r="N88" s="3" t="s">
        <v>24</v>
      </c>
      <c r="O88" s="3" t="s">
        <v>25</v>
      </c>
      <c r="P88" s="3" t="s">
        <v>113</v>
      </c>
      <c r="Q88" s="3" t="s">
        <v>27</v>
      </c>
      <c r="R88" s="3" t="s">
        <v>114</v>
      </c>
      <c r="S88" s="3" t="s">
        <v>22</v>
      </c>
      <c r="T88" s="3" t="s">
        <v>361</v>
      </c>
    </row>
    <row r="89" spans="2:20" ht="45" x14ac:dyDescent="0.25">
      <c r="B89" s="3" t="s">
        <v>111</v>
      </c>
      <c r="C89" s="3" t="s">
        <v>354</v>
      </c>
      <c r="D89" s="3" t="s">
        <v>32</v>
      </c>
      <c r="E89" s="3" t="s">
        <v>32</v>
      </c>
      <c r="F89" s="3" t="s">
        <v>33</v>
      </c>
      <c r="G89" s="3" t="s">
        <v>19</v>
      </c>
      <c r="H89" s="3" t="s">
        <v>38</v>
      </c>
      <c r="I89" s="3" t="s">
        <v>21</v>
      </c>
      <c r="J89" s="8">
        <v>31560000</v>
      </c>
      <c r="K89" s="8">
        <v>31560000</v>
      </c>
      <c r="L89" s="3" t="s">
        <v>22</v>
      </c>
      <c r="M89" s="3" t="s">
        <v>23</v>
      </c>
      <c r="N89" s="3" t="s">
        <v>24</v>
      </c>
      <c r="O89" s="3" t="s">
        <v>25</v>
      </c>
      <c r="P89" s="3" t="s">
        <v>113</v>
      </c>
      <c r="Q89" s="3" t="s">
        <v>27</v>
      </c>
      <c r="R89" s="3" t="s">
        <v>114</v>
      </c>
      <c r="S89" s="3" t="s">
        <v>22</v>
      </c>
      <c r="T89" s="3" t="s">
        <v>361</v>
      </c>
    </row>
    <row r="90" spans="2:20" ht="90" x14ac:dyDescent="0.25">
      <c r="B90" s="3" t="s">
        <v>111</v>
      </c>
      <c r="C90" s="3" t="s">
        <v>154</v>
      </c>
      <c r="D90" s="3" t="s">
        <v>56</v>
      </c>
      <c r="E90" s="3" t="s">
        <v>56</v>
      </c>
      <c r="F90" s="3" t="s">
        <v>57</v>
      </c>
      <c r="G90" s="3" t="s">
        <v>19</v>
      </c>
      <c r="H90" s="3" t="s">
        <v>38</v>
      </c>
      <c r="I90" s="3" t="s">
        <v>21</v>
      </c>
      <c r="J90" s="8">
        <v>147209832</v>
      </c>
      <c r="K90" s="8">
        <v>49069944</v>
      </c>
      <c r="L90" s="3" t="s">
        <v>22</v>
      </c>
      <c r="M90" s="3" t="s">
        <v>23</v>
      </c>
      <c r="N90" s="3" t="s">
        <v>24</v>
      </c>
      <c r="O90" s="3" t="s">
        <v>25</v>
      </c>
      <c r="P90" s="3" t="s">
        <v>155</v>
      </c>
      <c r="Q90" s="3" t="s">
        <v>27</v>
      </c>
      <c r="R90" s="3" t="s">
        <v>156</v>
      </c>
      <c r="S90" s="3" t="s">
        <v>22</v>
      </c>
      <c r="T90" s="3" t="s">
        <v>361</v>
      </c>
    </row>
    <row r="91" spans="2:20" ht="45" x14ac:dyDescent="0.25">
      <c r="B91" s="3" t="s">
        <v>157</v>
      </c>
      <c r="C91" s="3" t="s">
        <v>158</v>
      </c>
      <c r="D91" s="3" t="s">
        <v>56</v>
      </c>
      <c r="E91" s="3" t="s">
        <v>56</v>
      </c>
      <c r="F91" s="3" t="s">
        <v>67</v>
      </c>
      <c r="G91" s="3" t="s">
        <v>19</v>
      </c>
      <c r="H91" s="3" t="s">
        <v>38</v>
      </c>
      <c r="I91" s="3" t="s">
        <v>21</v>
      </c>
      <c r="J91" s="8">
        <v>143000000</v>
      </c>
      <c r="K91" s="8">
        <v>143000000</v>
      </c>
      <c r="L91" s="3" t="s">
        <v>22</v>
      </c>
      <c r="M91" s="3" t="s">
        <v>23</v>
      </c>
      <c r="N91" s="3" t="s">
        <v>24</v>
      </c>
      <c r="O91" s="3" t="s">
        <v>25</v>
      </c>
      <c r="P91" s="3" t="s">
        <v>155</v>
      </c>
      <c r="Q91" s="3" t="s">
        <v>27</v>
      </c>
      <c r="R91" s="3" t="s">
        <v>156</v>
      </c>
      <c r="S91" s="3" t="s">
        <v>22</v>
      </c>
      <c r="T91" s="3" t="s">
        <v>361</v>
      </c>
    </row>
    <row r="92" spans="2:20" ht="45" x14ac:dyDescent="0.25">
      <c r="B92" s="3" t="s">
        <v>157</v>
      </c>
      <c r="C92" s="3" t="s">
        <v>159</v>
      </c>
      <c r="D92" s="3" t="s">
        <v>56</v>
      </c>
      <c r="E92" s="3" t="s">
        <v>56</v>
      </c>
      <c r="F92" s="3" t="s">
        <v>67</v>
      </c>
      <c r="G92" s="3" t="s">
        <v>19</v>
      </c>
      <c r="H92" s="3" t="s">
        <v>38</v>
      </c>
      <c r="I92" s="3" t="s">
        <v>21</v>
      </c>
      <c r="J92" s="8">
        <v>225000000</v>
      </c>
      <c r="K92" s="8">
        <v>225000000</v>
      </c>
      <c r="L92" s="3" t="s">
        <v>22</v>
      </c>
      <c r="M92" s="3" t="s">
        <v>23</v>
      </c>
      <c r="N92" s="3" t="s">
        <v>24</v>
      </c>
      <c r="O92" s="3" t="s">
        <v>25</v>
      </c>
      <c r="P92" s="3" t="s">
        <v>155</v>
      </c>
      <c r="Q92" s="3" t="s">
        <v>27</v>
      </c>
      <c r="R92" s="3" t="s">
        <v>156</v>
      </c>
      <c r="S92" s="3" t="s">
        <v>22</v>
      </c>
      <c r="T92" s="3" t="s">
        <v>361</v>
      </c>
    </row>
    <row r="93" spans="2:20" ht="30" x14ac:dyDescent="0.25">
      <c r="B93" s="3" t="s">
        <v>157</v>
      </c>
      <c r="C93" s="3" t="s">
        <v>160</v>
      </c>
      <c r="D93" s="3" t="s">
        <v>56</v>
      </c>
      <c r="E93" s="3" t="s">
        <v>56</v>
      </c>
      <c r="F93" s="3" t="s">
        <v>67</v>
      </c>
      <c r="G93" s="3" t="s">
        <v>19</v>
      </c>
      <c r="H93" s="3" t="s">
        <v>38</v>
      </c>
      <c r="I93" s="3" t="s">
        <v>21</v>
      </c>
      <c r="J93" s="8">
        <v>31000000</v>
      </c>
      <c r="K93" s="8">
        <v>31000000</v>
      </c>
      <c r="L93" s="3" t="s">
        <v>22</v>
      </c>
      <c r="M93" s="3" t="s">
        <v>23</v>
      </c>
      <c r="N93" s="3" t="s">
        <v>24</v>
      </c>
      <c r="O93" s="3" t="s">
        <v>25</v>
      </c>
      <c r="P93" s="3" t="s">
        <v>155</v>
      </c>
      <c r="Q93" s="3" t="s">
        <v>27</v>
      </c>
      <c r="R93" s="3" t="s">
        <v>156</v>
      </c>
      <c r="S93" s="3" t="s">
        <v>22</v>
      </c>
      <c r="T93" s="3" t="s">
        <v>361</v>
      </c>
    </row>
    <row r="94" spans="2:20" ht="105" x14ac:dyDescent="0.25">
      <c r="B94" s="3" t="s">
        <v>111</v>
      </c>
      <c r="C94" s="3" t="s">
        <v>161</v>
      </c>
      <c r="D94" s="3" t="s">
        <v>56</v>
      </c>
      <c r="E94" s="3" t="s">
        <v>56</v>
      </c>
      <c r="F94" s="3" t="s">
        <v>67</v>
      </c>
      <c r="G94" s="3" t="s">
        <v>19</v>
      </c>
      <c r="H94" s="3" t="s">
        <v>38</v>
      </c>
      <c r="I94" s="3" t="s">
        <v>21</v>
      </c>
      <c r="J94" s="8">
        <v>39263301</v>
      </c>
      <c r="K94" s="8">
        <v>39263301</v>
      </c>
      <c r="L94" s="3" t="s">
        <v>22</v>
      </c>
      <c r="M94" s="3" t="s">
        <v>23</v>
      </c>
      <c r="N94" s="3" t="s">
        <v>24</v>
      </c>
      <c r="O94" s="3" t="s">
        <v>25</v>
      </c>
      <c r="P94" s="3" t="s">
        <v>155</v>
      </c>
      <c r="Q94" s="3" t="s">
        <v>27</v>
      </c>
      <c r="R94" s="3" t="s">
        <v>156</v>
      </c>
      <c r="S94" s="3" t="s">
        <v>22</v>
      </c>
      <c r="T94" s="3" t="s">
        <v>361</v>
      </c>
    </row>
    <row r="95" spans="2:20" ht="90" x14ac:dyDescent="0.25">
      <c r="B95" s="3" t="s">
        <v>111</v>
      </c>
      <c r="C95" s="3" t="s">
        <v>162</v>
      </c>
      <c r="D95" s="3" t="s">
        <v>56</v>
      </c>
      <c r="E95" s="3" t="s">
        <v>56</v>
      </c>
      <c r="F95" s="3" t="s">
        <v>67</v>
      </c>
      <c r="G95" s="3" t="s">
        <v>19</v>
      </c>
      <c r="H95" s="3" t="s">
        <v>38</v>
      </c>
      <c r="I95" s="3" t="s">
        <v>21</v>
      </c>
      <c r="J95" s="8">
        <v>84588504</v>
      </c>
      <c r="K95" s="8">
        <v>84588504</v>
      </c>
      <c r="L95" s="3" t="s">
        <v>22</v>
      </c>
      <c r="M95" s="3" t="s">
        <v>23</v>
      </c>
      <c r="N95" s="3" t="s">
        <v>24</v>
      </c>
      <c r="O95" s="3" t="s">
        <v>25</v>
      </c>
      <c r="P95" s="3" t="s">
        <v>155</v>
      </c>
      <c r="Q95" s="3" t="s">
        <v>27</v>
      </c>
      <c r="R95" s="3" t="s">
        <v>156</v>
      </c>
      <c r="S95" s="3" t="s">
        <v>22</v>
      </c>
      <c r="T95" s="3" t="s">
        <v>361</v>
      </c>
    </row>
    <row r="96" spans="2:20" ht="75" x14ac:dyDescent="0.25">
      <c r="B96" s="3" t="s">
        <v>111</v>
      </c>
      <c r="C96" s="3" t="s">
        <v>163</v>
      </c>
      <c r="D96" s="3" t="s">
        <v>56</v>
      </c>
      <c r="E96" s="3" t="s">
        <v>56</v>
      </c>
      <c r="F96" s="3" t="s">
        <v>67</v>
      </c>
      <c r="G96" s="3" t="s">
        <v>19</v>
      </c>
      <c r="H96" s="3" t="s">
        <v>38</v>
      </c>
      <c r="I96" s="3" t="s">
        <v>21</v>
      </c>
      <c r="J96" s="8">
        <v>59672382</v>
      </c>
      <c r="K96" s="8">
        <v>59672382</v>
      </c>
      <c r="L96" s="3" t="s">
        <v>22</v>
      </c>
      <c r="M96" s="3" t="s">
        <v>23</v>
      </c>
      <c r="N96" s="3" t="s">
        <v>24</v>
      </c>
      <c r="O96" s="3" t="s">
        <v>25</v>
      </c>
      <c r="P96" s="3" t="s">
        <v>155</v>
      </c>
      <c r="Q96" s="3" t="s">
        <v>27</v>
      </c>
      <c r="R96" s="3" t="s">
        <v>156</v>
      </c>
      <c r="S96" s="3" t="s">
        <v>22</v>
      </c>
      <c r="T96" s="3" t="s">
        <v>361</v>
      </c>
    </row>
    <row r="97" spans="2:20" ht="90" x14ac:dyDescent="0.25">
      <c r="B97" s="3" t="s">
        <v>111</v>
      </c>
      <c r="C97" s="3" t="s">
        <v>164</v>
      </c>
      <c r="D97" s="3" t="s">
        <v>56</v>
      </c>
      <c r="E97" s="3" t="s">
        <v>56</v>
      </c>
      <c r="F97" s="3" t="s">
        <v>57</v>
      </c>
      <c r="G97" s="3" t="s">
        <v>19</v>
      </c>
      <c r="H97" s="3" t="s">
        <v>38</v>
      </c>
      <c r="I97" s="3" t="s">
        <v>21</v>
      </c>
      <c r="J97" s="8">
        <v>50372711</v>
      </c>
      <c r="K97" s="8">
        <v>50372711</v>
      </c>
      <c r="L97" s="3" t="s">
        <v>22</v>
      </c>
      <c r="M97" s="3" t="s">
        <v>23</v>
      </c>
      <c r="N97" s="3" t="s">
        <v>24</v>
      </c>
      <c r="O97" s="3" t="s">
        <v>25</v>
      </c>
      <c r="P97" s="3" t="s">
        <v>155</v>
      </c>
      <c r="Q97" s="3" t="s">
        <v>27</v>
      </c>
      <c r="R97" s="3" t="s">
        <v>156</v>
      </c>
      <c r="S97" s="3" t="s">
        <v>22</v>
      </c>
      <c r="T97" s="3" t="s">
        <v>361</v>
      </c>
    </row>
    <row r="98" spans="2:20" ht="105" x14ac:dyDescent="0.25">
      <c r="B98" s="3" t="s">
        <v>111</v>
      </c>
      <c r="C98" s="3" t="s">
        <v>165</v>
      </c>
      <c r="D98" s="3" t="s">
        <v>56</v>
      </c>
      <c r="E98" s="3" t="s">
        <v>56</v>
      </c>
      <c r="F98" s="3" t="s">
        <v>121</v>
      </c>
      <c r="G98" s="3" t="s">
        <v>19</v>
      </c>
      <c r="H98" s="3" t="s">
        <v>38</v>
      </c>
      <c r="I98" s="3" t="s">
        <v>21</v>
      </c>
      <c r="J98" s="8">
        <v>115686480</v>
      </c>
      <c r="K98" s="8">
        <v>115686480</v>
      </c>
      <c r="L98" s="3" t="s">
        <v>22</v>
      </c>
      <c r="M98" s="3" t="s">
        <v>23</v>
      </c>
      <c r="N98" s="3" t="s">
        <v>24</v>
      </c>
      <c r="O98" s="3" t="s">
        <v>25</v>
      </c>
      <c r="P98" s="3" t="s">
        <v>155</v>
      </c>
      <c r="Q98" s="3" t="s">
        <v>27</v>
      </c>
      <c r="R98" s="3" t="s">
        <v>156</v>
      </c>
      <c r="S98" s="3" t="s">
        <v>22</v>
      </c>
      <c r="T98" s="3" t="s">
        <v>361</v>
      </c>
    </row>
    <row r="99" spans="2:20" ht="90" x14ac:dyDescent="0.25">
      <c r="B99" s="3" t="s">
        <v>111</v>
      </c>
      <c r="C99" s="3" t="s">
        <v>166</v>
      </c>
      <c r="D99" s="3" t="s">
        <v>56</v>
      </c>
      <c r="E99" s="3" t="s">
        <v>56</v>
      </c>
      <c r="F99" s="3" t="s">
        <v>67</v>
      </c>
      <c r="G99" s="3" t="s">
        <v>19</v>
      </c>
      <c r="H99" s="3" t="s">
        <v>38</v>
      </c>
      <c r="I99" s="3" t="s">
        <v>21</v>
      </c>
      <c r="J99" s="8">
        <v>78514359</v>
      </c>
      <c r="K99" s="8">
        <v>78514359</v>
      </c>
      <c r="L99" s="3" t="s">
        <v>22</v>
      </c>
      <c r="M99" s="3" t="s">
        <v>23</v>
      </c>
      <c r="N99" s="3" t="s">
        <v>24</v>
      </c>
      <c r="O99" s="3" t="s">
        <v>25</v>
      </c>
      <c r="P99" s="3" t="s">
        <v>155</v>
      </c>
      <c r="Q99" s="3" t="s">
        <v>27</v>
      </c>
      <c r="R99" s="3" t="s">
        <v>156</v>
      </c>
      <c r="S99" s="3" t="s">
        <v>22</v>
      </c>
      <c r="T99" s="3" t="s">
        <v>361</v>
      </c>
    </row>
    <row r="100" spans="2:20" ht="75" x14ac:dyDescent="0.25">
      <c r="B100" s="3" t="s">
        <v>111</v>
      </c>
      <c r="C100" s="3" t="s">
        <v>167</v>
      </c>
      <c r="D100" s="3" t="s">
        <v>56</v>
      </c>
      <c r="E100" s="3" t="s">
        <v>56</v>
      </c>
      <c r="F100" s="3" t="s">
        <v>67</v>
      </c>
      <c r="G100" s="3" t="s">
        <v>19</v>
      </c>
      <c r="H100" s="3" t="s">
        <v>38</v>
      </c>
      <c r="I100" s="3" t="s">
        <v>21</v>
      </c>
      <c r="J100" s="8">
        <v>68291454</v>
      </c>
      <c r="K100" s="8">
        <v>68291454</v>
      </c>
      <c r="L100" s="3" t="s">
        <v>22</v>
      </c>
      <c r="M100" s="3" t="s">
        <v>23</v>
      </c>
      <c r="N100" s="3" t="s">
        <v>24</v>
      </c>
      <c r="O100" s="3" t="s">
        <v>25</v>
      </c>
      <c r="P100" s="3" t="s">
        <v>155</v>
      </c>
      <c r="Q100" s="3" t="s">
        <v>27</v>
      </c>
      <c r="R100" s="3" t="s">
        <v>156</v>
      </c>
      <c r="S100" s="3" t="s">
        <v>22</v>
      </c>
      <c r="T100" s="3" t="s">
        <v>361</v>
      </c>
    </row>
    <row r="101" spans="2:20" ht="105" x14ac:dyDescent="0.25">
      <c r="B101" s="3" t="s">
        <v>111</v>
      </c>
      <c r="C101" s="3" t="s">
        <v>168</v>
      </c>
      <c r="D101" s="3" t="s">
        <v>56</v>
      </c>
      <c r="E101" s="3" t="s">
        <v>56</v>
      </c>
      <c r="F101" s="3" t="s">
        <v>57</v>
      </c>
      <c r="G101" s="3" t="s">
        <v>19</v>
      </c>
      <c r="H101" s="3" t="s">
        <v>38</v>
      </c>
      <c r="I101" s="3" t="s">
        <v>21</v>
      </c>
      <c r="J101" s="8">
        <v>84588504</v>
      </c>
      <c r="K101" s="8">
        <v>84588504</v>
      </c>
      <c r="L101" s="3" t="s">
        <v>22</v>
      </c>
      <c r="M101" s="3" t="s">
        <v>23</v>
      </c>
      <c r="N101" s="3" t="s">
        <v>24</v>
      </c>
      <c r="O101" s="3" t="s">
        <v>25</v>
      </c>
      <c r="P101" s="3" t="s">
        <v>155</v>
      </c>
      <c r="Q101" s="3" t="s">
        <v>27</v>
      </c>
      <c r="R101" s="3" t="s">
        <v>156</v>
      </c>
      <c r="S101" s="3" t="s">
        <v>22</v>
      </c>
      <c r="T101" s="3" t="s">
        <v>361</v>
      </c>
    </row>
    <row r="102" spans="2:20" ht="60" x14ac:dyDescent="0.25">
      <c r="B102" s="3" t="s">
        <v>111</v>
      </c>
      <c r="C102" s="3" t="s">
        <v>169</v>
      </c>
      <c r="D102" s="3" t="s">
        <v>56</v>
      </c>
      <c r="E102" s="3" t="s">
        <v>56</v>
      </c>
      <c r="F102" s="3" t="s">
        <v>67</v>
      </c>
      <c r="G102" s="3" t="s">
        <v>19</v>
      </c>
      <c r="H102" s="3" t="s">
        <v>38</v>
      </c>
      <c r="I102" s="3" t="s">
        <v>21</v>
      </c>
      <c r="J102" s="8">
        <v>78514359</v>
      </c>
      <c r="K102" s="8">
        <v>78514359</v>
      </c>
      <c r="L102" s="3" t="s">
        <v>22</v>
      </c>
      <c r="M102" s="3" t="s">
        <v>23</v>
      </c>
      <c r="N102" s="3" t="s">
        <v>24</v>
      </c>
      <c r="O102" s="3" t="s">
        <v>25</v>
      </c>
      <c r="P102" s="3" t="s">
        <v>155</v>
      </c>
      <c r="Q102" s="3" t="s">
        <v>27</v>
      </c>
      <c r="R102" s="3" t="s">
        <v>156</v>
      </c>
      <c r="S102" s="3" t="s">
        <v>22</v>
      </c>
      <c r="T102" s="3" t="s">
        <v>361</v>
      </c>
    </row>
    <row r="103" spans="2:20" ht="60" x14ac:dyDescent="0.25">
      <c r="B103" s="3" t="s">
        <v>170</v>
      </c>
      <c r="C103" s="3" t="s">
        <v>171</v>
      </c>
      <c r="D103" s="3" t="s">
        <v>97</v>
      </c>
      <c r="E103" s="3" t="s">
        <v>97</v>
      </c>
      <c r="F103" s="3" t="s">
        <v>33</v>
      </c>
      <c r="G103" s="3" t="s">
        <v>19</v>
      </c>
      <c r="H103" s="3" t="s">
        <v>172</v>
      </c>
      <c r="I103" s="3" t="s">
        <v>21</v>
      </c>
      <c r="J103" s="8">
        <v>170000000</v>
      </c>
      <c r="K103" s="8">
        <v>170000000</v>
      </c>
      <c r="L103" s="3" t="s">
        <v>22</v>
      </c>
      <c r="M103" s="3" t="s">
        <v>23</v>
      </c>
      <c r="N103" s="3" t="s">
        <v>24</v>
      </c>
      <c r="O103" s="3" t="s">
        <v>25</v>
      </c>
      <c r="P103" s="3" t="s">
        <v>155</v>
      </c>
      <c r="Q103" s="3" t="s">
        <v>27</v>
      </c>
      <c r="R103" s="3" t="s">
        <v>156</v>
      </c>
      <c r="S103" s="3" t="s">
        <v>22</v>
      </c>
      <c r="T103" s="3" t="s">
        <v>361</v>
      </c>
    </row>
    <row r="104" spans="2:20" ht="45" x14ac:dyDescent="0.25">
      <c r="B104" s="3" t="s">
        <v>173</v>
      </c>
      <c r="C104" s="3" t="s">
        <v>174</v>
      </c>
      <c r="D104" s="3" t="s">
        <v>97</v>
      </c>
      <c r="E104" s="3" t="s">
        <v>79</v>
      </c>
      <c r="F104" s="3" t="s">
        <v>139</v>
      </c>
      <c r="G104" s="3" t="s">
        <v>19</v>
      </c>
      <c r="H104" s="3" t="s">
        <v>175</v>
      </c>
      <c r="I104" s="3" t="s">
        <v>21</v>
      </c>
      <c r="J104" s="8">
        <v>575647349</v>
      </c>
      <c r="K104" s="8">
        <v>575647349</v>
      </c>
      <c r="L104" s="3" t="s">
        <v>22</v>
      </c>
      <c r="M104" s="3" t="s">
        <v>23</v>
      </c>
      <c r="N104" s="3" t="s">
        <v>24</v>
      </c>
      <c r="O104" s="3" t="s">
        <v>25</v>
      </c>
      <c r="P104" s="3" t="s">
        <v>155</v>
      </c>
      <c r="Q104" s="3" t="s">
        <v>27</v>
      </c>
      <c r="R104" s="3" t="s">
        <v>156</v>
      </c>
      <c r="S104" s="3" t="s">
        <v>22</v>
      </c>
      <c r="T104" s="3" t="s">
        <v>361</v>
      </c>
    </row>
    <row r="105" spans="2:20" ht="30" x14ac:dyDescent="0.25">
      <c r="B105" s="3" t="s">
        <v>176</v>
      </c>
      <c r="C105" s="3" t="s">
        <v>177</v>
      </c>
      <c r="D105" s="3" t="s">
        <v>97</v>
      </c>
      <c r="E105" s="3" t="s">
        <v>97</v>
      </c>
      <c r="F105" s="3" t="s">
        <v>57</v>
      </c>
      <c r="G105" s="3" t="s">
        <v>19</v>
      </c>
      <c r="H105" s="3" t="s">
        <v>34</v>
      </c>
      <c r="I105" s="3" t="s">
        <v>39</v>
      </c>
      <c r="J105" s="8">
        <v>7000000</v>
      </c>
      <c r="K105" s="8">
        <v>7000000</v>
      </c>
      <c r="L105" s="3" t="s">
        <v>22</v>
      </c>
      <c r="M105" s="3" t="s">
        <v>23</v>
      </c>
      <c r="N105" s="3" t="s">
        <v>24</v>
      </c>
      <c r="O105" s="3" t="s">
        <v>25</v>
      </c>
      <c r="P105" s="3" t="s">
        <v>155</v>
      </c>
      <c r="Q105" s="3" t="s">
        <v>27</v>
      </c>
      <c r="R105" s="3" t="s">
        <v>156</v>
      </c>
      <c r="S105" s="3" t="s">
        <v>22</v>
      </c>
      <c r="T105" s="3" t="s">
        <v>361</v>
      </c>
    </row>
    <row r="106" spans="2:20" ht="45" x14ac:dyDescent="0.25">
      <c r="B106" s="3" t="s">
        <v>178</v>
      </c>
      <c r="C106" s="3" t="s">
        <v>394</v>
      </c>
      <c r="D106" s="3" t="s">
        <v>36</v>
      </c>
      <c r="E106" s="3" t="s">
        <v>36</v>
      </c>
      <c r="F106" s="3" t="s">
        <v>50</v>
      </c>
      <c r="G106" s="3" t="s">
        <v>19</v>
      </c>
      <c r="H106" s="3" t="s">
        <v>175</v>
      </c>
      <c r="I106" s="3" t="s">
        <v>21</v>
      </c>
      <c r="J106" s="8">
        <v>213374342</v>
      </c>
      <c r="K106" s="8">
        <v>213374342</v>
      </c>
      <c r="L106" s="3" t="s">
        <v>22</v>
      </c>
      <c r="M106" s="3" t="s">
        <v>23</v>
      </c>
      <c r="N106" s="3" t="s">
        <v>24</v>
      </c>
      <c r="O106" s="3" t="s">
        <v>25</v>
      </c>
      <c r="P106" s="3" t="s">
        <v>155</v>
      </c>
      <c r="Q106" s="3" t="s">
        <v>27</v>
      </c>
      <c r="R106" s="3" t="s">
        <v>156</v>
      </c>
      <c r="S106" s="3" t="s">
        <v>22</v>
      </c>
      <c r="T106" s="3" t="s">
        <v>361</v>
      </c>
    </row>
    <row r="107" spans="2:20" ht="30" x14ac:dyDescent="0.25">
      <c r="B107" s="3" t="s">
        <v>178</v>
      </c>
      <c r="C107" s="3" t="s">
        <v>179</v>
      </c>
      <c r="D107" s="3" t="s">
        <v>36</v>
      </c>
      <c r="E107" s="3" t="s">
        <v>36</v>
      </c>
      <c r="F107" s="3" t="s">
        <v>33</v>
      </c>
      <c r="G107" s="3" t="s">
        <v>19</v>
      </c>
      <c r="H107" s="3" t="s">
        <v>34</v>
      </c>
      <c r="I107" s="3" t="s">
        <v>39</v>
      </c>
      <c r="J107" s="8">
        <v>20125000</v>
      </c>
      <c r="K107" s="8">
        <v>20125000</v>
      </c>
      <c r="L107" s="3" t="s">
        <v>22</v>
      </c>
      <c r="M107" s="3" t="s">
        <v>23</v>
      </c>
      <c r="N107" s="3" t="s">
        <v>24</v>
      </c>
      <c r="O107" s="3" t="s">
        <v>25</v>
      </c>
      <c r="P107" s="3" t="s">
        <v>155</v>
      </c>
      <c r="Q107" s="3" t="s">
        <v>27</v>
      </c>
      <c r="R107" s="3" t="s">
        <v>156</v>
      </c>
      <c r="S107" s="3" t="s">
        <v>22</v>
      </c>
      <c r="T107" s="3" t="s">
        <v>361</v>
      </c>
    </row>
    <row r="108" spans="2:20" ht="45" x14ac:dyDescent="0.25">
      <c r="B108" s="3" t="s">
        <v>157</v>
      </c>
      <c r="C108" s="3" t="s">
        <v>180</v>
      </c>
      <c r="D108" s="3" t="s">
        <v>47</v>
      </c>
      <c r="E108" s="3" t="s">
        <v>47</v>
      </c>
      <c r="F108" s="3" t="s">
        <v>37</v>
      </c>
      <c r="G108" s="3" t="s">
        <v>19</v>
      </c>
      <c r="H108" s="3" t="s">
        <v>38</v>
      </c>
      <c r="I108" s="3" t="s">
        <v>21</v>
      </c>
      <c r="J108" s="8">
        <v>63250000</v>
      </c>
      <c r="K108" s="8">
        <v>63250000</v>
      </c>
      <c r="L108" s="3" t="s">
        <v>22</v>
      </c>
      <c r="M108" s="3" t="s">
        <v>23</v>
      </c>
      <c r="N108" s="3" t="s">
        <v>24</v>
      </c>
      <c r="O108" s="3" t="s">
        <v>25</v>
      </c>
      <c r="P108" s="3" t="s">
        <v>155</v>
      </c>
      <c r="Q108" s="3" t="s">
        <v>27</v>
      </c>
      <c r="R108" s="3" t="s">
        <v>156</v>
      </c>
      <c r="S108" s="3" t="s">
        <v>22</v>
      </c>
      <c r="T108" s="3" t="s">
        <v>361</v>
      </c>
    </row>
    <row r="109" spans="2:20" ht="30" x14ac:dyDescent="0.25">
      <c r="B109" s="3" t="s">
        <v>157</v>
      </c>
      <c r="C109" s="3" t="s">
        <v>181</v>
      </c>
      <c r="D109" s="3" t="s">
        <v>47</v>
      </c>
      <c r="E109" s="3" t="s">
        <v>47</v>
      </c>
      <c r="F109" s="3" t="s">
        <v>85</v>
      </c>
      <c r="G109" s="3" t="s">
        <v>19</v>
      </c>
      <c r="H109" s="3" t="s">
        <v>34</v>
      </c>
      <c r="I109" s="3" t="s">
        <v>21</v>
      </c>
      <c r="J109" s="8">
        <v>38000000</v>
      </c>
      <c r="K109" s="8">
        <v>38000000</v>
      </c>
      <c r="L109" s="3" t="s">
        <v>22</v>
      </c>
      <c r="M109" s="3" t="s">
        <v>23</v>
      </c>
      <c r="N109" s="3" t="s">
        <v>24</v>
      </c>
      <c r="O109" s="3" t="s">
        <v>25</v>
      </c>
      <c r="P109" s="3" t="s">
        <v>155</v>
      </c>
      <c r="Q109" s="3" t="s">
        <v>27</v>
      </c>
      <c r="R109" s="3" t="s">
        <v>156</v>
      </c>
      <c r="S109" s="3" t="s">
        <v>22</v>
      </c>
      <c r="T109" s="3" t="s">
        <v>361</v>
      </c>
    </row>
    <row r="110" spans="2:20" ht="75" x14ac:dyDescent="0.25">
      <c r="B110" s="3" t="s">
        <v>182</v>
      </c>
      <c r="C110" s="3" t="s">
        <v>183</v>
      </c>
      <c r="D110" s="3" t="s">
        <v>47</v>
      </c>
      <c r="E110" s="3" t="s">
        <v>47</v>
      </c>
      <c r="F110" s="3" t="s">
        <v>128</v>
      </c>
      <c r="G110" s="3" t="s">
        <v>19</v>
      </c>
      <c r="H110" s="3" t="s">
        <v>38</v>
      </c>
      <c r="I110" s="3" t="s">
        <v>39</v>
      </c>
      <c r="J110" s="8">
        <v>28000000</v>
      </c>
      <c r="K110" s="8">
        <v>28000000</v>
      </c>
      <c r="L110" s="3" t="s">
        <v>22</v>
      </c>
      <c r="M110" s="3" t="s">
        <v>23</v>
      </c>
      <c r="N110" s="3" t="s">
        <v>24</v>
      </c>
      <c r="O110" s="3" t="s">
        <v>25</v>
      </c>
      <c r="P110" s="3" t="s">
        <v>155</v>
      </c>
      <c r="Q110" s="3" t="s">
        <v>27</v>
      </c>
      <c r="R110" s="3" t="s">
        <v>156</v>
      </c>
      <c r="S110" s="3" t="s">
        <v>22</v>
      </c>
      <c r="T110" s="3" t="s">
        <v>361</v>
      </c>
    </row>
    <row r="111" spans="2:20" ht="30" x14ac:dyDescent="0.25">
      <c r="B111" s="3" t="s">
        <v>182</v>
      </c>
      <c r="C111" s="3" t="s">
        <v>184</v>
      </c>
      <c r="D111" s="3" t="s">
        <v>53</v>
      </c>
      <c r="E111" s="3" t="s">
        <v>53</v>
      </c>
      <c r="F111" s="3" t="s">
        <v>128</v>
      </c>
      <c r="G111" s="3" t="s">
        <v>19</v>
      </c>
      <c r="H111" s="3" t="s">
        <v>38</v>
      </c>
      <c r="I111" s="3" t="s">
        <v>39</v>
      </c>
      <c r="J111" s="8">
        <v>149947710</v>
      </c>
      <c r="K111" s="8">
        <v>149947710</v>
      </c>
      <c r="L111" s="3" t="s">
        <v>22</v>
      </c>
      <c r="M111" s="3" t="s">
        <v>23</v>
      </c>
      <c r="N111" s="3" t="s">
        <v>24</v>
      </c>
      <c r="O111" s="3" t="s">
        <v>25</v>
      </c>
      <c r="P111" s="3" t="s">
        <v>155</v>
      </c>
      <c r="Q111" s="3" t="s">
        <v>27</v>
      </c>
      <c r="R111" s="3" t="s">
        <v>156</v>
      </c>
      <c r="S111" s="3" t="s">
        <v>22</v>
      </c>
      <c r="T111" s="3" t="s">
        <v>361</v>
      </c>
    </row>
    <row r="112" spans="2:20" ht="60" x14ac:dyDescent="0.25">
      <c r="B112" s="3" t="s">
        <v>185</v>
      </c>
      <c r="C112" s="3" t="s">
        <v>186</v>
      </c>
      <c r="D112" s="3" t="s">
        <v>53</v>
      </c>
      <c r="E112" s="3" t="s">
        <v>53</v>
      </c>
      <c r="F112" s="3" t="s">
        <v>50</v>
      </c>
      <c r="G112" s="3" t="s">
        <v>19</v>
      </c>
      <c r="H112" s="3" t="s">
        <v>175</v>
      </c>
      <c r="I112" s="3" t="s">
        <v>39</v>
      </c>
      <c r="J112" s="8">
        <v>20000000</v>
      </c>
      <c r="K112" s="8">
        <v>20000000</v>
      </c>
      <c r="L112" s="3" t="s">
        <v>22</v>
      </c>
      <c r="M112" s="3" t="s">
        <v>23</v>
      </c>
      <c r="N112" s="3" t="s">
        <v>24</v>
      </c>
      <c r="O112" s="3" t="s">
        <v>25</v>
      </c>
      <c r="P112" s="3" t="s">
        <v>155</v>
      </c>
      <c r="Q112" s="3" t="s">
        <v>27</v>
      </c>
      <c r="R112" s="3" t="s">
        <v>156</v>
      </c>
      <c r="S112" s="3" t="s">
        <v>22</v>
      </c>
      <c r="T112" s="3" t="s">
        <v>361</v>
      </c>
    </row>
    <row r="113" spans="2:20" ht="45" x14ac:dyDescent="0.25">
      <c r="B113" s="3" t="s">
        <v>187</v>
      </c>
      <c r="C113" s="3" t="s">
        <v>188</v>
      </c>
      <c r="D113" s="3" t="s">
        <v>53</v>
      </c>
      <c r="E113" s="3" t="s">
        <v>53</v>
      </c>
      <c r="F113" s="3" t="s">
        <v>85</v>
      </c>
      <c r="G113" s="3" t="s">
        <v>19</v>
      </c>
      <c r="H113" s="3" t="s">
        <v>34</v>
      </c>
      <c r="I113" s="3" t="s">
        <v>21</v>
      </c>
      <c r="J113" s="8">
        <v>20000000</v>
      </c>
      <c r="K113" s="8">
        <v>20000000</v>
      </c>
      <c r="L113" s="3" t="s">
        <v>22</v>
      </c>
      <c r="M113" s="3" t="s">
        <v>23</v>
      </c>
      <c r="N113" s="3" t="s">
        <v>24</v>
      </c>
      <c r="O113" s="3" t="s">
        <v>25</v>
      </c>
      <c r="P113" s="3" t="s">
        <v>155</v>
      </c>
      <c r="Q113" s="3" t="s">
        <v>27</v>
      </c>
      <c r="R113" s="3" t="s">
        <v>156</v>
      </c>
      <c r="S113" s="3" t="s">
        <v>22</v>
      </c>
      <c r="T113" s="3" t="s">
        <v>361</v>
      </c>
    </row>
    <row r="114" spans="2:20" ht="75" x14ac:dyDescent="0.25">
      <c r="B114" s="3" t="s">
        <v>189</v>
      </c>
      <c r="C114" s="3" t="s">
        <v>190</v>
      </c>
      <c r="D114" s="3" t="s">
        <v>191</v>
      </c>
      <c r="E114" s="3" t="s">
        <v>191</v>
      </c>
      <c r="F114" s="3" t="s">
        <v>85</v>
      </c>
      <c r="G114" s="3" t="s">
        <v>19</v>
      </c>
      <c r="H114" s="3" t="s">
        <v>20</v>
      </c>
      <c r="I114" s="3" t="s">
        <v>21</v>
      </c>
      <c r="J114" s="8">
        <v>72000000</v>
      </c>
      <c r="K114" s="8">
        <v>72000000</v>
      </c>
      <c r="L114" s="3" t="s">
        <v>22</v>
      </c>
      <c r="M114" s="3" t="s">
        <v>23</v>
      </c>
      <c r="N114" s="3" t="s">
        <v>24</v>
      </c>
      <c r="O114" s="3" t="s">
        <v>25</v>
      </c>
      <c r="P114" s="3" t="s">
        <v>155</v>
      </c>
      <c r="Q114" s="3" t="s">
        <v>27</v>
      </c>
      <c r="R114" s="3" t="s">
        <v>156</v>
      </c>
      <c r="S114" s="3" t="s">
        <v>22</v>
      </c>
      <c r="T114" s="3" t="s">
        <v>361</v>
      </c>
    </row>
    <row r="115" spans="2:20" ht="90" x14ac:dyDescent="0.25">
      <c r="B115" s="3" t="s">
        <v>111</v>
      </c>
      <c r="C115" s="3" t="s">
        <v>192</v>
      </c>
      <c r="D115" s="3" t="s">
        <v>56</v>
      </c>
      <c r="E115" s="3" t="s">
        <v>56</v>
      </c>
      <c r="F115" s="3" t="s">
        <v>134</v>
      </c>
      <c r="G115" s="3" t="s">
        <v>19</v>
      </c>
      <c r="H115" s="3" t="s">
        <v>38</v>
      </c>
      <c r="I115" s="3" t="s">
        <v>21</v>
      </c>
      <c r="J115" s="8">
        <v>57101352</v>
      </c>
      <c r="K115" s="8">
        <v>57101352</v>
      </c>
      <c r="L115" s="3" t="s">
        <v>22</v>
      </c>
      <c r="M115" s="3" t="s">
        <v>23</v>
      </c>
      <c r="N115" s="3" t="s">
        <v>24</v>
      </c>
      <c r="O115" s="3" t="s">
        <v>25</v>
      </c>
      <c r="P115" s="3" t="s">
        <v>130</v>
      </c>
      <c r="Q115" s="3" t="s">
        <v>27</v>
      </c>
      <c r="R115" s="3" t="s">
        <v>131</v>
      </c>
      <c r="S115" s="3" t="s">
        <v>22</v>
      </c>
      <c r="T115" s="3" t="s">
        <v>361</v>
      </c>
    </row>
    <row r="116" spans="2:20" ht="75" x14ac:dyDescent="0.25">
      <c r="B116" s="3" t="s">
        <v>111</v>
      </c>
      <c r="C116" s="3" t="s">
        <v>193</v>
      </c>
      <c r="D116" s="3" t="s">
        <v>56</v>
      </c>
      <c r="E116" s="3" t="s">
        <v>56</v>
      </c>
      <c r="F116" s="3" t="s">
        <v>134</v>
      </c>
      <c r="G116" s="3" t="s">
        <v>19</v>
      </c>
      <c r="H116" s="3" t="s">
        <v>38</v>
      </c>
      <c r="I116" s="3" t="s">
        <v>21</v>
      </c>
      <c r="J116" s="8">
        <v>57101352</v>
      </c>
      <c r="K116" s="8">
        <v>57101352</v>
      </c>
      <c r="L116" s="3" t="s">
        <v>22</v>
      </c>
      <c r="M116" s="3" t="s">
        <v>23</v>
      </c>
      <c r="N116" s="3" t="s">
        <v>24</v>
      </c>
      <c r="O116" s="3" t="s">
        <v>25</v>
      </c>
      <c r="P116" s="3" t="s">
        <v>130</v>
      </c>
      <c r="Q116" s="3" t="s">
        <v>27</v>
      </c>
      <c r="R116" s="3" t="s">
        <v>131</v>
      </c>
      <c r="S116" s="3" t="s">
        <v>22</v>
      </c>
      <c r="T116" s="3" t="s">
        <v>361</v>
      </c>
    </row>
    <row r="117" spans="2:20" ht="75" x14ac:dyDescent="0.25">
      <c r="B117" s="3" t="s">
        <v>111</v>
      </c>
      <c r="C117" s="3" t="s">
        <v>194</v>
      </c>
      <c r="D117" s="3" t="s">
        <v>56</v>
      </c>
      <c r="E117" s="3" t="s">
        <v>56</v>
      </c>
      <c r="F117" s="3" t="s">
        <v>134</v>
      </c>
      <c r="G117" s="3" t="s">
        <v>19</v>
      </c>
      <c r="H117" s="3" t="s">
        <v>38</v>
      </c>
      <c r="I117" s="3" t="s">
        <v>21</v>
      </c>
      <c r="J117" s="8">
        <v>49666512</v>
      </c>
      <c r="K117" s="8">
        <v>49666512</v>
      </c>
      <c r="L117" s="3" t="s">
        <v>22</v>
      </c>
      <c r="M117" s="3" t="s">
        <v>23</v>
      </c>
      <c r="N117" s="3" t="s">
        <v>24</v>
      </c>
      <c r="O117" s="3" t="s">
        <v>25</v>
      </c>
      <c r="P117" s="3" t="s">
        <v>195</v>
      </c>
      <c r="Q117" s="3" t="s">
        <v>27</v>
      </c>
      <c r="R117" s="3" t="s">
        <v>196</v>
      </c>
      <c r="S117" s="3" t="s">
        <v>22</v>
      </c>
      <c r="T117" s="3" t="s">
        <v>361</v>
      </c>
    </row>
    <row r="118" spans="2:20" ht="90" x14ac:dyDescent="0.25">
      <c r="B118" s="3" t="s">
        <v>111</v>
      </c>
      <c r="C118" s="3" t="s">
        <v>197</v>
      </c>
      <c r="D118" s="3" t="s">
        <v>56</v>
      </c>
      <c r="E118" s="3" t="s">
        <v>56</v>
      </c>
      <c r="F118" s="3" t="s">
        <v>134</v>
      </c>
      <c r="G118" s="3" t="s">
        <v>19</v>
      </c>
      <c r="H118" s="3" t="s">
        <v>38</v>
      </c>
      <c r="I118" s="3" t="s">
        <v>21</v>
      </c>
      <c r="J118" s="8">
        <v>57101352</v>
      </c>
      <c r="K118" s="8">
        <v>57101352</v>
      </c>
      <c r="L118" s="3" t="s">
        <v>22</v>
      </c>
      <c r="M118" s="3" t="s">
        <v>23</v>
      </c>
      <c r="N118" s="3" t="s">
        <v>24</v>
      </c>
      <c r="O118" s="3" t="s">
        <v>25</v>
      </c>
      <c r="P118" s="3" t="s">
        <v>195</v>
      </c>
      <c r="Q118" s="3" t="s">
        <v>27</v>
      </c>
      <c r="R118" s="3" t="s">
        <v>196</v>
      </c>
      <c r="S118" s="3" t="s">
        <v>22</v>
      </c>
      <c r="T118" s="3" t="s">
        <v>361</v>
      </c>
    </row>
    <row r="119" spans="2:20" ht="45" x14ac:dyDescent="0.25">
      <c r="B119" s="3" t="s">
        <v>111</v>
      </c>
      <c r="C119" s="3" t="s">
        <v>198</v>
      </c>
      <c r="D119" s="3" t="s">
        <v>56</v>
      </c>
      <c r="E119" s="3" t="s">
        <v>56</v>
      </c>
      <c r="F119" s="3" t="s">
        <v>134</v>
      </c>
      <c r="G119" s="3" t="s">
        <v>19</v>
      </c>
      <c r="H119" s="3" t="s">
        <v>38</v>
      </c>
      <c r="I119" s="3" t="s">
        <v>21</v>
      </c>
      <c r="J119" s="8">
        <v>23007936</v>
      </c>
      <c r="K119" s="8">
        <v>23007936</v>
      </c>
      <c r="L119" s="3" t="s">
        <v>22</v>
      </c>
      <c r="M119" s="3" t="s">
        <v>23</v>
      </c>
      <c r="N119" s="3" t="s">
        <v>24</v>
      </c>
      <c r="O119" s="3" t="s">
        <v>25</v>
      </c>
      <c r="P119" s="3" t="s">
        <v>130</v>
      </c>
      <c r="Q119" s="3" t="s">
        <v>27</v>
      </c>
      <c r="R119" s="3" t="s">
        <v>131</v>
      </c>
      <c r="S119" s="3" t="s">
        <v>22</v>
      </c>
      <c r="T119" s="3" t="s">
        <v>361</v>
      </c>
    </row>
    <row r="120" spans="2:20" ht="75" x14ac:dyDescent="0.25">
      <c r="B120" s="3" t="s">
        <v>111</v>
      </c>
      <c r="C120" s="3" t="s">
        <v>199</v>
      </c>
      <c r="D120" s="3" t="s">
        <v>56</v>
      </c>
      <c r="E120" s="3" t="s">
        <v>56</v>
      </c>
      <c r="F120" s="3" t="s">
        <v>134</v>
      </c>
      <c r="G120" s="3" t="s">
        <v>19</v>
      </c>
      <c r="H120" s="3" t="s">
        <v>38</v>
      </c>
      <c r="I120" s="3" t="s">
        <v>21</v>
      </c>
      <c r="J120" s="8">
        <v>49666512</v>
      </c>
      <c r="K120" s="8">
        <v>49666512</v>
      </c>
      <c r="L120" s="3" t="s">
        <v>22</v>
      </c>
      <c r="M120" s="3" t="s">
        <v>23</v>
      </c>
      <c r="N120" s="3" t="s">
        <v>24</v>
      </c>
      <c r="O120" s="3" t="s">
        <v>25</v>
      </c>
      <c r="P120" s="3" t="s">
        <v>130</v>
      </c>
      <c r="Q120" s="3" t="s">
        <v>27</v>
      </c>
      <c r="R120" s="3" t="s">
        <v>131</v>
      </c>
      <c r="S120" s="3" t="s">
        <v>22</v>
      </c>
      <c r="T120" s="3" t="s">
        <v>361</v>
      </c>
    </row>
    <row r="121" spans="2:20" ht="60" x14ac:dyDescent="0.25">
      <c r="B121" s="3" t="s">
        <v>111</v>
      </c>
      <c r="C121" s="3" t="s">
        <v>200</v>
      </c>
      <c r="D121" s="3" t="s">
        <v>56</v>
      </c>
      <c r="E121" s="3" t="s">
        <v>56</v>
      </c>
      <c r="F121" s="3" t="s">
        <v>134</v>
      </c>
      <c r="G121" s="3" t="s">
        <v>19</v>
      </c>
      <c r="H121" s="3" t="s">
        <v>38</v>
      </c>
      <c r="I121" s="3" t="s">
        <v>21</v>
      </c>
      <c r="J121" s="8">
        <v>61518912</v>
      </c>
      <c r="K121" s="8">
        <v>61518912</v>
      </c>
      <c r="L121" s="3" t="s">
        <v>22</v>
      </c>
      <c r="M121" s="3" t="s">
        <v>23</v>
      </c>
      <c r="N121" s="3" t="s">
        <v>24</v>
      </c>
      <c r="O121" s="3" t="s">
        <v>25</v>
      </c>
      <c r="P121" s="3" t="s">
        <v>130</v>
      </c>
      <c r="Q121" s="3" t="s">
        <v>27</v>
      </c>
      <c r="R121" s="3" t="s">
        <v>131</v>
      </c>
      <c r="S121" s="3" t="s">
        <v>22</v>
      </c>
      <c r="T121" s="3" t="s">
        <v>361</v>
      </c>
    </row>
    <row r="122" spans="2:20" ht="105" x14ac:dyDescent="0.25">
      <c r="B122" s="3" t="s">
        <v>111</v>
      </c>
      <c r="C122" s="3" t="s">
        <v>201</v>
      </c>
      <c r="D122" s="3" t="s">
        <v>56</v>
      </c>
      <c r="E122" s="3" t="s">
        <v>56</v>
      </c>
      <c r="F122" s="3" t="s">
        <v>134</v>
      </c>
      <c r="G122" s="3" t="s">
        <v>19</v>
      </c>
      <c r="H122" s="3" t="s">
        <v>38</v>
      </c>
      <c r="I122" s="3" t="s">
        <v>21</v>
      </c>
      <c r="J122" s="8">
        <v>79698528</v>
      </c>
      <c r="K122" s="8">
        <v>79698528</v>
      </c>
      <c r="L122" s="3" t="s">
        <v>22</v>
      </c>
      <c r="M122" s="3" t="s">
        <v>23</v>
      </c>
      <c r="N122" s="3" t="s">
        <v>24</v>
      </c>
      <c r="O122" s="3" t="s">
        <v>25</v>
      </c>
      <c r="P122" s="3" t="s">
        <v>130</v>
      </c>
      <c r="Q122" s="3" t="s">
        <v>27</v>
      </c>
      <c r="R122" s="3" t="s">
        <v>131</v>
      </c>
      <c r="S122" s="3" t="s">
        <v>22</v>
      </c>
      <c r="T122" s="3" t="s">
        <v>361</v>
      </c>
    </row>
    <row r="123" spans="2:20" ht="45" x14ac:dyDescent="0.25">
      <c r="B123" s="3" t="s">
        <v>111</v>
      </c>
      <c r="C123" s="3" t="s">
        <v>202</v>
      </c>
      <c r="D123" s="3" t="s">
        <v>56</v>
      </c>
      <c r="E123" s="3" t="s">
        <v>56</v>
      </c>
      <c r="F123" s="3" t="s">
        <v>134</v>
      </c>
      <c r="G123" s="3" t="s">
        <v>19</v>
      </c>
      <c r="H123" s="3" t="s">
        <v>38</v>
      </c>
      <c r="I123" s="3" t="s">
        <v>21</v>
      </c>
      <c r="J123" s="8">
        <v>31787280</v>
      </c>
      <c r="K123" s="8">
        <v>31787280</v>
      </c>
      <c r="L123" s="3" t="s">
        <v>22</v>
      </c>
      <c r="M123" s="3" t="s">
        <v>23</v>
      </c>
      <c r="N123" s="3" t="s">
        <v>24</v>
      </c>
      <c r="O123" s="3" t="s">
        <v>25</v>
      </c>
      <c r="P123" s="3" t="s">
        <v>130</v>
      </c>
      <c r="Q123" s="3" t="s">
        <v>27</v>
      </c>
      <c r="R123" s="3" t="s">
        <v>131</v>
      </c>
      <c r="S123" s="3" t="s">
        <v>22</v>
      </c>
      <c r="T123" s="3" t="s">
        <v>361</v>
      </c>
    </row>
    <row r="124" spans="2:20" ht="45" x14ac:dyDescent="0.25">
      <c r="B124" s="3" t="s">
        <v>111</v>
      </c>
      <c r="C124" s="3" t="s">
        <v>203</v>
      </c>
      <c r="D124" s="3" t="s">
        <v>56</v>
      </c>
      <c r="E124" s="3" t="s">
        <v>56</v>
      </c>
      <c r="F124" s="3" t="s">
        <v>134</v>
      </c>
      <c r="G124" s="3" t="s">
        <v>19</v>
      </c>
      <c r="H124" s="3" t="s">
        <v>38</v>
      </c>
      <c r="I124" s="3" t="s">
        <v>21</v>
      </c>
      <c r="J124" s="8">
        <v>31787280</v>
      </c>
      <c r="K124" s="8">
        <v>31787280</v>
      </c>
      <c r="L124" s="3" t="s">
        <v>22</v>
      </c>
      <c r="M124" s="3" t="s">
        <v>23</v>
      </c>
      <c r="N124" s="3" t="s">
        <v>24</v>
      </c>
      <c r="O124" s="3" t="s">
        <v>25</v>
      </c>
      <c r="P124" s="3" t="s">
        <v>130</v>
      </c>
      <c r="Q124" s="3" t="s">
        <v>27</v>
      </c>
      <c r="R124" s="3" t="s">
        <v>131</v>
      </c>
      <c r="S124" s="3" t="s">
        <v>22</v>
      </c>
      <c r="T124" s="3" t="s">
        <v>361</v>
      </c>
    </row>
    <row r="125" spans="2:20" ht="90" x14ac:dyDescent="0.25">
      <c r="B125" s="3" t="s">
        <v>111</v>
      </c>
      <c r="C125" s="3" t="s">
        <v>204</v>
      </c>
      <c r="D125" s="3" t="s">
        <v>56</v>
      </c>
      <c r="E125" s="3" t="s">
        <v>56</v>
      </c>
      <c r="F125" s="3" t="s">
        <v>134</v>
      </c>
      <c r="G125" s="3" t="s">
        <v>19</v>
      </c>
      <c r="H125" s="3" t="s">
        <v>38</v>
      </c>
      <c r="I125" s="3" t="s">
        <v>21</v>
      </c>
      <c r="J125" s="8">
        <v>61518912</v>
      </c>
      <c r="K125" s="8">
        <v>61518912</v>
      </c>
      <c r="L125" s="3" t="s">
        <v>22</v>
      </c>
      <c r="M125" s="3" t="s">
        <v>23</v>
      </c>
      <c r="N125" s="3" t="s">
        <v>24</v>
      </c>
      <c r="O125" s="3" t="s">
        <v>25</v>
      </c>
      <c r="P125" s="3" t="s">
        <v>130</v>
      </c>
      <c r="Q125" s="3" t="s">
        <v>27</v>
      </c>
      <c r="R125" s="3" t="s">
        <v>131</v>
      </c>
      <c r="S125" s="3" t="s">
        <v>22</v>
      </c>
      <c r="T125" s="3" t="s">
        <v>361</v>
      </c>
    </row>
    <row r="126" spans="2:20" ht="75" x14ac:dyDescent="0.25">
      <c r="B126" s="3" t="s">
        <v>111</v>
      </c>
      <c r="C126" s="3" t="s">
        <v>205</v>
      </c>
      <c r="D126" s="3" t="s">
        <v>36</v>
      </c>
      <c r="E126" s="3" t="s">
        <v>36</v>
      </c>
      <c r="F126" s="3" t="s">
        <v>33</v>
      </c>
      <c r="G126" s="3" t="s">
        <v>19</v>
      </c>
      <c r="H126" s="3" t="s">
        <v>38</v>
      </c>
      <c r="I126" s="3" t="s">
        <v>21</v>
      </c>
      <c r="J126" s="8">
        <v>61518912</v>
      </c>
      <c r="K126" s="8">
        <v>61518912</v>
      </c>
      <c r="L126" s="3" t="s">
        <v>22</v>
      </c>
      <c r="M126" s="3" t="s">
        <v>23</v>
      </c>
      <c r="N126" s="3" t="s">
        <v>24</v>
      </c>
      <c r="O126" s="3" t="s">
        <v>25</v>
      </c>
      <c r="P126" s="3" t="s">
        <v>130</v>
      </c>
      <c r="Q126" s="3" t="s">
        <v>27</v>
      </c>
      <c r="R126" s="3" t="s">
        <v>131</v>
      </c>
      <c r="S126" s="3" t="s">
        <v>22</v>
      </c>
      <c r="T126" s="3" t="s">
        <v>361</v>
      </c>
    </row>
    <row r="127" spans="2:20" ht="60" x14ac:dyDescent="0.25">
      <c r="B127" s="3" t="s">
        <v>206</v>
      </c>
      <c r="C127" s="3" t="s">
        <v>207</v>
      </c>
      <c r="D127" s="3" t="s">
        <v>56</v>
      </c>
      <c r="E127" s="3" t="s">
        <v>56</v>
      </c>
      <c r="F127" s="3" t="s">
        <v>67</v>
      </c>
      <c r="G127" s="3" t="s">
        <v>19</v>
      </c>
      <c r="H127" s="3" t="s">
        <v>38</v>
      </c>
      <c r="I127" s="3" t="s">
        <v>21</v>
      </c>
      <c r="J127" s="8">
        <v>160000000</v>
      </c>
      <c r="K127" s="8">
        <v>160000000</v>
      </c>
      <c r="L127" s="3" t="s">
        <v>22</v>
      </c>
      <c r="M127" s="3" t="s">
        <v>23</v>
      </c>
      <c r="N127" s="3" t="s">
        <v>24</v>
      </c>
      <c r="O127" s="3" t="s">
        <v>25</v>
      </c>
      <c r="P127" s="3" t="s">
        <v>208</v>
      </c>
      <c r="Q127" s="3" t="s">
        <v>27</v>
      </c>
      <c r="R127" s="3" t="s">
        <v>209</v>
      </c>
      <c r="S127" s="3" t="s">
        <v>22</v>
      </c>
      <c r="T127" s="3" t="s">
        <v>361</v>
      </c>
    </row>
    <row r="128" spans="2:20" ht="60" x14ac:dyDescent="0.25">
      <c r="B128" s="3" t="s">
        <v>210</v>
      </c>
      <c r="C128" s="3" t="s">
        <v>211</v>
      </c>
      <c r="D128" s="3" t="s">
        <v>53</v>
      </c>
      <c r="E128" s="3" t="s">
        <v>191</v>
      </c>
      <c r="F128" s="3" t="s">
        <v>48</v>
      </c>
      <c r="G128" s="3" t="s">
        <v>19</v>
      </c>
      <c r="H128" s="3" t="s">
        <v>34</v>
      </c>
      <c r="I128" s="3" t="s">
        <v>21</v>
      </c>
      <c r="J128" s="8">
        <v>40000000</v>
      </c>
      <c r="K128" s="8">
        <v>40000000</v>
      </c>
      <c r="L128" s="3" t="s">
        <v>22</v>
      </c>
      <c r="M128" s="3" t="s">
        <v>23</v>
      </c>
      <c r="N128" s="3" t="s">
        <v>24</v>
      </c>
      <c r="O128" s="3" t="s">
        <v>25</v>
      </c>
      <c r="P128" s="3" t="s">
        <v>212</v>
      </c>
      <c r="Q128" s="3" t="s">
        <v>27</v>
      </c>
      <c r="R128" s="3" t="s">
        <v>213</v>
      </c>
      <c r="S128" s="3" t="s">
        <v>22</v>
      </c>
      <c r="T128" s="3" t="s">
        <v>361</v>
      </c>
    </row>
    <row r="129" spans="2:20" ht="75" x14ac:dyDescent="0.25">
      <c r="B129" s="3" t="s">
        <v>214</v>
      </c>
      <c r="C129" s="3" t="s">
        <v>215</v>
      </c>
      <c r="D129" s="3" t="s">
        <v>79</v>
      </c>
      <c r="E129" s="3" t="s">
        <v>79</v>
      </c>
      <c r="F129" s="3" t="s">
        <v>139</v>
      </c>
      <c r="G129" s="3" t="s">
        <v>19</v>
      </c>
      <c r="H129" s="3" t="s">
        <v>34</v>
      </c>
      <c r="I129" s="3" t="s">
        <v>21</v>
      </c>
      <c r="J129" s="8">
        <v>42839796</v>
      </c>
      <c r="K129" s="8">
        <v>42839796</v>
      </c>
      <c r="L129" s="3" t="s">
        <v>22</v>
      </c>
      <c r="M129" s="3" t="s">
        <v>23</v>
      </c>
      <c r="N129" s="3" t="s">
        <v>24</v>
      </c>
      <c r="O129" s="3" t="s">
        <v>25</v>
      </c>
      <c r="P129" s="3" t="s">
        <v>216</v>
      </c>
      <c r="Q129" s="3" t="s">
        <v>27</v>
      </c>
      <c r="R129" s="3" t="s">
        <v>131</v>
      </c>
      <c r="S129" s="3" t="s">
        <v>22</v>
      </c>
      <c r="T129" s="3" t="s">
        <v>361</v>
      </c>
    </row>
    <row r="130" spans="2:20" ht="60" x14ac:dyDescent="0.25">
      <c r="B130" s="3" t="s">
        <v>217</v>
      </c>
      <c r="C130" s="3" t="s">
        <v>218</v>
      </c>
      <c r="D130" s="3" t="s">
        <v>36</v>
      </c>
      <c r="E130" s="3" t="s">
        <v>36</v>
      </c>
      <c r="F130" s="3" t="s">
        <v>33</v>
      </c>
      <c r="G130" s="3" t="s">
        <v>19</v>
      </c>
      <c r="H130" s="3" t="s">
        <v>34</v>
      </c>
      <c r="I130" s="3" t="s">
        <v>21</v>
      </c>
      <c r="J130" s="8">
        <v>15000000</v>
      </c>
      <c r="K130" s="8">
        <v>15000000</v>
      </c>
      <c r="L130" s="3" t="s">
        <v>22</v>
      </c>
      <c r="M130" s="3" t="s">
        <v>23</v>
      </c>
      <c r="N130" s="3" t="s">
        <v>24</v>
      </c>
      <c r="O130" s="3" t="s">
        <v>25</v>
      </c>
      <c r="P130" s="3" t="s">
        <v>195</v>
      </c>
      <c r="Q130" s="3" t="s">
        <v>27</v>
      </c>
      <c r="R130" s="3" t="s">
        <v>196</v>
      </c>
      <c r="S130" s="3" t="s">
        <v>22</v>
      </c>
      <c r="T130" s="3" t="s">
        <v>361</v>
      </c>
    </row>
    <row r="131" spans="2:20" ht="45" x14ac:dyDescent="0.25">
      <c r="B131" s="3" t="s">
        <v>219</v>
      </c>
      <c r="C131" s="3" t="s">
        <v>220</v>
      </c>
      <c r="D131" s="3" t="s">
        <v>36</v>
      </c>
      <c r="E131" s="3" t="s">
        <v>36</v>
      </c>
      <c r="F131" s="3" t="s">
        <v>128</v>
      </c>
      <c r="G131" s="3" t="s">
        <v>19</v>
      </c>
      <c r="H131" s="3" t="s">
        <v>34</v>
      </c>
      <c r="I131" s="3" t="s">
        <v>21</v>
      </c>
      <c r="J131" s="8">
        <v>17000000</v>
      </c>
      <c r="K131" s="8">
        <v>17000000</v>
      </c>
      <c r="L131" s="3" t="s">
        <v>22</v>
      </c>
      <c r="M131" s="3" t="s">
        <v>23</v>
      </c>
      <c r="N131" s="3" t="s">
        <v>24</v>
      </c>
      <c r="O131" s="3" t="s">
        <v>25</v>
      </c>
      <c r="P131" s="3" t="s">
        <v>195</v>
      </c>
      <c r="Q131" s="3" t="s">
        <v>27</v>
      </c>
      <c r="R131" s="3" t="s">
        <v>196</v>
      </c>
      <c r="S131" s="3" t="s">
        <v>22</v>
      </c>
      <c r="T131" s="3" t="s">
        <v>361</v>
      </c>
    </row>
    <row r="132" spans="2:20" ht="45" x14ac:dyDescent="0.25">
      <c r="B132" s="3" t="s">
        <v>221</v>
      </c>
      <c r="C132" s="3" t="s">
        <v>222</v>
      </c>
      <c r="D132" s="3" t="s">
        <v>17</v>
      </c>
      <c r="E132" s="3" t="s">
        <v>17</v>
      </c>
      <c r="F132" s="3" t="s">
        <v>85</v>
      </c>
      <c r="G132" s="3" t="s">
        <v>19</v>
      </c>
      <c r="H132" s="3" t="s">
        <v>34</v>
      </c>
      <c r="I132" s="3" t="s">
        <v>21</v>
      </c>
      <c r="J132" s="8">
        <v>25000000</v>
      </c>
      <c r="K132" s="8">
        <v>25000000</v>
      </c>
      <c r="L132" s="3" t="s">
        <v>22</v>
      </c>
      <c r="M132" s="3" t="s">
        <v>23</v>
      </c>
      <c r="N132" s="3" t="s">
        <v>24</v>
      </c>
      <c r="O132" s="3" t="s">
        <v>25</v>
      </c>
      <c r="P132" s="3" t="s">
        <v>195</v>
      </c>
      <c r="Q132" s="3" t="s">
        <v>27</v>
      </c>
      <c r="R132" s="3" t="s">
        <v>196</v>
      </c>
      <c r="S132" s="3" t="s">
        <v>22</v>
      </c>
      <c r="T132" s="3" t="s">
        <v>361</v>
      </c>
    </row>
    <row r="133" spans="2:20" ht="75" x14ac:dyDescent="0.25">
      <c r="B133" s="3" t="s">
        <v>223</v>
      </c>
      <c r="C133" s="3" t="s">
        <v>224</v>
      </c>
      <c r="D133" s="3" t="s">
        <v>97</v>
      </c>
      <c r="E133" s="3" t="s">
        <v>79</v>
      </c>
      <c r="F133" s="3" t="s">
        <v>134</v>
      </c>
      <c r="G133" s="3" t="s">
        <v>19</v>
      </c>
      <c r="H133" s="3" t="s">
        <v>20</v>
      </c>
      <c r="I133" s="3" t="s">
        <v>21</v>
      </c>
      <c r="J133" s="8">
        <v>377801521</v>
      </c>
      <c r="K133" s="8">
        <v>377801521</v>
      </c>
      <c r="L133" s="3" t="s">
        <v>22</v>
      </c>
      <c r="M133" s="3" t="s">
        <v>23</v>
      </c>
      <c r="N133" s="3" t="s">
        <v>24</v>
      </c>
      <c r="O133" s="3" t="s">
        <v>25</v>
      </c>
      <c r="P133" s="3" t="s">
        <v>130</v>
      </c>
      <c r="Q133" s="3" t="s">
        <v>27</v>
      </c>
      <c r="R133" s="3" t="s">
        <v>131</v>
      </c>
      <c r="S133" s="3" t="s">
        <v>22</v>
      </c>
      <c r="T133" s="3" t="s">
        <v>361</v>
      </c>
    </row>
    <row r="134" spans="2:20" ht="75" x14ac:dyDescent="0.25">
      <c r="B134" s="3" t="s">
        <v>223</v>
      </c>
      <c r="C134" s="3" t="s">
        <v>225</v>
      </c>
      <c r="D134" s="3" t="s">
        <v>36</v>
      </c>
      <c r="E134" s="3" t="s">
        <v>47</v>
      </c>
      <c r="F134" s="3" t="s">
        <v>50</v>
      </c>
      <c r="G134" s="3" t="s">
        <v>129</v>
      </c>
      <c r="H134" s="3" t="s">
        <v>95</v>
      </c>
      <c r="I134" s="3" t="s">
        <v>21</v>
      </c>
      <c r="J134" s="8">
        <v>5680113</v>
      </c>
      <c r="K134" s="8">
        <v>2044840848</v>
      </c>
      <c r="L134" s="3" t="s">
        <v>29</v>
      </c>
      <c r="M134" s="3" t="s">
        <v>227</v>
      </c>
      <c r="N134" s="3" t="s">
        <v>24</v>
      </c>
      <c r="O134" s="3" t="s">
        <v>25</v>
      </c>
      <c r="P134" s="3" t="s">
        <v>130</v>
      </c>
      <c r="Q134" s="3" t="s">
        <v>27</v>
      </c>
      <c r="R134" s="3" t="s">
        <v>131</v>
      </c>
      <c r="S134" s="3" t="s">
        <v>22</v>
      </c>
      <c r="T134" s="3" t="s">
        <v>361</v>
      </c>
    </row>
    <row r="135" spans="2:20" ht="30" x14ac:dyDescent="0.25">
      <c r="B135" s="3" t="s">
        <v>228</v>
      </c>
      <c r="C135" s="3" t="s">
        <v>229</v>
      </c>
      <c r="D135" s="3" t="s">
        <v>80</v>
      </c>
      <c r="E135" s="3" t="s">
        <v>17</v>
      </c>
      <c r="F135" s="3" t="s">
        <v>230</v>
      </c>
      <c r="G135" s="3" t="s">
        <v>19</v>
      </c>
      <c r="H135" s="3" t="s">
        <v>172</v>
      </c>
      <c r="I135" s="3" t="s">
        <v>21</v>
      </c>
      <c r="J135" s="8">
        <v>275427872</v>
      </c>
      <c r="K135" s="8">
        <v>0</v>
      </c>
      <c r="L135" s="3" t="s">
        <v>22</v>
      </c>
      <c r="M135" s="3" t="s">
        <v>23</v>
      </c>
      <c r="N135" s="3" t="s">
        <v>24</v>
      </c>
      <c r="O135" s="3" t="s">
        <v>25</v>
      </c>
      <c r="P135" s="3" t="s">
        <v>130</v>
      </c>
      <c r="Q135" s="3" t="s">
        <v>27</v>
      </c>
      <c r="R135" s="3" t="s">
        <v>131</v>
      </c>
      <c r="S135" s="3" t="s">
        <v>22</v>
      </c>
      <c r="T135" s="3" t="s">
        <v>361</v>
      </c>
    </row>
    <row r="136" spans="2:20" ht="105" x14ac:dyDescent="0.25">
      <c r="B136" s="3" t="s">
        <v>111</v>
      </c>
      <c r="C136" s="3" t="s">
        <v>231</v>
      </c>
      <c r="D136" s="3" t="s">
        <v>56</v>
      </c>
      <c r="E136" s="3" t="s">
        <v>56</v>
      </c>
      <c r="F136" s="3" t="s">
        <v>57</v>
      </c>
      <c r="G136" s="3" t="s">
        <v>19</v>
      </c>
      <c r="H136" s="3" t="s">
        <v>38</v>
      </c>
      <c r="I136" s="3" t="s">
        <v>21</v>
      </c>
      <c r="J136" s="8">
        <v>442167180</v>
      </c>
      <c r="K136" s="8">
        <v>442167180</v>
      </c>
      <c r="L136" s="3" t="s">
        <v>22</v>
      </c>
      <c r="M136" s="3" t="s">
        <v>23</v>
      </c>
      <c r="N136" s="3" t="s">
        <v>24</v>
      </c>
      <c r="O136" s="3" t="s">
        <v>25</v>
      </c>
      <c r="P136" s="3" t="s">
        <v>232</v>
      </c>
      <c r="Q136" s="3" t="s">
        <v>27</v>
      </c>
      <c r="R136" s="3" t="s">
        <v>131</v>
      </c>
      <c r="S136" s="3" t="s">
        <v>22</v>
      </c>
      <c r="T136" s="3" t="s">
        <v>361</v>
      </c>
    </row>
    <row r="137" spans="2:20" ht="75" x14ac:dyDescent="0.25">
      <c r="B137" s="3" t="s">
        <v>111</v>
      </c>
      <c r="C137" s="3" t="s">
        <v>233</v>
      </c>
      <c r="D137" s="3" t="s">
        <v>56</v>
      </c>
      <c r="E137" s="3" t="s">
        <v>56</v>
      </c>
      <c r="F137" s="3" t="s">
        <v>57</v>
      </c>
      <c r="G137" s="3" t="s">
        <v>19</v>
      </c>
      <c r="H137" s="3" t="s">
        <v>38</v>
      </c>
      <c r="I137" s="3" t="s">
        <v>39</v>
      </c>
      <c r="J137" s="8">
        <v>82083194</v>
      </c>
      <c r="K137" s="8">
        <v>82083194</v>
      </c>
      <c r="L137" s="3" t="s">
        <v>22</v>
      </c>
      <c r="M137" s="3" t="s">
        <v>23</v>
      </c>
      <c r="N137" s="3" t="s">
        <v>24</v>
      </c>
      <c r="O137" s="3" t="s">
        <v>25</v>
      </c>
      <c r="P137" s="3" t="s">
        <v>234</v>
      </c>
      <c r="Q137" s="3" t="s">
        <v>27</v>
      </c>
      <c r="R137" s="3" t="s">
        <v>235</v>
      </c>
      <c r="S137" s="3" t="s">
        <v>22</v>
      </c>
      <c r="T137" s="3" t="s">
        <v>361</v>
      </c>
    </row>
    <row r="138" spans="2:20" ht="60" x14ac:dyDescent="0.25">
      <c r="B138" s="3" t="s">
        <v>111</v>
      </c>
      <c r="C138" s="3" t="s">
        <v>236</v>
      </c>
      <c r="D138" s="3" t="s">
        <v>56</v>
      </c>
      <c r="E138" s="3" t="s">
        <v>56</v>
      </c>
      <c r="F138" s="3" t="s">
        <v>57</v>
      </c>
      <c r="G138" s="3" t="s">
        <v>19</v>
      </c>
      <c r="H138" s="3" t="s">
        <v>38</v>
      </c>
      <c r="I138" s="3" t="s">
        <v>21</v>
      </c>
      <c r="J138" s="8">
        <v>442167180</v>
      </c>
      <c r="K138" s="8">
        <v>442167180</v>
      </c>
      <c r="L138" s="3" t="s">
        <v>22</v>
      </c>
      <c r="M138" s="3" t="s">
        <v>23</v>
      </c>
      <c r="N138" s="3" t="s">
        <v>24</v>
      </c>
      <c r="O138" s="3" t="s">
        <v>25</v>
      </c>
      <c r="P138" s="3" t="s">
        <v>234</v>
      </c>
      <c r="Q138" s="3" t="s">
        <v>27</v>
      </c>
      <c r="R138" s="3" t="s">
        <v>235</v>
      </c>
      <c r="S138" s="3" t="s">
        <v>22</v>
      </c>
      <c r="T138" s="3" t="s">
        <v>361</v>
      </c>
    </row>
    <row r="139" spans="2:20" ht="60" x14ac:dyDescent="0.25">
      <c r="B139" s="3" t="s">
        <v>111</v>
      </c>
      <c r="C139" s="3" t="s">
        <v>237</v>
      </c>
      <c r="D139" s="3" t="s">
        <v>56</v>
      </c>
      <c r="E139" s="3" t="s">
        <v>56</v>
      </c>
      <c r="F139" s="3" t="s">
        <v>57</v>
      </c>
      <c r="G139" s="3" t="s">
        <v>19</v>
      </c>
      <c r="H139" s="3" t="s">
        <v>38</v>
      </c>
      <c r="I139" s="3" t="s">
        <v>21</v>
      </c>
      <c r="J139" s="8">
        <v>88433436</v>
      </c>
      <c r="K139" s="8">
        <v>88433436</v>
      </c>
      <c r="L139" s="3" t="s">
        <v>22</v>
      </c>
      <c r="M139" s="3" t="s">
        <v>23</v>
      </c>
      <c r="N139" s="3" t="s">
        <v>24</v>
      </c>
      <c r="O139" s="3" t="s">
        <v>25</v>
      </c>
      <c r="P139" s="3" t="s">
        <v>234</v>
      </c>
      <c r="Q139" s="3" t="s">
        <v>27</v>
      </c>
      <c r="R139" s="3" t="s">
        <v>235</v>
      </c>
      <c r="S139" s="3" t="s">
        <v>22</v>
      </c>
      <c r="T139" s="3" t="s">
        <v>361</v>
      </c>
    </row>
    <row r="140" spans="2:20" ht="90" x14ac:dyDescent="0.25">
      <c r="B140" s="3" t="s">
        <v>111</v>
      </c>
      <c r="C140" s="3" t="s">
        <v>238</v>
      </c>
      <c r="D140" s="3" t="s">
        <v>56</v>
      </c>
      <c r="E140" s="3" t="s">
        <v>56</v>
      </c>
      <c r="F140" s="3" t="s">
        <v>57</v>
      </c>
      <c r="G140" s="3" t="s">
        <v>19</v>
      </c>
      <c r="H140" s="3" t="s">
        <v>38</v>
      </c>
      <c r="I140" s="3" t="s">
        <v>21</v>
      </c>
      <c r="J140" s="8">
        <v>88433436</v>
      </c>
      <c r="K140" s="8">
        <v>88433436</v>
      </c>
      <c r="L140" s="3" t="s">
        <v>22</v>
      </c>
      <c r="M140" s="3" t="s">
        <v>23</v>
      </c>
      <c r="N140" s="3" t="s">
        <v>24</v>
      </c>
      <c r="O140" s="3" t="s">
        <v>25</v>
      </c>
      <c r="P140" s="3" t="s">
        <v>234</v>
      </c>
      <c r="Q140" s="3" t="s">
        <v>27</v>
      </c>
      <c r="R140" s="3" t="s">
        <v>235</v>
      </c>
      <c r="S140" s="3" t="s">
        <v>22</v>
      </c>
      <c r="T140" s="3" t="s">
        <v>361</v>
      </c>
    </row>
    <row r="141" spans="2:20" ht="75" x14ac:dyDescent="0.25">
      <c r="B141" s="3" t="s">
        <v>111</v>
      </c>
      <c r="C141" s="3" t="s">
        <v>239</v>
      </c>
      <c r="D141" s="3" t="s">
        <v>56</v>
      </c>
      <c r="E141" s="3" t="s">
        <v>56</v>
      </c>
      <c r="F141" s="3" t="s">
        <v>57</v>
      </c>
      <c r="G141" s="3" t="s">
        <v>19</v>
      </c>
      <c r="H141" s="3" t="s">
        <v>38</v>
      </c>
      <c r="I141" s="3" t="s">
        <v>21</v>
      </c>
      <c r="J141" s="8">
        <v>265300308</v>
      </c>
      <c r="K141" s="8">
        <v>265300308</v>
      </c>
      <c r="L141" s="3" t="s">
        <v>22</v>
      </c>
      <c r="M141" s="3" t="s">
        <v>23</v>
      </c>
      <c r="N141" s="3" t="s">
        <v>24</v>
      </c>
      <c r="O141" s="3" t="s">
        <v>25</v>
      </c>
      <c r="P141" s="3" t="s">
        <v>234</v>
      </c>
      <c r="Q141" s="3" t="s">
        <v>27</v>
      </c>
      <c r="R141" s="3" t="s">
        <v>235</v>
      </c>
      <c r="S141" s="3" t="s">
        <v>22</v>
      </c>
      <c r="T141" s="3" t="s">
        <v>361</v>
      </c>
    </row>
    <row r="142" spans="2:20" ht="60" x14ac:dyDescent="0.25">
      <c r="B142" s="3" t="s">
        <v>111</v>
      </c>
      <c r="C142" s="3" t="s">
        <v>240</v>
      </c>
      <c r="D142" s="3" t="s">
        <v>56</v>
      </c>
      <c r="E142" s="3" t="s">
        <v>56</v>
      </c>
      <c r="F142" s="3" t="s">
        <v>57</v>
      </c>
      <c r="G142" s="3" t="s">
        <v>19</v>
      </c>
      <c r="H142" s="3" t="s">
        <v>38</v>
      </c>
      <c r="I142" s="3" t="s">
        <v>21</v>
      </c>
      <c r="J142" s="8">
        <v>51876373</v>
      </c>
      <c r="K142" s="8">
        <v>51876373</v>
      </c>
      <c r="L142" s="3" t="s">
        <v>22</v>
      </c>
      <c r="M142" s="3" t="s">
        <v>23</v>
      </c>
      <c r="N142" s="3" t="s">
        <v>24</v>
      </c>
      <c r="O142" s="3" t="s">
        <v>25</v>
      </c>
      <c r="P142" s="3" t="s">
        <v>234</v>
      </c>
      <c r="Q142" s="3" t="s">
        <v>27</v>
      </c>
      <c r="R142" s="3" t="s">
        <v>235</v>
      </c>
      <c r="S142" s="3" t="s">
        <v>22</v>
      </c>
      <c r="T142" s="3" t="s">
        <v>361</v>
      </c>
    </row>
    <row r="143" spans="2:20" ht="75" x14ac:dyDescent="0.25">
      <c r="B143" s="3" t="s">
        <v>111</v>
      </c>
      <c r="C143" s="3" t="s">
        <v>241</v>
      </c>
      <c r="D143" s="3" t="s">
        <v>56</v>
      </c>
      <c r="E143" s="3" t="s">
        <v>56</v>
      </c>
      <c r="F143" s="3" t="s">
        <v>57</v>
      </c>
      <c r="G143" s="3" t="s">
        <v>19</v>
      </c>
      <c r="H143" s="3" t="s">
        <v>38</v>
      </c>
      <c r="I143" s="3" t="s">
        <v>21</v>
      </c>
      <c r="J143" s="8">
        <v>88433436</v>
      </c>
      <c r="K143" s="8">
        <v>88433436</v>
      </c>
      <c r="L143" s="3" t="s">
        <v>22</v>
      </c>
      <c r="M143" s="3" t="s">
        <v>23</v>
      </c>
      <c r="N143" s="3" t="s">
        <v>24</v>
      </c>
      <c r="O143" s="3" t="s">
        <v>25</v>
      </c>
      <c r="P143" s="3" t="s">
        <v>234</v>
      </c>
      <c r="Q143" s="3" t="s">
        <v>27</v>
      </c>
      <c r="R143" s="3" t="s">
        <v>235</v>
      </c>
      <c r="S143" s="3" t="s">
        <v>22</v>
      </c>
      <c r="T143" s="3" t="s">
        <v>361</v>
      </c>
    </row>
    <row r="144" spans="2:20" ht="75" x14ac:dyDescent="0.25">
      <c r="B144" s="3" t="s">
        <v>111</v>
      </c>
      <c r="C144" s="3" t="s">
        <v>242</v>
      </c>
      <c r="D144" s="3" t="s">
        <v>56</v>
      </c>
      <c r="E144" s="3" t="s">
        <v>56</v>
      </c>
      <c r="F144" s="3" t="s">
        <v>121</v>
      </c>
      <c r="G144" s="3" t="s">
        <v>19</v>
      </c>
      <c r="H144" s="3" t="s">
        <v>38</v>
      </c>
      <c r="I144" s="3" t="s">
        <v>21</v>
      </c>
      <c r="J144" s="8">
        <v>71376690</v>
      </c>
      <c r="K144" s="8">
        <v>71376690</v>
      </c>
      <c r="L144" s="3" t="s">
        <v>22</v>
      </c>
      <c r="M144" s="3" t="s">
        <v>23</v>
      </c>
      <c r="N144" s="3" t="s">
        <v>24</v>
      </c>
      <c r="O144" s="3" t="s">
        <v>25</v>
      </c>
      <c r="P144" s="3" t="s">
        <v>234</v>
      </c>
      <c r="Q144" s="3" t="s">
        <v>27</v>
      </c>
      <c r="R144" s="3" t="s">
        <v>235</v>
      </c>
      <c r="S144" s="3" t="s">
        <v>22</v>
      </c>
      <c r="T144" s="3" t="s">
        <v>361</v>
      </c>
    </row>
    <row r="145" spans="2:20" ht="75" x14ac:dyDescent="0.25">
      <c r="B145" s="3" t="s">
        <v>111</v>
      </c>
      <c r="C145" s="3" t="s">
        <v>243</v>
      </c>
      <c r="D145" s="3" t="s">
        <v>56</v>
      </c>
      <c r="E145" s="3" t="s">
        <v>56</v>
      </c>
      <c r="F145" s="3" t="s">
        <v>57</v>
      </c>
      <c r="G145" s="3" t="s">
        <v>19</v>
      </c>
      <c r="H145" s="3" t="s">
        <v>38</v>
      </c>
      <c r="I145" s="3" t="s">
        <v>21</v>
      </c>
      <c r="J145" s="8">
        <v>47025363</v>
      </c>
      <c r="K145" s="8">
        <v>47025363</v>
      </c>
      <c r="L145" s="3" t="s">
        <v>22</v>
      </c>
      <c r="M145" s="3" t="s">
        <v>23</v>
      </c>
      <c r="N145" s="3" t="s">
        <v>24</v>
      </c>
      <c r="O145" s="3" t="s">
        <v>25</v>
      </c>
      <c r="P145" s="3" t="s">
        <v>234</v>
      </c>
      <c r="Q145" s="3" t="s">
        <v>27</v>
      </c>
      <c r="R145" s="3" t="s">
        <v>235</v>
      </c>
      <c r="S145" s="3" t="s">
        <v>22</v>
      </c>
      <c r="T145" s="3" t="s">
        <v>361</v>
      </c>
    </row>
    <row r="146" spans="2:20" ht="75" x14ac:dyDescent="0.25">
      <c r="B146" s="3" t="s">
        <v>111</v>
      </c>
      <c r="C146" s="3" t="s">
        <v>244</v>
      </c>
      <c r="D146" s="3" t="s">
        <v>56</v>
      </c>
      <c r="E146" s="3" t="s">
        <v>56</v>
      </c>
      <c r="F146" s="3" t="s">
        <v>57</v>
      </c>
      <c r="G146" s="3" t="s">
        <v>19</v>
      </c>
      <c r="H146" s="3" t="s">
        <v>38</v>
      </c>
      <c r="I146" s="3" t="s">
        <v>21</v>
      </c>
      <c r="J146" s="8">
        <v>51876373</v>
      </c>
      <c r="K146" s="8">
        <v>51876373</v>
      </c>
      <c r="L146" s="3" t="s">
        <v>22</v>
      </c>
      <c r="M146" s="3" t="s">
        <v>23</v>
      </c>
      <c r="N146" s="3" t="s">
        <v>24</v>
      </c>
      <c r="O146" s="3" t="s">
        <v>25</v>
      </c>
      <c r="P146" s="3" t="s">
        <v>234</v>
      </c>
      <c r="Q146" s="3" t="s">
        <v>27</v>
      </c>
      <c r="R146" s="3" t="s">
        <v>235</v>
      </c>
      <c r="S146" s="3" t="s">
        <v>22</v>
      </c>
      <c r="T146" s="3" t="s">
        <v>361</v>
      </c>
    </row>
    <row r="147" spans="2:20" ht="90" x14ac:dyDescent="0.25">
      <c r="B147" s="3" t="s">
        <v>111</v>
      </c>
      <c r="C147" s="3" t="s">
        <v>245</v>
      </c>
      <c r="D147" s="3" t="s">
        <v>56</v>
      </c>
      <c r="E147" s="3" t="s">
        <v>56</v>
      </c>
      <c r="F147" s="3" t="s">
        <v>121</v>
      </c>
      <c r="G147" s="3" t="s">
        <v>19</v>
      </c>
      <c r="H147" s="3" t="s">
        <v>38</v>
      </c>
      <c r="I147" s="3" t="s">
        <v>21</v>
      </c>
      <c r="J147" s="8">
        <v>71376690</v>
      </c>
      <c r="K147" s="8">
        <v>71376690</v>
      </c>
      <c r="L147" s="3" t="s">
        <v>22</v>
      </c>
      <c r="M147" s="3" t="s">
        <v>23</v>
      </c>
      <c r="N147" s="3" t="s">
        <v>24</v>
      </c>
      <c r="O147" s="3" t="s">
        <v>25</v>
      </c>
      <c r="P147" s="3" t="s">
        <v>234</v>
      </c>
      <c r="Q147" s="3" t="s">
        <v>27</v>
      </c>
      <c r="R147" s="3" t="s">
        <v>235</v>
      </c>
      <c r="S147" s="3" t="s">
        <v>22</v>
      </c>
      <c r="T147" s="3" t="s">
        <v>361</v>
      </c>
    </row>
    <row r="148" spans="2:20" ht="90" x14ac:dyDescent="0.25">
      <c r="B148" s="3" t="s">
        <v>111</v>
      </c>
      <c r="C148" s="3" t="s">
        <v>246</v>
      </c>
      <c r="D148" s="3" t="s">
        <v>56</v>
      </c>
      <c r="E148" s="3" t="s">
        <v>56</v>
      </c>
      <c r="F148" s="3" t="s">
        <v>57</v>
      </c>
      <c r="G148" s="3" t="s">
        <v>19</v>
      </c>
      <c r="H148" s="3" t="s">
        <v>38</v>
      </c>
      <c r="I148" s="3" t="s">
        <v>21</v>
      </c>
      <c r="J148" s="8">
        <v>73790244</v>
      </c>
      <c r="K148" s="8">
        <v>73790244</v>
      </c>
      <c r="L148" s="3" t="s">
        <v>22</v>
      </c>
      <c r="M148" s="3" t="s">
        <v>23</v>
      </c>
      <c r="N148" s="3" t="s">
        <v>24</v>
      </c>
      <c r="O148" s="3" t="s">
        <v>25</v>
      </c>
      <c r="P148" s="3" t="s">
        <v>234</v>
      </c>
      <c r="Q148" s="3" t="s">
        <v>27</v>
      </c>
      <c r="R148" s="3" t="s">
        <v>235</v>
      </c>
      <c r="S148" s="3" t="s">
        <v>22</v>
      </c>
      <c r="T148" s="3" t="s">
        <v>361</v>
      </c>
    </row>
    <row r="149" spans="2:20" ht="90" x14ac:dyDescent="0.25">
      <c r="B149" s="3" t="s">
        <v>111</v>
      </c>
      <c r="C149" s="3" t="s">
        <v>247</v>
      </c>
      <c r="D149" s="3" t="s">
        <v>56</v>
      </c>
      <c r="E149" s="3" t="s">
        <v>56</v>
      </c>
      <c r="F149" s="3" t="s">
        <v>57</v>
      </c>
      <c r="G149" s="3" t="s">
        <v>19</v>
      </c>
      <c r="H149" s="3" t="s">
        <v>38</v>
      </c>
      <c r="I149" s="3" t="s">
        <v>21</v>
      </c>
      <c r="J149" s="8">
        <v>82083194</v>
      </c>
      <c r="K149" s="8">
        <v>82083194</v>
      </c>
      <c r="L149" s="3" t="s">
        <v>22</v>
      </c>
      <c r="M149" s="3" t="s">
        <v>23</v>
      </c>
      <c r="N149" s="3" t="s">
        <v>24</v>
      </c>
      <c r="O149" s="3" t="s">
        <v>25</v>
      </c>
      <c r="P149" s="3" t="s">
        <v>234</v>
      </c>
      <c r="Q149" s="3" t="s">
        <v>27</v>
      </c>
      <c r="R149" s="3" t="s">
        <v>235</v>
      </c>
      <c r="S149" s="3" t="s">
        <v>22</v>
      </c>
      <c r="T149" s="3" t="s">
        <v>361</v>
      </c>
    </row>
    <row r="150" spans="2:20" ht="90" x14ac:dyDescent="0.25">
      <c r="B150" s="3" t="s">
        <v>111</v>
      </c>
      <c r="C150" s="3" t="s">
        <v>248</v>
      </c>
      <c r="D150" s="3" t="s">
        <v>56</v>
      </c>
      <c r="E150" s="3" t="s">
        <v>56</v>
      </c>
      <c r="F150" s="3" t="s">
        <v>57</v>
      </c>
      <c r="G150" s="3" t="s">
        <v>19</v>
      </c>
      <c r="H150" s="3" t="s">
        <v>38</v>
      </c>
      <c r="I150" s="3" t="s">
        <v>21</v>
      </c>
      <c r="J150" s="8">
        <v>82083194</v>
      </c>
      <c r="K150" s="8">
        <v>82083194</v>
      </c>
      <c r="L150" s="3" t="s">
        <v>22</v>
      </c>
      <c r="M150" s="3" t="s">
        <v>23</v>
      </c>
      <c r="N150" s="3" t="s">
        <v>24</v>
      </c>
      <c r="O150" s="3" t="s">
        <v>25</v>
      </c>
      <c r="P150" s="3" t="s">
        <v>234</v>
      </c>
      <c r="Q150" s="3" t="s">
        <v>27</v>
      </c>
      <c r="R150" s="3" t="s">
        <v>235</v>
      </c>
      <c r="S150" s="3" t="s">
        <v>22</v>
      </c>
      <c r="T150" s="3" t="s">
        <v>361</v>
      </c>
    </row>
    <row r="151" spans="2:20" ht="60" x14ac:dyDescent="0.25">
      <c r="B151" s="3" t="s">
        <v>111</v>
      </c>
      <c r="C151" s="3" t="s">
        <v>249</v>
      </c>
      <c r="D151" s="3" t="s">
        <v>56</v>
      </c>
      <c r="E151" s="3" t="s">
        <v>56</v>
      </c>
      <c r="F151" s="3" t="s">
        <v>57</v>
      </c>
      <c r="G151" s="3" t="s">
        <v>19</v>
      </c>
      <c r="H151" s="3" t="s">
        <v>38</v>
      </c>
      <c r="I151" s="3" t="s">
        <v>21</v>
      </c>
      <c r="J151" s="8">
        <v>41047997</v>
      </c>
      <c r="K151" s="8">
        <v>41047997</v>
      </c>
      <c r="L151" s="3" t="s">
        <v>22</v>
      </c>
      <c r="M151" s="3" t="s">
        <v>23</v>
      </c>
      <c r="N151" s="3" t="s">
        <v>24</v>
      </c>
      <c r="O151" s="3" t="s">
        <v>25</v>
      </c>
      <c r="P151" s="3" t="s">
        <v>232</v>
      </c>
      <c r="Q151" s="3" t="s">
        <v>27</v>
      </c>
      <c r="R151" s="3" t="s">
        <v>131</v>
      </c>
      <c r="S151" s="3" t="s">
        <v>22</v>
      </c>
      <c r="T151" s="3" t="s">
        <v>361</v>
      </c>
    </row>
    <row r="152" spans="2:20" ht="60" x14ac:dyDescent="0.25">
      <c r="B152" s="3" t="s">
        <v>111</v>
      </c>
      <c r="C152" s="3" t="s">
        <v>250</v>
      </c>
      <c r="D152" s="3" t="s">
        <v>56</v>
      </c>
      <c r="E152" s="3" t="s">
        <v>56</v>
      </c>
      <c r="F152" s="3" t="s">
        <v>57</v>
      </c>
      <c r="G152" s="3" t="s">
        <v>19</v>
      </c>
      <c r="H152" s="3" t="s">
        <v>38</v>
      </c>
      <c r="I152" s="3" t="s">
        <v>21</v>
      </c>
      <c r="J152" s="8">
        <v>41047997</v>
      </c>
      <c r="K152" s="8">
        <v>41047997</v>
      </c>
      <c r="L152" s="3" t="s">
        <v>22</v>
      </c>
      <c r="M152" s="3" t="s">
        <v>23</v>
      </c>
      <c r="N152" s="3" t="s">
        <v>24</v>
      </c>
      <c r="O152" s="3" t="s">
        <v>25</v>
      </c>
      <c r="P152" s="3" t="s">
        <v>232</v>
      </c>
      <c r="Q152" s="3" t="s">
        <v>27</v>
      </c>
      <c r="R152" s="3" t="s">
        <v>131</v>
      </c>
      <c r="S152" s="3" t="s">
        <v>22</v>
      </c>
      <c r="T152" s="3" t="s">
        <v>361</v>
      </c>
    </row>
    <row r="153" spans="2:20" ht="75" x14ac:dyDescent="0.25">
      <c r="B153" s="3" t="s">
        <v>111</v>
      </c>
      <c r="C153" s="3" t="s">
        <v>251</v>
      </c>
      <c r="D153" s="3" t="s">
        <v>56</v>
      </c>
      <c r="E153" s="3" t="s">
        <v>56</v>
      </c>
      <c r="F153" s="3" t="s">
        <v>57</v>
      </c>
      <c r="G153" s="3" t="s">
        <v>19</v>
      </c>
      <c r="H153" s="3" t="s">
        <v>38</v>
      </c>
      <c r="I153" s="3" t="s">
        <v>21</v>
      </c>
      <c r="J153" s="8">
        <v>62384763</v>
      </c>
      <c r="K153" s="8">
        <v>62384763</v>
      </c>
      <c r="L153" s="3" t="s">
        <v>22</v>
      </c>
      <c r="M153" s="3" t="s">
        <v>23</v>
      </c>
      <c r="N153" s="3" t="s">
        <v>24</v>
      </c>
      <c r="O153" s="3" t="s">
        <v>25</v>
      </c>
      <c r="P153" s="3" t="s">
        <v>232</v>
      </c>
      <c r="Q153" s="3" t="s">
        <v>27</v>
      </c>
      <c r="R153" s="3" t="s">
        <v>131</v>
      </c>
      <c r="S153" s="3" t="s">
        <v>22</v>
      </c>
      <c r="T153" s="3" t="s">
        <v>361</v>
      </c>
    </row>
    <row r="154" spans="2:20" ht="90" x14ac:dyDescent="0.25">
      <c r="B154" s="3" t="s">
        <v>111</v>
      </c>
      <c r="C154" s="3" t="s">
        <v>252</v>
      </c>
      <c r="D154" s="3" t="s">
        <v>56</v>
      </c>
      <c r="E154" s="3" t="s">
        <v>56</v>
      </c>
      <c r="F154" s="3" t="s">
        <v>57</v>
      </c>
      <c r="G154" s="3" t="s">
        <v>19</v>
      </c>
      <c r="H154" s="3" t="s">
        <v>38</v>
      </c>
      <c r="I154" s="3" t="s">
        <v>21</v>
      </c>
      <c r="J154" s="8">
        <v>45694215</v>
      </c>
      <c r="K154" s="8">
        <v>45694215</v>
      </c>
      <c r="L154" s="3" t="s">
        <v>22</v>
      </c>
      <c r="M154" s="3" t="s">
        <v>23</v>
      </c>
      <c r="N154" s="3" t="s">
        <v>24</v>
      </c>
      <c r="O154" s="3" t="s">
        <v>25</v>
      </c>
      <c r="P154" s="3" t="s">
        <v>232</v>
      </c>
      <c r="Q154" s="3" t="s">
        <v>27</v>
      </c>
      <c r="R154" s="3" t="s">
        <v>131</v>
      </c>
      <c r="S154" s="3" t="s">
        <v>22</v>
      </c>
      <c r="T154" s="3" t="s">
        <v>361</v>
      </c>
    </row>
    <row r="155" spans="2:20" ht="75" x14ac:dyDescent="0.25">
      <c r="B155" s="3" t="s">
        <v>111</v>
      </c>
      <c r="C155" s="3" t="s">
        <v>253</v>
      </c>
      <c r="D155" s="3" t="s">
        <v>56</v>
      </c>
      <c r="E155" s="3" t="s">
        <v>56</v>
      </c>
      <c r="F155" s="3" t="s">
        <v>57</v>
      </c>
      <c r="G155" s="3" t="s">
        <v>19</v>
      </c>
      <c r="H155" s="3" t="s">
        <v>38</v>
      </c>
      <c r="I155" s="3" t="s">
        <v>21</v>
      </c>
      <c r="J155" s="8">
        <v>33073908</v>
      </c>
      <c r="K155" s="8">
        <v>33073908</v>
      </c>
      <c r="L155" s="3" t="s">
        <v>22</v>
      </c>
      <c r="M155" s="3" t="s">
        <v>23</v>
      </c>
      <c r="N155" s="3" t="s">
        <v>24</v>
      </c>
      <c r="O155" s="3" t="s">
        <v>25</v>
      </c>
      <c r="P155" s="3" t="s">
        <v>232</v>
      </c>
      <c r="Q155" s="3" t="s">
        <v>27</v>
      </c>
      <c r="R155" s="3" t="s">
        <v>131</v>
      </c>
      <c r="S155" s="3" t="s">
        <v>22</v>
      </c>
      <c r="T155" s="3" t="s">
        <v>361</v>
      </c>
    </row>
    <row r="156" spans="2:20" ht="45" x14ac:dyDescent="0.25">
      <c r="B156" s="3" t="s">
        <v>111</v>
      </c>
      <c r="C156" s="3" t="s">
        <v>254</v>
      </c>
      <c r="D156" s="3" t="s">
        <v>56</v>
      </c>
      <c r="E156" s="3" t="s">
        <v>56</v>
      </c>
      <c r="F156" s="3" t="s">
        <v>57</v>
      </c>
      <c r="G156" s="3" t="s">
        <v>19</v>
      </c>
      <c r="H156" s="3" t="s">
        <v>38</v>
      </c>
      <c r="I156" s="3" t="s">
        <v>21</v>
      </c>
      <c r="J156" s="8">
        <v>33073908</v>
      </c>
      <c r="K156" s="8">
        <v>33073908</v>
      </c>
      <c r="L156" s="3" t="s">
        <v>22</v>
      </c>
      <c r="M156" s="3" t="s">
        <v>23</v>
      </c>
      <c r="N156" s="3" t="s">
        <v>24</v>
      </c>
      <c r="O156" s="3" t="s">
        <v>25</v>
      </c>
      <c r="P156" s="3" t="s">
        <v>232</v>
      </c>
      <c r="Q156" s="3" t="s">
        <v>27</v>
      </c>
      <c r="R156" s="3" t="s">
        <v>131</v>
      </c>
      <c r="S156" s="3" t="s">
        <v>22</v>
      </c>
      <c r="T156" s="3" t="s">
        <v>361</v>
      </c>
    </row>
    <row r="157" spans="2:20" ht="45" x14ac:dyDescent="0.25">
      <c r="B157" s="3" t="s">
        <v>111</v>
      </c>
      <c r="C157" s="3" t="s">
        <v>255</v>
      </c>
      <c r="D157" s="3" t="s">
        <v>56</v>
      </c>
      <c r="E157" s="3" t="s">
        <v>56</v>
      </c>
      <c r="F157" s="3" t="s">
        <v>134</v>
      </c>
      <c r="G157" s="3" t="s">
        <v>19</v>
      </c>
      <c r="H157" s="3" t="s">
        <v>38</v>
      </c>
      <c r="I157" s="3" t="s">
        <v>21</v>
      </c>
      <c r="J157" s="8">
        <v>32713296</v>
      </c>
      <c r="K157" s="8">
        <v>32713296</v>
      </c>
      <c r="L157" s="3" t="s">
        <v>22</v>
      </c>
      <c r="M157" s="3" t="s">
        <v>23</v>
      </c>
      <c r="N157" s="3" t="s">
        <v>24</v>
      </c>
      <c r="O157" s="3" t="s">
        <v>25</v>
      </c>
      <c r="P157" s="3" t="s">
        <v>232</v>
      </c>
      <c r="Q157" s="3" t="s">
        <v>27</v>
      </c>
      <c r="R157" s="3" t="s">
        <v>131</v>
      </c>
      <c r="S157" s="3" t="s">
        <v>22</v>
      </c>
      <c r="T157" s="3" t="s">
        <v>361</v>
      </c>
    </row>
    <row r="158" spans="2:20" ht="60" x14ac:dyDescent="0.25">
      <c r="B158" s="3" t="s">
        <v>111</v>
      </c>
      <c r="C158" s="3" t="s">
        <v>256</v>
      </c>
      <c r="D158" s="3" t="s">
        <v>56</v>
      </c>
      <c r="E158" s="3" t="s">
        <v>56</v>
      </c>
      <c r="F158" s="3" t="s">
        <v>57</v>
      </c>
      <c r="G158" s="3" t="s">
        <v>19</v>
      </c>
      <c r="H158" s="3" t="s">
        <v>38</v>
      </c>
      <c r="I158" s="3" t="s">
        <v>21</v>
      </c>
      <c r="J158" s="8">
        <v>88433436</v>
      </c>
      <c r="K158" s="8">
        <v>88433436</v>
      </c>
      <c r="L158" s="3" t="s">
        <v>22</v>
      </c>
      <c r="M158" s="3" t="s">
        <v>23</v>
      </c>
      <c r="N158" s="3" t="s">
        <v>24</v>
      </c>
      <c r="O158" s="3" t="s">
        <v>25</v>
      </c>
      <c r="P158" s="3" t="s">
        <v>232</v>
      </c>
      <c r="Q158" s="3" t="s">
        <v>27</v>
      </c>
      <c r="R158" s="3" t="s">
        <v>131</v>
      </c>
      <c r="S158" s="3" t="s">
        <v>22</v>
      </c>
      <c r="T158" s="3" t="s">
        <v>361</v>
      </c>
    </row>
    <row r="159" spans="2:20" ht="75" x14ac:dyDescent="0.25">
      <c r="B159" s="3" t="s">
        <v>111</v>
      </c>
      <c r="C159" s="3" t="s">
        <v>257</v>
      </c>
      <c r="D159" s="3" t="s">
        <v>56</v>
      </c>
      <c r="E159" s="3" t="s">
        <v>56</v>
      </c>
      <c r="F159" s="3" t="s">
        <v>57</v>
      </c>
      <c r="G159" s="3" t="s">
        <v>19</v>
      </c>
      <c r="H159" s="3" t="s">
        <v>38</v>
      </c>
      <c r="I159" s="3" t="s">
        <v>21</v>
      </c>
      <c r="J159" s="8">
        <v>114566634</v>
      </c>
      <c r="K159" s="8">
        <v>114566634</v>
      </c>
      <c r="L159" s="3" t="s">
        <v>22</v>
      </c>
      <c r="M159" s="3" t="s">
        <v>23</v>
      </c>
      <c r="N159" s="3" t="s">
        <v>24</v>
      </c>
      <c r="O159" s="3" t="s">
        <v>25</v>
      </c>
      <c r="P159" s="3" t="s">
        <v>232</v>
      </c>
      <c r="Q159" s="3" t="s">
        <v>27</v>
      </c>
      <c r="R159" s="3" t="s">
        <v>131</v>
      </c>
      <c r="S159" s="3" t="s">
        <v>22</v>
      </c>
      <c r="T159" s="3" t="s">
        <v>361</v>
      </c>
    </row>
    <row r="160" spans="2:20" ht="60" x14ac:dyDescent="0.25">
      <c r="B160" s="3" t="s">
        <v>111</v>
      </c>
      <c r="C160" s="3" t="s">
        <v>258</v>
      </c>
      <c r="D160" s="3" t="s">
        <v>56</v>
      </c>
      <c r="E160" s="3" t="s">
        <v>56</v>
      </c>
      <c r="F160" s="3" t="s">
        <v>57</v>
      </c>
      <c r="G160" s="3" t="s">
        <v>19</v>
      </c>
      <c r="H160" s="3" t="s">
        <v>38</v>
      </c>
      <c r="I160" s="3" t="s">
        <v>21</v>
      </c>
      <c r="J160" s="8">
        <v>71395611</v>
      </c>
      <c r="K160" s="8">
        <v>71395611</v>
      </c>
      <c r="L160" s="3" t="s">
        <v>22</v>
      </c>
      <c r="M160" s="3" t="s">
        <v>23</v>
      </c>
      <c r="N160" s="3" t="s">
        <v>24</v>
      </c>
      <c r="O160" s="3" t="s">
        <v>25</v>
      </c>
      <c r="P160" s="3" t="s">
        <v>232</v>
      </c>
      <c r="Q160" s="3" t="s">
        <v>27</v>
      </c>
      <c r="R160" s="3" t="s">
        <v>131</v>
      </c>
      <c r="S160" s="3" t="s">
        <v>22</v>
      </c>
      <c r="T160" s="3" t="s">
        <v>361</v>
      </c>
    </row>
    <row r="161" spans="2:20" ht="90" x14ac:dyDescent="0.25">
      <c r="B161" s="3" t="s">
        <v>111</v>
      </c>
      <c r="C161" s="3" t="s">
        <v>259</v>
      </c>
      <c r="D161" s="3" t="s">
        <v>56</v>
      </c>
      <c r="E161" s="3" t="s">
        <v>56</v>
      </c>
      <c r="F161" s="3" t="s">
        <v>139</v>
      </c>
      <c r="G161" s="3" t="s">
        <v>19</v>
      </c>
      <c r="H161" s="3" t="s">
        <v>38</v>
      </c>
      <c r="I161" s="3" t="s">
        <v>21</v>
      </c>
      <c r="J161" s="8">
        <v>79252992</v>
      </c>
      <c r="K161" s="8">
        <v>79252992</v>
      </c>
      <c r="L161" s="3" t="s">
        <v>22</v>
      </c>
      <c r="M161" s="3" t="s">
        <v>23</v>
      </c>
      <c r="N161" s="3" t="s">
        <v>24</v>
      </c>
      <c r="O161" s="3" t="s">
        <v>25</v>
      </c>
      <c r="P161" s="3" t="s">
        <v>232</v>
      </c>
      <c r="Q161" s="3" t="s">
        <v>27</v>
      </c>
      <c r="R161" s="3" t="s">
        <v>131</v>
      </c>
      <c r="S161" s="3" t="s">
        <v>22</v>
      </c>
      <c r="T161" s="3" t="s">
        <v>361</v>
      </c>
    </row>
    <row r="162" spans="2:20" ht="75" x14ac:dyDescent="0.25">
      <c r="B162" s="3" t="s">
        <v>111</v>
      </c>
      <c r="C162" s="3" t="s">
        <v>260</v>
      </c>
      <c r="D162" s="3" t="s">
        <v>56</v>
      </c>
      <c r="E162" s="3" t="s">
        <v>56</v>
      </c>
      <c r="F162" s="3" t="s">
        <v>67</v>
      </c>
      <c r="G162" s="3" t="s">
        <v>19</v>
      </c>
      <c r="H162" s="3" t="s">
        <v>38</v>
      </c>
      <c r="I162" s="3" t="s">
        <v>21</v>
      </c>
      <c r="J162" s="8">
        <v>78514359</v>
      </c>
      <c r="K162" s="8">
        <v>78514359</v>
      </c>
      <c r="L162" s="3" t="s">
        <v>22</v>
      </c>
      <c r="M162" s="3" t="s">
        <v>23</v>
      </c>
      <c r="N162" s="3" t="s">
        <v>24</v>
      </c>
      <c r="O162" s="3" t="s">
        <v>25</v>
      </c>
      <c r="P162" s="3" t="s">
        <v>232</v>
      </c>
      <c r="Q162" s="3" t="s">
        <v>27</v>
      </c>
      <c r="R162" s="3" t="s">
        <v>131</v>
      </c>
      <c r="S162" s="3" t="s">
        <v>22</v>
      </c>
      <c r="T162" s="3" t="s">
        <v>361</v>
      </c>
    </row>
    <row r="163" spans="2:20" ht="45" x14ac:dyDescent="0.25">
      <c r="B163" s="3" t="s">
        <v>261</v>
      </c>
      <c r="C163" s="3" t="s">
        <v>262</v>
      </c>
      <c r="D163" s="3" t="s">
        <v>47</v>
      </c>
      <c r="E163" s="3" t="s">
        <v>47</v>
      </c>
      <c r="F163" s="3" t="s">
        <v>128</v>
      </c>
      <c r="G163" s="3" t="s">
        <v>19</v>
      </c>
      <c r="H163" s="3" t="s">
        <v>38</v>
      </c>
      <c r="I163" s="3" t="s">
        <v>21</v>
      </c>
      <c r="J163" s="8">
        <v>17000000</v>
      </c>
      <c r="K163" s="8">
        <v>17000000</v>
      </c>
      <c r="L163" s="3" t="s">
        <v>22</v>
      </c>
      <c r="M163" s="3" t="s">
        <v>23</v>
      </c>
      <c r="N163" s="3" t="s">
        <v>24</v>
      </c>
      <c r="O163" s="3" t="s">
        <v>25</v>
      </c>
      <c r="P163" s="3" t="s">
        <v>232</v>
      </c>
      <c r="Q163" s="3" t="s">
        <v>27</v>
      </c>
      <c r="R163" s="3" t="s">
        <v>131</v>
      </c>
      <c r="S163" s="3" t="s">
        <v>22</v>
      </c>
      <c r="T163" s="3" t="s">
        <v>361</v>
      </c>
    </row>
    <row r="164" spans="2:20" ht="45" x14ac:dyDescent="0.25">
      <c r="B164" s="3" t="s">
        <v>263</v>
      </c>
      <c r="C164" s="3" t="s">
        <v>396</v>
      </c>
      <c r="D164" s="3" t="s">
        <v>53</v>
      </c>
      <c r="E164" s="3" t="s">
        <v>191</v>
      </c>
      <c r="F164" s="3" t="s">
        <v>85</v>
      </c>
      <c r="G164" s="3" t="s">
        <v>19</v>
      </c>
      <c r="H164" s="3" t="s">
        <v>34</v>
      </c>
      <c r="I164" s="3" t="s">
        <v>21</v>
      </c>
      <c r="J164" s="8">
        <v>12000000</v>
      </c>
      <c r="K164" s="8">
        <v>12000000</v>
      </c>
      <c r="L164" s="3" t="s">
        <v>22</v>
      </c>
      <c r="M164" s="3" t="s">
        <v>23</v>
      </c>
      <c r="N164" s="3" t="s">
        <v>24</v>
      </c>
      <c r="O164" s="3" t="s">
        <v>25</v>
      </c>
      <c r="P164" s="3" t="s">
        <v>232</v>
      </c>
      <c r="Q164" s="3" t="s">
        <v>27</v>
      </c>
      <c r="R164" s="3" t="s">
        <v>131</v>
      </c>
      <c r="S164" s="3" t="s">
        <v>22</v>
      </c>
      <c r="T164" s="3" t="s">
        <v>361</v>
      </c>
    </row>
    <row r="165" spans="2:20" ht="30" x14ac:dyDescent="0.25">
      <c r="B165" s="3" t="s">
        <v>264</v>
      </c>
      <c r="C165" s="3" t="s">
        <v>265</v>
      </c>
      <c r="D165" s="3" t="s">
        <v>80</v>
      </c>
      <c r="E165" s="3" t="s">
        <v>17</v>
      </c>
      <c r="F165" s="3" t="s">
        <v>134</v>
      </c>
      <c r="G165" s="3" t="s">
        <v>19</v>
      </c>
      <c r="H165" s="3" t="s">
        <v>20</v>
      </c>
      <c r="I165" s="3" t="s">
        <v>21</v>
      </c>
      <c r="J165" s="8">
        <v>367054953</v>
      </c>
      <c r="K165" s="8">
        <v>367054953</v>
      </c>
      <c r="L165" s="3" t="s">
        <v>22</v>
      </c>
      <c r="M165" s="3" t="s">
        <v>23</v>
      </c>
      <c r="N165" s="3" t="s">
        <v>24</v>
      </c>
      <c r="O165" s="3" t="s">
        <v>25</v>
      </c>
      <c r="P165" s="3" t="s">
        <v>232</v>
      </c>
      <c r="Q165" s="3" t="s">
        <v>27</v>
      </c>
      <c r="R165" s="3" t="s">
        <v>131</v>
      </c>
      <c r="S165" s="3" t="s">
        <v>22</v>
      </c>
      <c r="T165" s="3" t="s">
        <v>361</v>
      </c>
    </row>
    <row r="166" spans="2:20" ht="60" x14ac:dyDescent="0.25">
      <c r="B166" s="3" t="s">
        <v>266</v>
      </c>
      <c r="C166" s="3" t="s">
        <v>358</v>
      </c>
      <c r="D166" s="3" t="s">
        <v>80</v>
      </c>
      <c r="E166" s="3" t="s">
        <v>17</v>
      </c>
      <c r="F166" s="3" t="s">
        <v>85</v>
      </c>
      <c r="G166" s="3" t="s">
        <v>19</v>
      </c>
      <c r="H166" s="3" t="s">
        <v>34</v>
      </c>
      <c r="I166" s="3" t="s">
        <v>21</v>
      </c>
      <c r="J166" s="8">
        <v>47600000</v>
      </c>
      <c r="K166" s="8">
        <v>47600000</v>
      </c>
      <c r="L166" s="3" t="s">
        <v>22</v>
      </c>
      <c r="M166" s="3" t="s">
        <v>23</v>
      </c>
      <c r="N166" s="3" t="s">
        <v>24</v>
      </c>
      <c r="O166" s="3" t="s">
        <v>25</v>
      </c>
      <c r="P166" s="3" t="s">
        <v>232</v>
      </c>
      <c r="Q166" s="3" t="s">
        <v>27</v>
      </c>
      <c r="R166" s="3" t="s">
        <v>131</v>
      </c>
      <c r="S166" s="3" t="s">
        <v>22</v>
      </c>
      <c r="T166" s="3" t="s">
        <v>361</v>
      </c>
    </row>
    <row r="167" spans="2:20" ht="45" x14ac:dyDescent="0.25">
      <c r="B167" s="3" t="s">
        <v>267</v>
      </c>
      <c r="C167" s="3" t="s">
        <v>268</v>
      </c>
      <c r="D167" s="3" t="s">
        <v>79</v>
      </c>
      <c r="E167" s="3" t="s">
        <v>80</v>
      </c>
      <c r="F167" s="3" t="s">
        <v>134</v>
      </c>
      <c r="G167" s="3" t="s">
        <v>19</v>
      </c>
      <c r="H167" s="3" t="s">
        <v>34</v>
      </c>
      <c r="I167" s="3" t="s">
        <v>21</v>
      </c>
      <c r="J167" s="8">
        <v>6000000</v>
      </c>
      <c r="K167" s="8">
        <v>6000000</v>
      </c>
      <c r="L167" s="3" t="s">
        <v>22</v>
      </c>
      <c r="M167" s="3" t="s">
        <v>23</v>
      </c>
      <c r="N167" s="3" t="s">
        <v>24</v>
      </c>
      <c r="O167" s="3" t="s">
        <v>25</v>
      </c>
      <c r="P167" s="3" t="s">
        <v>232</v>
      </c>
      <c r="Q167" s="3" t="s">
        <v>27</v>
      </c>
      <c r="R167" s="3" t="s">
        <v>131</v>
      </c>
      <c r="S167" s="3" t="s">
        <v>22</v>
      </c>
      <c r="T167" s="3" t="s">
        <v>361</v>
      </c>
    </row>
    <row r="168" spans="2:20" ht="45" x14ac:dyDescent="0.25">
      <c r="B168" s="3" t="s">
        <v>269</v>
      </c>
      <c r="C168" s="3" t="s">
        <v>270</v>
      </c>
      <c r="D168" s="3" t="s">
        <v>80</v>
      </c>
      <c r="E168" s="3" t="s">
        <v>80</v>
      </c>
      <c r="F168" s="3" t="s">
        <v>134</v>
      </c>
      <c r="G168" s="3" t="s">
        <v>19</v>
      </c>
      <c r="H168" s="3" t="s">
        <v>34</v>
      </c>
      <c r="I168" s="3" t="s">
        <v>21</v>
      </c>
      <c r="J168" s="8">
        <v>12000000</v>
      </c>
      <c r="K168" s="8">
        <v>12000000</v>
      </c>
      <c r="L168" s="3" t="s">
        <v>22</v>
      </c>
      <c r="M168" s="3" t="s">
        <v>23</v>
      </c>
      <c r="N168" s="3" t="s">
        <v>24</v>
      </c>
      <c r="O168" s="3" t="s">
        <v>25</v>
      </c>
      <c r="P168" s="3" t="s">
        <v>232</v>
      </c>
      <c r="Q168" s="3" t="s">
        <v>27</v>
      </c>
      <c r="R168" s="3" t="s">
        <v>131</v>
      </c>
      <c r="S168" s="3" t="s">
        <v>22</v>
      </c>
      <c r="T168" s="3" t="s">
        <v>361</v>
      </c>
    </row>
    <row r="169" spans="2:20" ht="30" x14ac:dyDescent="0.25">
      <c r="B169" s="3" t="s">
        <v>271</v>
      </c>
      <c r="C169" s="3" t="s">
        <v>272</v>
      </c>
      <c r="D169" s="3" t="s">
        <v>47</v>
      </c>
      <c r="E169" s="3" t="s">
        <v>47</v>
      </c>
      <c r="F169" s="3" t="s">
        <v>85</v>
      </c>
      <c r="G169" s="3" t="s">
        <v>19</v>
      </c>
      <c r="H169" s="3" t="s">
        <v>34</v>
      </c>
      <c r="I169" s="3" t="s">
        <v>21</v>
      </c>
      <c r="J169" s="8">
        <v>17000000</v>
      </c>
      <c r="K169" s="8">
        <v>17000000</v>
      </c>
      <c r="L169" s="3" t="s">
        <v>22</v>
      </c>
      <c r="M169" s="3" t="s">
        <v>23</v>
      </c>
      <c r="N169" s="3" t="s">
        <v>24</v>
      </c>
      <c r="O169" s="3" t="s">
        <v>25</v>
      </c>
      <c r="P169" s="3" t="s">
        <v>232</v>
      </c>
      <c r="Q169" s="3" t="s">
        <v>27</v>
      </c>
      <c r="R169" s="3" t="s">
        <v>131</v>
      </c>
      <c r="S169" s="3" t="s">
        <v>22</v>
      </c>
      <c r="T169" s="3" t="s">
        <v>361</v>
      </c>
    </row>
    <row r="170" spans="2:20" ht="60" x14ac:dyDescent="0.25">
      <c r="B170" s="3" t="s">
        <v>273</v>
      </c>
      <c r="C170" s="3" t="s">
        <v>397</v>
      </c>
      <c r="D170" s="3" t="s">
        <v>47</v>
      </c>
      <c r="E170" s="3" t="s">
        <v>53</v>
      </c>
      <c r="F170" s="3" t="s">
        <v>85</v>
      </c>
      <c r="G170" s="3" t="s">
        <v>19</v>
      </c>
      <c r="H170" s="3" t="s">
        <v>34</v>
      </c>
      <c r="I170" s="3" t="s">
        <v>21</v>
      </c>
      <c r="J170" s="8">
        <v>30000000</v>
      </c>
      <c r="K170" s="8">
        <v>30000000</v>
      </c>
      <c r="L170" s="3" t="s">
        <v>22</v>
      </c>
      <c r="M170" s="3" t="s">
        <v>23</v>
      </c>
      <c r="N170" s="3" t="s">
        <v>24</v>
      </c>
      <c r="O170" s="3" t="s">
        <v>25</v>
      </c>
      <c r="P170" s="3" t="s">
        <v>232</v>
      </c>
      <c r="Q170" s="3" t="s">
        <v>27</v>
      </c>
      <c r="R170" s="3" t="s">
        <v>131</v>
      </c>
      <c r="S170" s="3" t="s">
        <v>22</v>
      </c>
      <c r="T170" s="3" t="s">
        <v>361</v>
      </c>
    </row>
    <row r="171" spans="2:20" ht="45" x14ac:dyDescent="0.25">
      <c r="B171" s="3" t="s">
        <v>274</v>
      </c>
      <c r="C171" s="3" t="s">
        <v>275</v>
      </c>
      <c r="D171" s="3" t="s">
        <v>97</v>
      </c>
      <c r="E171" s="3" t="s">
        <v>97</v>
      </c>
      <c r="F171" s="3" t="s">
        <v>121</v>
      </c>
      <c r="G171" s="3" t="s">
        <v>19</v>
      </c>
      <c r="H171" s="3" t="s">
        <v>34</v>
      </c>
      <c r="I171" s="3" t="s">
        <v>21</v>
      </c>
      <c r="J171" s="8">
        <v>30000000</v>
      </c>
      <c r="K171" s="8">
        <v>30000000</v>
      </c>
      <c r="L171" s="3" t="s">
        <v>22</v>
      </c>
      <c r="M171" s="3" t="s">
        <v>23</v>
      </c>
      <c r="N171" s="3" t="s">
        <v>24</v>
      </c>
      <c r="O171" s="3" t="s">
        <v>25</v>
      </c>
      <c r="P171" s="3" t="s">
        <v>232</v>
      </c>
      <c r="Q171" s="3" t="s">
        <v>27</v>
      </c>
      <c r="R171" s="3" t="s">
        <v>131</v>
      </c>
      <c r="S171" s="3" t="s">
        <v>22</v>
      </c>
      <c r="T171" s="3" t="s">
        <v>361</v>
      </c>
    </row>
    <row r="172" spans="2:20" ht="60" x14ac:dyDescent="0.25">
      <c r="B172" s="3" t="s">
        <v>276</v>
      </c>
      <c r="C172" s="3" t="s">
        <v>277</v>
      </c>
      <c r="D172" s="3" t="s">
        <v>79</v>
      </c>
      <c r="E172" s="3" t="s">
        <v>80</v>
      </c>
      <c r="F172" s="3" t="s">
        <v>139</v>
      </c>
      <c r="G172" s="3" t="s">
        <v>19</v>
      </c>
      <c r="H172" s="3" t="s">
        <v>34</v>
      </c>
      <c r="I172" s="3" t="s">
        <v>21</v>
      </c>
      <c r="J172" s="8">
        <v>16500000</v>
      </c>
      <c r="K172" s="8">
        <v>16500000</v>
      </c>
      <c r="L172" s="3" t="s">
        <v>22</v>
      </c>
      <c r="M172" s="3" t="s">
        <v>23</v>
      </c>
      <c r="N172" s="3" t="s">
        <v>24</v>
      </c>
      <c r="O172" s="3" t="s">
        <v>25</v>
      </c>
      <c r="P172" s="3" t="s">
        <v>232</v>
      </c>
      <c r="Q172" s="3" t="s">
        <v>27</v>
      </c>
      <c r="R172" s="3" t="s">
        <v>131</v>
      </c>
      <c r="S172" s="3" t="s">
        <v>22</v>
      </c>
      <c r="T172" s="3" t="s">
        <v>361</v>
      </c>
    </row>
    <row r="173" spans="2:20" ht="30" x14ac:dyDescent="0.25">
      <c r="B173" s="3" t="s">
        <v>278</v>
      </c>
      <c r="C173" s="3" t="s">
        <v>398</v>
      </c>
      <c r="D173" s="3" t="s">
        <v>47</v>
      </c>
      <c r="E173" s="3" t="s">
        <v>53</v>
      </c>
      <c r="F173" s="3" t="s">
        <v>48</v>
      </c>
      <c r="G173" s="3" t="s">
        <v>19</v>
      </c>
      <c r="H173" s="3" t="s">
        <v>34</v>
      </c>
      <c r="I173" s="3" t="s">
        <v>21</v>
      </c>
      <c r="J173" s="8">
        <v>17000000</v>
      </c>
      <c r="K173" s="8">
        <v>17000000</v>
      </c>
      <c r="L173" s="3" t="s">
        <v>22</v>
      </c>
      <c r="M173" s="3" t="s">
        <v>23</v>
      </c>
      <c r="N173" s="3" t="s">
        <v>24</v>
      </c>
      <c r="O173" s="3" t="s">
        <v>25</v>
      </c>
      <c r="P173" s="3" t="s">
        <v>232</v>
      </c>
      <c r="Q173" s="3" t="s">
        <v>27</v>
      </c>
      <c r="R173" s="3" t="s">
        <v>131</v>
      </c>
      <c r="S173" s="3" t="s">
        <v>22</v>
      </c>
      <c r="T173" s="3" t="s">
        <v>361</v>
      </c>
    </row>
    <row r="174" spans="2:20" ht="75" x14ac:dyDescent="0.25">
      <c r="B174" s="3" t="s">
        <v>355</v>
      </c>
      <c r="C174" s="3" t="s">
        <v>279</v>
      </c>
      <c r="D174" s="3" t="s">
        <v>17</v>
      </c>
      <c r="E174" s="3" t="s">
        <v>32</v>
      </c>
      <c r="F174" s="3" t="s">
        <v>128</v>
      </c>
      <c r="G174" s="3" t="s">
        <v>19</v>
      </c>
      <c r="H174" s="3" t="s">
        <v>34</v>
      </c>
      <c r="I174" s="3" t="s">
        <v>21</v>
      </c>
      <c r="J174" s="8">
        <v>17000000</v>
      </c>
      <c r="K174" s="8">
        <v>17000000</v>
      </c>
      <c r="L174" s="3" t="s">
        <v>22</v>
      </c>
      <c r="M174" s="3" t="s">
        <v>23</v>
      </c>
      <c r="N174" s="3" t="s">
        <v>24</v>
      </c>
      <c r="O174" s="3" t="s">
        <v>25</v>
      </c>
      <c r="P174" s="3" t="s">
        <v>232</v>
      </c>
      <c r="Q174" s="3" t="s">
        <v>27</v>
      </c>
      <c r="R174" s="3" t="s">
        <v>131</v>
      </c>
      <c r="S174" s="3" t="s">
        <v>22</v>
      </c>
      <c r="T174" s="3" t="s">
        <v>361</v>
      </c>
    </row>
    <row r="175" spans="2:20" ht="60" x14ac:dyDescent="0.25">
      <c r="B175" s="3" t="s">
        <v>356</v>
      </c>
      <c r="C175" s="3" t="s">
        <v>280</v>
      </c>
      <c r="D175" s="3" t="s">
        <v>80</v>
      </c>
      <c r="E175" s="3" t="s">
        <v>17</v>
      </c>
      <c r="F175" s="3" t="s">
        <v>128</v>
      </c>
      <c r="G175" s="3" t="s">
        <v>19</v>
      </c>
      <c r="H175" s="3" t="s">
        <v>34</v>
      </c>
      <c r="I175" s="3" t="s">
        <v>21</v>
      </c>
      <c r="J175" s="8">
        <v>22000000</v>
      </c>
      <c r="K175" s="8">
        <v>22000000</v>
      </c>
      <c r="L175" s="3" t="s">
        <v>22</v>
      </c>
      <c r="M175" s="3" t="s">
        <v>23</v>
      </c>
      <c r="N175" s="3" t="s">
        <v>24</v>
      </c>
      <c r="O175" s="3" t="s">
        <v>25</v>
      </c>
      <c r="P175" s="3" t="s">
        <v>232</v>
      </c>
      <c r="Q175" s="3" t="s">
        <v>27</v>
      </c>
      <c r="R175" s="3" t="s">
        <v>131</v>
      </c>
      <c r="S175" s="3" t="s">
        <v>22</v>
      </c>
      <c r="T175" s="3" t="s">
        <v>361</v>
      </c>
    </row>
    <row r="176" spans="2:20" ht="45" x14ac:dyDescent="0.25">
      <c r="B176" s="3" t="s">
        <v>266</v>
      </c>
      <c r="C176" s="3" t="s">
        <v>399</v>
      </c>
      <c r="D176" s="3" t="s">
        <v>36</v>
      </c>
      <c r="E176" s="3" t="s">
        <v>47</v>
      </c>
      <c r="F176" s="3" t="s">
        <v>85</v>
      </c>
      <c r="G176" s="3" t="s">
        <v>19</v>
      </c>
      <c r="H176" s="3" t="s">
        <v>34</v>
      </c>
      <c r="I176" s="3" t="s">
        <v>21</v>
      </c>
      <c r="J176" s="8">
        <v>25701846</v>
      </c>
      <c r="K176" s="8">
        <v>25701846</v>
      </c>
      <c r="L176" s="3" t="s">
        <v>22</v>
      </c>
      <c r="M176" s="3" t="s">
        <v>23</v>
      </c>
      <c r="N176" s="3" t="s">
        <v>24</v>
      </c>
      <c r="O176" s="3" t="s">
        <v>25</v>
      </c>
      <c r="P176" s="3" t="s">
        <v>232</v>
      </c>
      <c r="Q176" s="3" t="s">
        <v>27</v>
      </c>
      <c r="R176" s="3" t="s">
        <v>131</v>
      </c>
      <c r="S176" s="3" t="s">
        <v>22</v>
      </c>
      <c r="T176" s="3" t="s">
        <v>361</v>
      </c>
    </row>
    <row r="177" spans="2:20" ht="45" x14ac:dyDescent="0.25">
      <c r="B177" s="3" t="s">
        <v>281</v>
      </c>
      <c r="C177" s="3" t="s">
        <v>282</v>
      </c>
      <c r="D177" s="3" t="s">
        <v>97</v>
      </c>
      <c r="E177" s="3" t="s">
        <v>79</v>
      </c>
      <c r="F177" s="3" t="s">
        <v>50</v>
      </c>
      <c r="G177" s="3" t="s">
        <v>19</v>
      </c>
      <c r="H177" s="3" t="s">
        <v>20</v>
      </c>
      <c r="I177" s="3" t="s">
        <v>21</v>
      </c>
      <c r="J177" s="8">
        <v>70000000</v>
      </c>
      <c r="K177" s="8">
        <v>70000000</v>
      </c>
      <c r="L177" s="3" t="s">
        <v>22</v>
      </c>
      <c r="M177" s="3" t="s">
        <v>23</v>
      </c>
      <c r="N177" s="3" t="s">
        <v>24</v>
      </c>
      <c r="O177" s="3" t="s">
        <v>25</v>
      </c>
      <c r="P177" s="3" t="s">
        <v>232</v>
      </c>
      <c r="Q177" s="3" t="s">
        <v>27</v>
      </c>
      <c r="R177" s="3" t="s">
        <v>131</v>
      </c>
      <c r="S177" s="3" t="s">
        <v>22</v>
      </c>
      <c r="T177" s="3" t="s">
        <v>361</v>
      </c>
    </row>
    <row r="178" spans="2:20" ht="30" x14ac:dyDescent="0.25">
      <c r="B178" s="3" t="s">
        <v>357</v>
      </c>
      <c r="C178" s="3" t="s">
        <v>283</v>
      </c>
      <c r="D178" s="3" t="s">
        <v>17</v>
      </c>
      <c r="E178" s="3" t="s">
        <v>32</v>
      </c>
      <c r="F178" s="3" t="s">
        <v>85</v>
      </c>
      <c r="G178" s="3" t="s">
        <v>19</v>
      </c>
      <c r="H178" s="3" t="s">
        <v>34</v>
      </c>
      <c r="I178" s="3" t="s">
        <v>21</v>
      </c>
      <c r="J178" s="8">
        <v>35000000</v>
      </c>
      <c r="K178" s="8">
        <v>35000000</v>
      </c>
      <c r="L178" s="3" t="s">
        <v>22</v>
      </c>
      <c r="M178" s="3" t="s">
        <v>23</v>
      </c>
      <c r="N178" s="3" t="s">
        <v>24</v>
      </c>
      <c r="O178" s="3" t="s">
        <v>25</v>
      </c>
      <c r="P178" s="3" t="s">
        <v>232</v>
      </c>
      <c r="Q178" s="3" t="s">
        <v>27</v>
      </c>
      <c r="R178" s="3" t="s">
        <v>131</v>
      </c>
      <c r="S178" s="3" t="s">
        <v>22</v>
      </c>
      <c r="T178" s="3" t="s">
        <v>361</v>
      </c>
    </row>
    <row r="179" spans="2:20" ht="30" x14ac:dyDescent="0.25">
      <c r="B179" s="3" t="s">
        <v>284</v>
      </c>
      <c r="C179" s="3" t="s">
        <v>285</v>
      </c>
      <c r="D179" s="3" t="s">
        <v>17</v>
      </c>
      <c r="E179" s="3" t="s">
        <v>32</v>
      </c>
      <c r="F179" s="3" t="s">
        <v>48</v>
      </c>
      <c r="G179" s="3" t="s">
        <v>19</v>
      </c>
      <c r="H179" s="3" t="s">
        <v>286</v>
      </c>
      <c r="I179" s="3" t="s">
        <v>21</v>
      </c>
      <c r="J179" s="8">
        <v>50000000</v>
      </c>
      <c r="K179" s="8">
        <v>50000000</v>
      </c>
      <c r="L179" s="3" t="s">
        <v>22</v>
      </c>
      <c r="M179" s="3" t="s">
        <v>23</v>
      </c>
      <c r="N179" s="3" t="s">
        <v>24</v>
      </c>
      <c r="O179" s="3" t="s">
        <v>25</v>
      </c>
      <c r="P179" s="3" t="s">
        <v>232</v>
      </c>
      <c r="Q179" s="3" t="s">
        <v>27</v>
      </c>
      <c r="R179" s="3" t="s">
        <v>131</v>
      </c>
      <c r="S179" s="3" t="s">
        <v>22</v>
      </c>
      <c r="T179" s="3" t="s">
        <v>361</v>
      </c>
    </row>
    <row r="180" spans="2:20" ht="45" x14ac:dyDescent="0.25">
      <c r="B180" s="3" t="s">
        <v>284</v>
      </c>
      <c r="C180" s="3" t="s">
        <v>400</v>
      </c>
      <c r="D180" s="3" t="s">
        <v>47</v>
      </c>
      <c r="E180" s="3" t="s">
        <v>53</v>
      </c>
      <c r="F180" s="3" t="s">
        <v>48</v>
      </c>
      <c r="G180" s="3" t="s">
        <v>19</v>
      </c>
      <c r="H180" s="3" t="s">
        <v>286</v>
      </c>
      <c r="I180" s="3" t="s">
        <v>21</v>
      </c>
      <c r="J180" s="8">
        <v>10000000</v>
      </c>
      <c r="K180" s="8">
        <v>10000000</v>
      </c>
      <c r="L180" s="3" t="s">
        <v>22</v>
      </c>
      <c r="M180" s="3" t="s">
        <v>23</v>
      </c>
      <c r="N180" s="3" t="s">
        <v>24</v>
      </c>
      <c r="O180" s="3" t="s">
        <v>25</v>
      </c>
      <c r="P180" s="3" t="s">
        <v>232</v>
      </c>
      <c r="Q180" s="3" t="s">
        <v>27</v>
      </c>
      <c r="R180" s="3" t="s">
        <v>131</v>
      </c>
      <c r="S180" s="3" t="s">
        <v>22</v>
      </c>
      <c r="T180" s="3" t="s">
        <v>361</v>
      </c>
    </row>
    <row r="181" spans="2:20" ht="75" x14ac:dyDescent="0.25">
      <c r="B181" s="3" t="s">
        <v>111</v>
      </c>
      <c r="C181" s="3" t="s">
        <v>287</v>
      </c>
      <c r="D181" s="3" t="s">
        <v>56</v>
      </c>
      <c r="E181" s="3" t="s">
        <v>56</v>
      </c>
      <c r="F181" s="3" t="s">
        <v>57</v>
      </c>
      <c r="G181" s="3" t="s">
        <v>19</v>
      </c>
      <c r="H181" s="3" t="s">
        <v>38</v>
      </c>
      <c r="I181" s="3" t="s">
        <v>21</v>
      </c>
      <c r="J181" s="8">
        <v>51876374</v>
      </c>
      <c r="K181" s="8">
        <v>51876374</v>
      </c>
      <c r="L181" s="3" t="s">
        <v>22</v>
      </c>
      <c r="M181" s="3" t="s">
        <v>23</v>
      </c>
      <c r="N181" s="3" t="s">
        <v>24</v>
      </c>
      <c r="O181" s="3" t="s">
        <v>25</v>
      </c>
      <c r="P181" s="3" t="s">
        <v>26</v>
      </c>
      <c r="Q181" s="3" t="s">
        <v>27</v>
      </c>
      <c r="R181" s="3" t="s">
        <v>28</v>
      </c>
      <c r="S181" s="3" t="s">
        <v>22</v>
      </c>
      <c r="T181" s="3" t="s">
        <v>361</v>
      </c>
    </row>
    <row r="182" spans="2:20" ht="75" x14ac:dyDescent="0.25">
      <c r="B182" s="3" t="s">
        <v>288</v>
      </c>
      <c r="C182" s="3" t="s">
        <v>289</v>
      </c>
      <c r="D182" s="3" t="s">
        <v>56</v>
      </c>
      <c r="E182" s="3" t="s">
        <v>56</v>
      </c>
      <c r="F182" s="3" t="s">
        <v>57</v>
      </c>
      <c r="G182" s="3" t="s">
        <v>19</v>
      </c>
      <c r="H182" s="3" t="s">
        <v>38</v>
      </c>
      <c r="I182" s="3" t="s">
        <v>21</v>
      </c>
      <c r="J182" s="8">
        <v>47025363</v>
      </c>
      <c r="K182" s="8">
        <v>47025363</v>
      </c>
      <c r="L182" s="3" t="s">
        <v>22</v>
      </c>
      <c r="M182" s="3" t="s">
        <v>23</v>
      </c>
      <c r="N182" s="3" t="s">
        <v>24</v>
      </c>
      <c r="O182" s="3" t="s">
        <v>25</v>
      </c>
      <c r="P182" s="3" t="s">
        <v>26</v>
      </c>
      <c r="Q182" s="3" t="s">
        <v>27</v>
      </c>
      <c r="R182" s="3" t="s">
        <v>28</v>
      </c>
      <c r="S182" s="3" t="s">
        <v>22</v>
      </c>
      <c r="T182" s="3" t="s">
        <v>361</v>
      </c>
    </row>
    <row r="183" spans="2:20" ht="90" x14ac:dyDescent="0.25">
      <c r="B183" s="3" t="s">
        <v>288</v>
      </c>
      <c r="C183" s="3" t="s">
        <v>290</v>
      </c>
      <c r="D183" s="3" t="s">
        <v>56</v>
      </c>
      <c r="E183" s="3" t="s">
        <v>56</v>
      </c>
      <c r="F183" s="3" t="s">
        <v>57</v>
      </c>
      <c r="G183" s="3" t="s">
        <v>19</v>
      </c>
      <c r="H183" s="3" t="s">
        <v>38</v>
      </c>
      <c r="I183" s="3" t="s">
        <v>21</v>
      </c>
      <c r="J183" s="8">
        <v>71395611</v>
      </c>
      <c r="K183" s="8">
        <v>71395611</v>
      </c>
      <c r="L183" s="3" t="s">
        <v>22</v>
      </c>
      <c r="M183" s="3" t="s">
        <v>23</v>
      </c>
      <c r="N183" s="3" t="s">
        <v>24</v>
      </c>
      <c r="O183" s="3" t="s">
        <v>25</v>
      </c>
      <c r="P183" s="3" t="s">
        <v>26</v>
      </c>
      <c r="Q183" s="3" t="s">
        <v>27</v>
      </c>
      <c r="R183" s="3" t="s">
        <v>28</v>
      </c>
      <c r="S183" s="3" t="s">
        <v>22</v>
      </c>
      <c r="T183" s="3" t="s">
        <v>361</v>
      </c>
    </row>
    <row r="184" spans="2:20" ht="90" x14ac:dyDescent="0.25">
      <c r="B184" s="3" t="s">
        <v>288</v>
      </c>
      <c r="C184" s="3" t="s">
        <v>291</v>
      </c>
      <c r="D184" s="3" t="s">
        <v>56</v>
      </c>
      <c r="E184" s="3" t="s">
        <v>56</v>
      </c>
      <c r="F184" s="3" t="s">
        <v>57</v>
      </c>
      <c r="G184" s="3" t="s">
        <v>19</v>
      </c>
      <c r="H184" s="3" t="s">
        <v>38</v>
      </c>
      <c r="I184" s="3" t="s">
        <v>21</v>
      </c>
      <c r="J184" s="8">
        <v>71395611</v>
      </c>
      <c r="K184" s="8">
        <v>71395611</v>
      </c>
      <c r="L184" s="3" t="s">
        <v>22</v>
      </c>
      <c r="M184" s="3" t="s">
        <v>23</v>
      </c>
      <c r="N184" s="3" t="s">
        <v>24</v>
      </c>
      <c r="O184" s="3" t="s">
        <v>25</v>
      </c>
      <c r="P184" s="3" t="s">
        <v>26</v>
      </c>
      <c r="Q184" s="3" t="s">
        <v>27</v>
      </c>
      <c r="R184" s="3" t="s">
        <v>28</v>
      </c>
      <c r="S184" s="3" t="s">
        <v>22</v>
      </c>
      <c r="T184" s="3" t="s">
        <v>361</v>
      </c>
    </row>
    <row r="185" spans="2:20" ht="105" x14ac:dyDescent="0.25">
      <c r="B185" s="3" t="s">
        <v>288</v>
      </c>
      <c r="C185" s="3" t="s">
        <v>292</v>
      </c>
      <c r="D185" s="3" t="s">
        <v>56</v>
      </c>
      <c r="E185" s="3" t="s">
        <v>56</v>
      </c>
      <c r="F185" s="3" t="s">
        <v>57</v>
      </c>
      <c r="G185" s="3" t="s">
        <v>19</v>
      </c>
      <c r="H185" s="3" t="s">
        <v>38</v>
      </c>
      <c r="I185" s="3" t="s">
        <v>21</v>
      </c>
      <c r="J185" s="8">
        <v>62384763</v>
      </c>
      <c r="K185" s="8">
        <v>62384763</v>
      </c>
      <c r="L185" s="3" t="s">
        <v>22</v>
      </c>
      <c r="M185" s="3" t="s">
        <v>23</v>
      </c>
      <c r="N185" s="3" t="s">
        <v>24</v>
      </c>
      <c r="O185" s="3" t="s">
        <v>25</v>
      </c>
      <c r="P185" s="3" t="s">
        <v>26</v>
      </c>
      <c r="Q185" s="3" t="s">
        <v>27</v>
      </c>
      <c r="R185" s="3" t="s">
        <v>28</v>
      </c>
      <c r="S185" s="3" t="s">
        <v>22</v>
      </c>
      <c r="T185" s="3" t="s">
        <v>361</v>
      </c>
    </row>
    <row r="186" spans="2:20" ht="75" x14ac:dyDescent="0.25">
      <c r="B186" s="3" t="s">
        <v>288</v>
      </c>
      <c r="C186" s="3" t="s">
        <v>293</v>
      </c>
      <c r="D186" s="3" t="s">
        <v>56</v>
      </c>
      <c r="E186" s="3" t="s">
        <v>56</v>
      </c>
      <c r="F186" s="3" t="s">
        <v>57</v>
      </c>
      <c r="G186" s="3" t="s">
        <v>19</v>
      </c>
      <c r="H186" s="3" t="s">
        <v>38</v>
      </c>
      <c r="I186" s="3" t="s">
        <v>21</v>
      </c>
      <c r="J186" s="8">
        <v>82083194</v>
      </c>
      <c r="K186" s="8">
        <v>82083194</v>
      </c>
      <c r="L186" s="3" t="s">
        <v>22</v>
      </c>
      <c r="M186" s="3" t="s">
        <v>23</v>
      </c>
      <c r="N186" s="3" t="s">
        <v>24</v>
      </c>
      <c r="O186" s="3" t="s">
        <v>25</v>
      </c>
      <c r="P186" s="3" t="s">
        <v>26</v>
      </c>
      <c r="Q186" s="3" t="s">
        <v>27</v>
      </c>
      <c r="R186" s="3" t="s">
        <v>28</v>
      </c>
      <c r="S186" s="3" t="s">
        <v>22</v>
      </c>
      <c r="T186" s="3" t="s">
        <v>361</v>
      </c>
    </row>
    <row r="187" spans="2:20" ht="60" x14ac:dyDescent="0.25">
      <c r="B187" s="3" t="s">
        <v>288</v>
      </c>
      <c r="C187" s="3" t="s">
        <v>294</v>
      </c>
      <c r="D187" s="3" t="s">
        <v>56</v>
      </c>
      <c r="E187" s="3" t="s">
        <v>56</v>
      </c>
      <c r="F187" s="3" t="s">
        <v>33</v>
      </c>
      <c r="G187" s="3" t="s">
        <v>19</v>
      </c>
      <c r="H187" s="3" t="s">
        <v>38</v>
      </c>
      <c r="I187" s="3" t="s">
        <v>21</v>
      </c>
      <c r="J187" s="8">
        <v>27065934</v>
      </c>
      <c r="K187" s="8">
        <v>27065934</v>
      </c>
      <c r="L187" s="3" t="s">
        <v>22</v>
      </c>
      <c r="M187" s="3" t="s">
        <v>23</v>
      </c>
      <c r="N187" s="3" t="s">
        <v>24</v>
      </c>
      <c r="O187" s="3" t="s">
        <v>25</v>
      </c>
      <c r="P187" s="3" t="s">
        <v>26</v>
      </c>
      <c r="Q187" s="3" t="s">
        <v>27</v>
      </c>
      <c r="R187" s="3" t="s">
        <v>28</v>
      </c>
      <c r="S187" s="3" t="s">
        <v>22</v>
      </c>
      <c r="T187" s="3" t="s">
        <v>361</v>
      </c>
    </row>
    <row r="188" spans="2:20" ht="75" x14ac:dyDescent="0.25">
      <c r="B188" s="3" t="s">
        <v>288</v>
      </c>
      <c r="C188" s="3" t="s">
        <v>295</v>
      </c>
      <c r="D188" s="3" t="s">
        <v>56</v>
      </c>
      <c r="E188" s="3" t="s">
        <v>56</v>
      </c>
      <c r="F188" s="3" t="s">
        <v>57</v>
      </c>
      <c r="G188" s="3" t="s">
        <v>19</v>
      </c>
      <c r="H188" s="3" t="s">
        <v>38</v>
      </c>
      <c r="I188" s="3" t="s">
        <v>21</v>
      </c>
      <c r="J188" s="8">
        <v>82083194</v>
      </c>
      <c r="K188" s="8">
        <v>82083194</v>
      </c>
      <c r="L188" s="3" t="s">
        <v>22</v>
      </c>
      <c r="M188" s="3" t="s">
        <v>23</v>
      </c>
      <c r="N188" s="3" t="s">
        <v>24</v>
      </c>
      <c r="O188" s="3" t="s">
        <v>25</v>
      </c>
      <c r="P188" s="3" t="s">
        <v>26</v>
      </c>
      <c r="Q188" s="3" t="s">
        <v>27</v>
      </c>
      <c r="R188" s="3" t="s">
        <v>28</v>
      </c>
      <c r="S188" s="3" t="s">
        <v>22</v>
      </c>
      <c r="T188" s="3" t="s">
        <v>361</v>
      </c>
    </row>
    <row r="189" spans="2:20" ht="75" x14ac:dyDescent="0.25">
      <c r="B189" s="3" t="s">
        <v>288</v>
      </c>
      <c r="C189" s="3" t="s">
        <v>296</v>
      </c>
      <c r="D189" s="3" t="s">
        <v>56</v>
      </c>
      <c r="E189" s="3" t="s">
        <v>56</v>
      </c>
      <c r="F189" s="3" t="s">
        <v>57</v>
      </c>
      <c r="G189" s="3" t="s">
        <v>19</v>
      </c>
      <c r="H189" s="3" t="s">
        <v>38</v>
      </c>
      <c r="I189" s="3" t="s">
        <v>21</v>
      </c>
      <c r="J189" s="8">
        <v>51876374</v>
      </c>
      <c r="K189" s="8">
        <v>51876374</v>
      </c>
      <c r="L189" s="3" t="s">
        <v>22</v>
      </c>
      <c r="M189" s="3" t="s">
        <v>23</v>
      </c>
      <c r="N189" s="3" t="s">
        <v>24</v>
      </c>
      <c r="O189" s="3" t="s">
        <v>25</v>
      </c>
      <c r="P189" s="3" t="s">
        <v>26</v>
      </c>
      <c r="Q189" s="3" t="s">
        <v>27</v>
      </c>
      <c r="R189" s="3" t="s">
        <v>28</v>
      </c>
      <c r="S189" s="3" t="s">
        <v>22</v>
      </c>
      <c r="T189" s="3" t="s">
        <v>361</v>
      </c>
    </row>
    <row r="190" spans="2:20" ht="75" x14ac:dyDescent="0.25">
      <c r="B190" s="3" t="s">
        <v>288</v>
      </c>
      <c r="C190" s="3" t="s">
        <v>297</v>
      </c>
      <c r="D190" s="3" t="s">
        <v>56</v>
      </c>
      <c r="E190" s="3" t="s">
        <v>56</v>
      </c>
      <c r="F190" s="3" t="s">
        <v>57</v>
      </c>
      <c r="G190" s="3" t="s">
        <v>19</v>
      </c>
      <c r="H190" s="3" t="s">
        <v>38</v>
      </c>
      <c r="I190" s="3" t="s">
        <v>21</v>
      </c>
      <c r="J190" s="8">
        <v>47025363</v>
      </c>
      <c r="K190" s="8">
        <v>47025363</v>
      </c>
      <c r="L190" s="3" t="s">
        <v>22</v>
      </c>
      <c r="M190" s="3" t="s">
        <v>23</v>
      </c>
      <c r="N190" s="3" t="s">
        <v>24</v>
      </c>
      <c r="O190" s="3" t="s">
        <v>25</v>
      </c>
      <c r="P190" s="3" t="s">
        <v>26</v>
      </c>
      <c r="Q190" s="3" t="s">
        <v>27</v>
      </c>
      <c r="R190" s="3" t="s">
        <v>28</v>
      </c>
      <c r="S190" s="3" t="s">
        <v>22</v>
      </c>
      <c r="T190" s="3" t="s">
        <v>361</v>
      </c>
    </row>
    <row r="191" spans="2:20" ht="90" x14ac:dyDescent="0.25">
      <c r="B191" s="3" t="s">
        <v>288</v>
      </c>
      <c r="C191" s="3" t="s">
        <v>298</v>
      </c>
      <c r="D191" s="3" t="s">
        <v>56</v>
      </c>
      <c r="E191" s="3" t="s">
        <v>56</v>
      </c>
      <c r="F191" s="3" t="s">
        <v>57</v>
      </c>
      <c r="G191" s="3" t="s">
        <v>19</v>
      </c>
      <c r="H191" s="3" t="s">
        <v>38</v>
      </c>
      <c r="I191" s="3" t="s">
        <v>21</v>
      </c>
      <c r="J191" s="8">
        <v>51876374</v>
      </c>
      <c r="K191" s="8">
        <v>51876374</v>
      </c>
      <c r="L191" s="3" t="s">
        <v>22</v>
      </c>
      <c r="M191" s="3" t="s">
        <v>23</v>
      </c>
      <c r="N191" s="3" t="s">
        <v>24</v>
      </c>
      <c r="O191" s="3" t="s">
        <v>25</v>
      </c>
      <c r="P191" s="3" t="s">
        <v>26</v>
      </c>
      <c r="Q191" s="3" t="s">
        <v>27</v>
      </c>
      <c r="R191" s="3" t="s">
        <v>28</v>
      </c>
      <c r="S191" s="3" t="s">
        <v>22</v>
      </c>
      <c r="T191" s="3" t="s">
        <v>361</v>
      </c>
    </row>
    <row r="192" spans="2:20" ht="75" x14ac:dyDescent="0.25">
      <c r="B192" s="3" t="s">
        <v>299</v>
      </c>
      <c r="C192" s="3" t="s">
        <v>300</v>
      </c>
      <c r="D192" s="3" t="s">
        <v>56</v>
      </c>
      <c r="E192" s="3" t="s">
        <v>56</v>
      </c>
      <c r="F192" s="3" t="s">
        <v>67</v>
      </c>
      <c r="G192" s="3" t="s">
        <v>19</v>
      </c>
      <c r="H192" s="3" t="s">
        <v>38</v>
      </c>
      <c r="I192" s="3" t="s">
        <v>21</v>
      </c>
      <c r="J192" s="8">
        <v>120000000</v>
      </c>
      <c r="K192" s="8">
        <v>120000000</v>
      </c>
      <c r="L192" s="3" t="s">
        <v>22</v>
      </c>
      <c r="M192" s="3" t="s">
        <v>23</v>
      </c>
      <c r="N192" s="3" t="s">
        <v>24</v>
      </c>
      <c r="O192" s="3" t="s">
        <v>25</v>
      </c>
      <c r="P192" s="3" t="s">
        <v>26</v>
      </c>
      <c r="Q192" s="3" t="s">
        <v>27</v>
      </c>
      <c r="R192" s="3" t="s">
        <v>28</v>
      </c>
      <c r="S192" s="3" t="s">
        <v>22</v>
      </c>
      <c r="T192" s="3" t="s">
        <v>361</v>
      </c>
    </row>
    <row r="193" spans="2:20" ht="90" x14ac:dyDescent="0.25">
      <c r="B193" s="3" t="s">
        <v>98</v>
      </c>
      <c r="C193" s="3" t="s">
        <v>301</v>
      </c>
      <c r="D193" s="3" t="s">
        <v>56</v>
      </c>
      <c r="E193" s="3" t="s">
        <v>56</v>
      </c>
      <c r="F193" s="3" t="s">
        <v>67</v>
      </c>
      <c r="G193" s="3" t="s">
        <v>19</v>
      </c>
      <c r="H193" s="3" t="s">
        <v>38</v>
      </c>
      <c r="I193" s="3" t="s">
        <v>21</v>
      </c>
      <c r="J193" s="8">
        <v>85000000</v>
      </c>
      <c r="K193" s="8">
        <v>85000000</v>
      </c>
      <c r="L193" s="3" t="s">
        <v>22</v>
      </c>
      <c r="M193" s="3" t="s">
        <v>23</v>
      </c>
      <c r="N193" s="3" t="s">
        <v>24</v>
      </c>
      <c r="O193" s="3" t="s">
        <v>25</v>
      </c>
      <c r="P193" s="3" t="s">
        <v>26</v>
      </c>
      <c r="Q193" s="3" t="s">
        <v>27</v>
      </c>
      <c r="R193" s="3" t="s">
        <v>28</v>
      </c>
      <c r="S193" s="3" t="s">
        <v>22</v>
      </c>
      <c r="T193" s="3" t="s">
        <v>361</v>
      </c>
    </row>
    <row r="194" spans="2:20" ht="75" x14ac:dyDescent="0.25">
      <c r="B194" s="3" t="s">
        <v>302</v>
      </c>
      <c r="C194" s="3" t="s">
        <v>303</v>
      </c>
      <c r="D194" s="3" t="s">
        <v>56</v>
      </c>
      <c r="E194" s="3" t="s">
        <v>56</v>
      </c>
      <c r="F194" s="3" t="s">
        <v>57</v>
      </c>
      <c r="G194" s="3" t="s">
        <v>19</v>
      </c>
      <c r="H194" s="3" t="s">
        <v>38</v>
      </c>
      <c r="I194" s="3" t="s">
        <v>21</v>
      </c>
      <c r="J194" s="8">
        <v>130000000</v>
      </c>
      <c r="K194" s="8">
        <v>130000000</v>
      </c>
      <c r="L194" s="3" t="s">
        <v>22</v>
      </c>
      <c r="M194" s="3" t="s">
        <v>23</v>
      </c>
      <c r="N194" s="3" t="s">
        <v>24</v>
      </c>
      <c r="O194" s="3" t="s">
        <v>25</v>
      </c>
      <c r="P194" s="3" t="s">
        <v>26</v>
      </c>
      <c r="Q194" s="3" t="s">
        <v>27</v>
      </c>
      <c r="R194" s="3" t="s">
        <v>28</v>
      </c>
      <c r="S194" s="3" t="s">
        <v>22</v>
      </c>
      <c r="T194" s="3" t="s">
        <v>361</v>
      </c>
    </row>
    <row r="195" spans="2:20" ht="75" x14ac:dyDescent="0.25">
      <c r="B195" s="3" t="s">
        <v>304</v>
      </c>
      <c r="C195" s="3" t="s">
        <v>305</v>
      </c>
      <c r="D195" s="3" t="s">
        <v>56</v>
      </c>
      <c r="E195" s="3" t="s">
        <v>56</v>
      </c>
      <c r="F195" s="3" t="s">
        <v>67</v>
      </c>
      <c r="G195" s="3" t="s">
        <v>19</v>
      </c>
      <c r="H195" s="3" t="s">
        <v>38</v>
      </c>
      <c r="I195" s="3" t="s">
        <v>21</v>
      </c>
      <c r="J195" s="8">
        <v>700000000</v>
      </c>
      <c r="K195" s="8">
        <v>700000000</v>
      </c>
      <c r="L195" s="3" t="s">
        <v>22</v>
      </c>
      <c r="M195" s="3" t="s">
        <v>23</v>
      </c>
      <c r="N195" s="3" t="s">
        <v>24</v>
      </c>
      <c r="O195" s="3" t="s">
        <v>25</v>
      </c>
      <c r="P195" s="3" t="s">
        <v>26</v>
      </c>
      <c r="Q195" s="3" t="s">
        <v>27</v>
      </c>
      <c r="R195" s="3" t="s">
        <v>28</v>
      </c>
      <c r="S195" s="3" t="s">
        <v>22</v>
      </c>
      <c r="T195" s="3" t="s">
        <v>361</v>
      </c>
    </row>
    <row r="196" spans="2:20" ht="75" x14ac:dyDescent="0.25">
      <c r="B196" s="3" t="s">
        <v>306</v>
      </c>
      <c r="C196" s="3" t="s">
        <v>307</v>
      </c>
      <c r="D196" s="3" t="s">
        <v>56</v>
      </c>
      <c r="E196" s="3" t="s">
        <v>56</v>
      </c>
      <c r="F196" s="3" t="s">
        <v>67</v>
      </c>
      <c r="G196" s="3" t="s">
        <v>19</v>
      </c>
      <c r="H196" s="3" t="s">
        <v>38</v>
      </c>
      <c r="I196" s="3" t="s">
        <v>21</v>
      </c>
      <c r="J196" s="8">
        <v>200000000</v>
      </c>
      <c r="K196" s="8">
        <v>200000000</v>
      </c>
      <c r="L196" s="3" t="s">
        <v>22</v>
      </c>
      <c r="M196" s="3" t="s">
        <v>23</v>
      </c>
      <c r="N196" s="3" t="s">
        <v>24</v>
      </c>
      <c r="O196" s="3" t="s">
        <v>25</v>
      </c>
      <c r="P196" s="3" t="s">
        <v>26</v>
      </c>
      <c r="Q196" s="3" t="s">
        <v>27</v>
      </c>
      <c r="R196" s="3" t="s">
        <v>28</v>
      </c>
      <c r="S196" s="3" t="s">
        <v>22</v>
      </c>
      <c r="T196" s="3" t="s">
        <v>361</v>
      </c>
    </row>
    <row r="197" spans="2:20" ht="60" x14ac:dyDescent="0.25">
      <c r="B197" s="3" t="s">
        <v>308</v>
      </c>
      <c r="C197" s="3" t="s">
        <v>309</v>
      </c>
      <c r="D197" s="3" t="s">
        <v>97</v>
      </c>
      <c r="E197" s="3" t="s">
        <v>79</v>
      </c>
      <c r="F197" s="3" t="s">
        <v>139</v>
      </c>
      <c r="G197" s="3" t="s">
        <v>19</v>
      </c>
      <c r="H197" s="3" t="s">
        <v>20</v>
      </c>
      <c r="I197" s="3" t="s">
        <v>21</v>
      </c>
      <c r="J197" s="8">
        <v>120000000</v>
      </c>
      <c r="K197" s="8">
        <v>120000000</v>
      </c>
      <c r="L197" s="3" t="s">
        <v>22</v>
      </c>
      <c r="M197" s="3" t="s">
        <v>23</v>
      </c>
      <c r="N197" s="3" t="s">
        <v>24</v>
      </c>
      <c r="O197" s="3" t="s">
        <v>25</v>
      </c>
      <c r="P197" s="3" t="s">
        <v>26</v>
      </c>
      <c r="Q197" s="3" t="s">
        <v>27</v>
      </c>
      <c r="R197" s="3" t="s">
        <v>28</v>
      </c>
      <c r="S197" s="3" t="s">
        <v>22</v>
      </c>
      <c r="T197" s="3" t="s">
        <v>361</v>
      </c>
    </row>
    <row r="198" spans="2:20" ht="75" x14ac:dyDescent="0.25">
      <c r="B198" s="3" t="s">
        <v>310</v>
      </c>
      <c r="C198" s="3" t="s">
        <v>311</v>
      </c>
      <c r="D198" s="3" t="s">
        <v>97</v>
      </c>
      <c r="E198" s="3" t="s">
        <v>97</v>
      </c>
      <c r="F198" s="3" t="s">
        <v>139</v>
      </c>
      <c r="G198" s="3" t="s">
        <v>19</v>
      </c>
      <c r="H198" s="3" t="s">
        <v>34</v>
      </c>
      <c r="I198" s="3" t="s">
        <v>21</v>
      </c>
      <c r="J198" s="8">
        <v>40000000</v>
      </c>
      <c r="K198" s="8">
        <v>40000000</v>
      </c>
      <c r="L198" s="3" t="s">
        <v>22</v>
      </c>
      <c r="M198" s="3" t="s">
        <v>23</v>
      </c>
      <c r="N198" s="3" t="s">
        <v>24</v>
      </c>
      <c r="O198" s="3" t="s">
        <v>25</v>
      </c>
      <c r="P198" s="3" t="s">
        <v>26</v>
      </c>
      <c r="Q198" s="3" t="s">
        <v>27</v>
      </c>
      <c r="R198" s="3" t="s">
        <v>28</v>
      </c>
      <c r="S198" s="3" t="s">
        <v>22</v>
      </c>
      <c r="T198" s="3" t="s">
        <v>361</v>
      </c>
    </row>
    <row r="199" spans="2:20" ht="75" x14ac:dyDescent="0.25">
      <c r="B199" s="3" t="s">
        <v>312</v>
      </c>
      <c r="C199" s="3" t="s">
        <v>313</v>
      </c>
      <c r="D199" s="3" t="s">
        <v>97</v>
      </c>
      <c r="E199" s="3" t="s">
        <v>97</v>
      </c>
      <c r="F199" s="3" t="s">
        <v>139</v>
      </c>
      <c r="G199" s="3" t="s">
        <v>19</v>
      </c>
      <c r="H199" s="3" t="s">
        <v>34</v>
      </c>
      <c r="I199" s="3" t="s">
        <v>21</v>
      </c>
      <c r="J199" s="8">
        <v>40000000</v>
      </c>
      <c r="K199" s="8">
        <v>40000000</v>
      </c>
      <c r="L199" s="3" t="s">
        <v>22</v>
      </c>
      <c r="M199" s="3" t="s">
        <v>23</v>
      </c>
      <c r="N199" s="3" t="s">
        <v>24</v>
      </c>
      <c r="O199" s="3" t="s">
        <v>25</v>
      </c>
      <c r="P199" s="3" t="s">
        <v>26</v>
      </c>
      <c r="Q199" s="3" t="s">
        <v>27</v>
      </c>
      <c r="R199" s="3" t="s">
        <v>28</v>
      </c>
      <c r="S199" s="3" t="s">
        <v>22</v>
      </c>
      <c r="T199" s="3" t="s">
        <v>361</v>
      </c>
    </row>
    <row r="200" spans="2:20" ht="60" x14ac:dyDescent="0.25">
      <c r="B200" s="3" t="s">
        <v>314</v>
      </c>
      <c r="C200" s="3" t="s">
        <v>315</v>
      </c>
      <c r="D200" s="3" t="s">
        <v>80</v>
      </c>
      <c r="E200" s="3" t="s">
        <v>80</v>
      </c>
      <c r="F200" s="3" t="s">
        <v>18</v>
      </c>
      <c r="G200" s="3" t="s">
        <v>19</v>
      </c>
      <c r="H200" s="3" t="s">
        <v>34</v>
      </c>
      <c r="I200" s="3" t="s">
        <v>21</v>
      </c>
      <c r="J200" s="8">
        <v>40000000</v>
      </c>
      <c r="K200" s="8">
        <v>40000000</v>
      </c>
      <c r="L200" s="3" t="s">
        <v>22</v>
      </c>
      <c r="M200" s="3" t="s">
        <v>23</v>
      </c>
      <c r="N200" s="3" t="s">
        <v>24</v>
      </c>
      <c r="O200" s="3" t="s">
        <v>25</v>
      </c>
      <c r="P200" s="3" t="s">
        <v>26</v>
      </c>
      <c r="Q200" s="3" t="s">
        <v>27</v>
      </c>
      <c r="R200" s="3" t="s">
        <v>28</v>
      </c>
      <c r="S200" s="3" t="s">
        <v>22</v>
      </c>
      <c r="T200" s="3" t="s">
        <v>361</v>
      </c>
    </row>
    <row r="201" spans="2:20" ht="135" x14ac:dyDescent="0.25">
      <c r="B201" s="3" t="s">
        <v>316</v>
      </c>
      <c r="C201" s="3" t="s">
        <v>317</v>
      </c>
      <c r="D201" s="3" t="s">
        <v>79</v>
      </c>
      <c r="E201" s="3" t="s">
        <v>80</v>
      </c>
      <c r="F201" s="3" t="s">
        <v>18</v>
      </c>
      <c r="G201" s="3" t="s">
        <v>19</v>
      </c>
      <c r="H201" s="3" t="s">
        <v>175</v>
      </c>
      <c r="I201" s="3" t="s">
        <v>21</v>
      </c>
      <c r="J201" s="8">
        <v>250000000</v>
      </c>
      <c r="K201" s="8">
        <v>250000000</v>
      </c>
      <c r="L201" s="3" t="s">
        <v>22</v>
      </c>
      <c r="M201" s="3" t="s">
        <v>23</v>
      </c>
      <c r="N201" s="3" t="s">
        <v>24</v>
      </c>
      <c r="O201" s="3" t="s">
        <v>25</v>
      </c>
      <c r="P201" s="3" t="s">
        <v>26</v>
      </c>
      <c r="Q201" s="3" t="s">
        <v>27</v>
      </c>
      <c r="R201" s="3" t="s">
        <v>28</v>
      </c>
      <c r="S201" s="3" t="s">
        <v>22</v>
      </c>
      <c r="T201" s="3" t="s">
        <v>361</v>
      </c>
    </row>
    <row r="202" spans="2:20" ht="60" x14ac:dyDescent="0.25">
      <c r="B202" s="3" t="s">
        <v>318</v>
      </c>
      <c r="C202" s="3" t="s">
        <v>319</v>
      </c>
      <c r="D202" s="3" t="s">
        <v>17</v>
      </c>
      <c r="E202" s="3" t="s">
        <v>17</v>
      </c>
      <c r="F202" s="3" t="s">
        <v>18</v>
      </c>
      <c r="G202" s="3" t="s">
        <v>19</v>
      </c>
      <c r="H202" s="3" t="s">
        <v>34</v>
      </c>
      <c r="I202" s="3" t="s">
        <v>21</v>
      </c>
      <c r="J202" s="8">
        <v>35000000</v>
      </c>
      <c r="K202" s="8">
        <v>35000000</v>
      </c>
      <c r="L202" s="3" t="s">
        <v>22</v>
      </c>
      <c r="M202" s="3" t="s">
        <v>23</v>
      </c>
      <c r="N202" s="3" t="s">
        <v>24</v>
      </c>
      <c r="O202" s="3" t="s">
        <v>25</v>
      </c>
      <c r="P202" s="3" t="s">
        <v>26</v>
      </c>
      <c r="Q202" s="3" t="s">
        <v>27</v>
      </c>
      <c r="R202" s="3" t="s">
        <v>28</v>
      </c>
      <c r="S202" s="3" t="s">
        <v>22</v>
      </c>
      <c r="T202" s="3" t="s">
        <v>361</v>
      </c>
    </row>
    <row r="203" spans="2:20" ht="60" x14ac:dyDescent="0.25">
      <c r="B203" s="3" t="s">
        <v>320</v>
      </c>
      <c r="C203" s="3" t="s">
        <v>321</v>
      </c>
      <c r="D203" s="3" t="s">
        <v>36</v>
      </c>
      <c r="E203" s="3" t="s">
        <v>36</v>
      </c>
      <c r="F203" s="3" t="s">
        <v>85</v>
      </c>
      <c r="G203" s="3" t="s">
        <v>19</v>
      </c>
      <c r="H203" s="3" t="s">
        <v>38</v>
      </c>
      <c r="I203" s="3" t="s">
        <v>21</v>
      </c>
      <c r="J203" s="8">
        <v>2500000</v>
      </c>
      <c r="K203" s="8">
        <v>2500000</v>
      </c>
      <c r="L203" s="3" t="s">
        <v>22</v>
      </c>
      <c r="M203" s="3" t="s">
        <v>23</v>
      </c>
      <c r="N203" s="3" t="s">
        <v>24</v>
      </c>
      <c r="O203" s="3" t="s">
        <v>25</v>
      </c>
      <c r="P203" s="3" t="s">
        <v>26</v>
      </c>
      <c r="Q203" s="3" t="s">
        <v>27</v>
      </c>
      <c r="R203" s="3" t="s">
        <v>28</v>
      </c>
      <c r="S203" s="3" t="s">
        <v>22</v>
      </c>
      <c r="T203" s="3" t="s">
        <v>361</v>
      </c>
    </row>
    <row r="204" spans="2:20" ht="105" x14ac:dyDescent="0.25">
      <c r="B204" s="3" t="s">
        <v>322</v>
      </c>
      <c r="C204" s="3" t="s">
        <v>323</v>
      </c>
      <c r="D204" s="3" t="s">
        <v>32</v>
      </c>
      <c r="E204" s="3" t="s">
        <v>36</v>
      </c>
      <c r="F204" s="3" t="s">
        <v>33</v>
      </c>
      <c r="G204" s="3" t="s">
        <v>19</v>
      </c>
      <c r="H204" s="3" t="s">
        <v>175</v>
      </c>
      <c r="I204" s="3" t="s">
        <v>21</v>
      </c>
      <c r="J204" s="8">
        <v>60000000</v>
      </c>
      <c r="K204" s="8">
        <v>60000000</v>
      </c>
      <c r="L204" s="3" t="s">
        <v>22</v>
      </c>
      <c r="M204" s="3" t="s">
        <v>23</v>
      </c>
      <c r="N204" s="3" t="s">
        <v>24</v>
      </c>
      <c r="O204" s="3" t="s">
        <v>25</v>
      </c>
      <c r="P204" s="3" t="s">
        <v>26</v>
      </c>
      <c r="Q204" s="3" t="s">
        <v>27</v>
      </c>
      <c r="R204" s="3" t="s">
        <v>28</v>
      </c>
      <c r="S204" s="3" t="s">
        <v>22</v>
      </c>
      <c r="T204" s="3" t="s">
        <v>361</v>
      </c>
    </row>
    <row r="205" spans="2:20" ht="60" x14ac:dyDescent="0.25">
      <c r="B205" s="3" t="s">
        <v>324</v>
      </c>
      <c r="C205" s="3" t="s">
        <v>325</v>
      </c>
      <c r="D205" s="3" t="s">
        <v>32</v>
      </c>
      <c r="E205" s="3" t="s">
        <v>32</v>
      </c>
      <c r="F205" s="3" t="s">
        <v>85</v>
      </c>
      <c r="G205" s="3" t="s">
        <v>19</v>
      </c>
      <c r="H205" s="3" t="s">
        <v>34</v>
      </c>
      <c r="I205" s="3" t="s">
        <v>21</v>
      </c>
      <c r="J205" s="8">
        <v>30000000</v>
      </c>
      <c r="K205" s="8">
        <v>30000000</v>
      </c>
      <c r="L205" s="3" t="s">
        <v>22</v>
      </c>
      <c r="M205" s="3" t="s">
        <v>23</v>
      </c>
      <c r="N205" s="3" t="s">
        <v>24</v>
      </c>
      <c r="O205" s="3" t="s">
        <v>25</v>
      </c>
      <c r="P205" s="3" t="s">
        <v>26</v>
      </c>
      <c r="Q205" s="3" t="s">
        <v>27</v>
      </c>
      <c r="R205" s="3" t="s">
        <v>28</v>
      </c>
      <c r="S205" s="3" t="s">
        <v>22</v>
      </c>
      <c r="T205" s="3" t="s">
        <v>361</v>
      </c>
    </row>
    <row r="206" spans="2:20" ht="45" x14ac:dyDescent="0.25">
      <c r="B206" s="3" t="s">
        <v>326</v>
      </c>
      <c r="C206" s="3" t="s">
        <v>327</v>
      </c>
      <c r="D206" s="3" t="s">
        <v>32</v>
      </c>
      <c r="E206" s="3" t="s">
        <v>36</v>
      </c>
      <c r="F206" s="3" t="s">
        <v>33</v>
      </c>
      <c r="G206" s="3" t="s">
        <v>19</v>
      </c>
      <c r="H206" s="3" t="s">
        <v>34</v>
      </c>
      <c r="I206" s="3" t="s">
        <v>21</v>
      </c>
      <c r="J206" s="8">
        <v>37000000</v>
      </c>
      <c r="K206" s="8">
        <v>37000000</v>
      </c>
      <c r="L206" s="3" t="s">
        <v>22</v>
      </c>
      <c r="M206" s="3" t="s">
        <v>23</v>
      </c>
      <c r="N206" s="3" t="s">
        <v>24</v>
      </c>
      <c r="O206" s="3" t="s">
        <v>25</v>
      </c>
      <c r="P206" s="3" t="s">
        <v>130</v>
      </c>
      <c r="Q206" s="3" t="s">
        <v>27</v>
      </c>
      <c r="R206" s="3" t="s">
        <v>131</v>
      </c>
      <c r="S206" s="3" t="s">
        <v>22</v>
      </c>
      <c r="T206" s="3" t="s">
        <v>361</v>
      </c>
    </row>
    <row r="207" spans="2:20" ht="60" x14ac:dyDescent="0.25">
      <c r="B207" s="3" t="s">
        <v>328</v>
      </c>
      <c r="C207" s="3" t="s">
        <v>329</v>
      </c>
      <c r="D207" s="3" t="s">
        <v>80</v>
      </c>
      <c r="E207" s="3" t="s">
        <v>17</v>
      </c>
      <c r="F207" s="3" t="s">
        <v>134</v>
      </c>
      <c r="G207" s="3" t="s">
        <v>19</v>
      </c>
      <c r="H207" s="3" t="s">
        <v>34</v>
      </c>
      <c r="I207" s="3" t="s">
        <v>21</v>
      </c>
      <c r="J207" s="8">
        <v>13009468</v>
      </c>
      <c r="K207" s="8">
        <v>13009468</v>
      </c>
      <c r="L207" s="3" t="s">
        <v>22</v>
      </c>
      <c r="M207" s="3" t="s">
        <v>23</v>
      </c>
      <c r="N207" s="3" t="s">
        <v>24</v>
      </c>
      <c r="O207" s="3" t="s">
        <v>25</v>
      </c>
      <c r="P207" s="3" t="s">
        <v>130</v>
      </c>
      <c r="Q207" s="3" t="s">
        <v>27</v>
      </c>
      <c r="R207" s="3" t="s">
        <v>131</v>
      </c>
      <c r="S207" s="3" t="s">
        <v>22</v>
      </c>
      <c r="T207" s="3" t="s">
        <v>361</v>
      </c>
    </row>
    <row r="208" spans="2:20" ht="60" x14ac:dyDescent="0.25">
      <c r="B208" s="3" t="s">
        <v>330</v>
      </c>
      <c r="C208" s="3" t="s">
        <v>331</v>
      </c>
      <c r="D208" s="3" t="s">
        <v>79</v>
      </c>
      <c r="E208" s="3" t="s">
        <v>80</v>
      </c>
      <c r="F208" s="3" t="s">
        <v>134</v>
      </c>
      <c r="G208" s="3" t="s">
        <v>19</v>
      </c>
      <c r="H208" s="3" t="s">
        <v>175</v>
      </c>
      <c r="I208" s="3" t="s">
        <v>21</v>
      </c>
      <c r="J208" s="8">
        <v>107500000</v>
      </c>
      <c r="K208" s="8">
        <v>107500000</v>
      </c>
      <c r="L208" s="3" t="s">
        <v>22</v>
      </c>
      <c r="M208" s="3" t="s">
        <v>23</v>
      </c>
      <c r="N208" s="3" t="s">
        <v>24</v>
      </c>
      <c r="O208" s="3" t="s">
        <v>25</v>
      </c>
      <c r="P208" s="3" t="s">
        <v>130</v>
      </c>
      <c r="Q208" s="3" t="s">
        <v>27</v>
      </c>
      <c r="R208" s="3" t="s">
        <v>131</v>
      </c>
      <c r="S208" s="3" t="s">
        <v>22</v>
      </c>
      <c r="T208" s="3" t="s">
        <v>361</v>
      </c>
    </row>
    <row r="209" spans="2:20" ht="45" x14ac:dyDescent="0.25">
      <c r="B209" s="3" t="s">
        <v>332</v>
      </c>
      <c r="C209" s="3" t="s">
        <v>333</v>
      </c>
      <c r="D209" s="3" t="s">
        <v>226</v>
      </c>
      <c r="E209" s="3" t="s">
        <v>334</v>
      </c>
      <c r="F209" s="3" t="s">
        <v>57</v>
      </c>
      <c r="G209" s="3" t="s">
        <v>19</v>
      </c>
      <c r="H209" s="3" t="s">
        <v>38</v>
      </c>
      <c r="I209" s="3" t="s">
        <v>21</v>
      </c>
      <c r="J209" s="8">
        <v>7700000</v>
      </c>
      <c r="K209" s="8">
        <v>7700000</v>
      </c>
      <c r="L209" s="3" t="s">
        <v>29</v>
      </c>
      <c r="M209" s="3" t="s">
        <v>227</v>
      </c>
      <c r="N209" s="3" t="s">
        <v>24</v>
      </c>
      <c r="O209" s="3" t="s">
        <v>25</v>
      </c>
      <c r="P209" s="3" t="s">
        <v>130</v>
      </c>
      <c r="Q209" s="3" t="s">
        <v>27</v>
      </c>
      <c r="R209" s="3" t="s">
        <v>131</v>
      </c>
      <c r="S209" s="3" t="s">
        <v>22</v>
      </c>
      <c r="T209" s="3" t="s">
        <v>361</v>
      </c>
    </row>
    <row r="210" spans="2:20" ht="30" x14ac:dyDescent="0.25">
      <c r="B210" s="3" t="s">
        <v>335</v>
      </c>
      <c r="C210" s="3" t="s">
        <v>336</v>
      </c>
      <c r="D210" s="3" t="s">
        <v>226</v>
      </c>
      <c r="E210" s="3" t="s">
        <v>334</v>
      </c>
      <c r="F210" s="3" t="s">
        <v>57</v>
      </c>
      <c r="G210" s="3" t="s">
        <v>19</v>
      </c>
      <c r="H210" s="3" t="s">
        <v>38</v>
      </c>
      <c r="I210" s="3" t="s">
        <v>21</v>
      </c>
      <c r="J210" s="8">
        <v>800000</v>
      </c>
      <c r="K210" s="8">
        <v>800000</v>
      </c>
      <c r="L210" s="3" t="s">
        <v>29</v>
      </c>
      <c r="M210" s="3" t="s">
        <v>227</v>
      </c>
      <c r="N210" s="3" t="s">
        <v>24</v>
      </c>
      <c r="O210" s="3" t="s">
        <v>25</v>
      </c>
      <c r="P210" s="3" t="s">
        <v>130</v>
      </c>
      <c r="Q210" s="3" t="s">
        <v>27</v>
      </c>
      <c r="R210" s="3" t="s">
        <v>131</v>
      </c>
      <c r="S210" s="3" t="s">
        <v>22</v>
      </c>
      <c r="T210" s="3" t="s">
        <v>361</v>
      </c>
    </row>
    <row r="211" spans="2:20" ht="45" x14ac:dyDescent="0.25">
      <c r="B211" s="3" t="s">
        <v>337</v>
      </c>
      <c r="C211" s="3" t="s">
        <v>338</v>
      </c>
      <c r="D211" s="3" t="s">
        <v>53</v>
      </c>
      <c r="E211" s="3" t="s">
        <v>191</v>
      </c>
      <c r="F211" s="3" t="s">
        <v>57</v>
      </c>
      <c r="G211" s="3" t="s">
        <v>19</v>
      </c>
      <c r="H211" s="3" t="s">
        <v>34</v>
      </c>
      <c r="I211" s="3" t="s">
        <v>21</v>
      </c>
      <c r="J211" s="8">
        <v>14876416</v>
      </c>
      <c r="K211" s="8">
        <v>14876416</v>
      </c>
      <c r="L211" s="3" t="s">
        <v>29</v>
      </c>
      <c r="M211" s="3" t="s">
        <v>227</v>
      </c>
      <c r="N211" s="3" t="s">
        <v>24</v>
      </c>
      <c r="O211" s="3" t="s">
        <v>25</v>
      </c>
      <c r="P211" s="3" t="s">
        <v>155</v>
      </c>
      <c r="Q211" s="3" t="s">
        <v>27</v>
      </c>
      <c r="R211" s="3" t="s">
        <v>156</v>
      </c>
      <c r="S211" s="3" t="s">
        <v>22</v>
      </c>
      <c r="T211" s="3" t="s">
        <v>361</v>
      </c>
    </row>
    <row r="212" spans="2:20" ht="60" x14ac:dyDescent="0.25">
      <c r="B212" s="3" t="s">
        <v>111</v>
      </c>
      <c r="C212" s="3" t="s">
        <v>339</v>
      </c>
      <c r="D212" s="3" t="s">
        <v>56</v>
      </c>
      <c r="E212" s="3" t="s">
        <v>56</v>
      </c>
      <c r="F212" s="3" t="s">
        <v>57</v>
      </c>
      <c r="G212" s="3" t="s">
        <v>19</v>
      </c>
      <c r="H212" s="3" t="s">
        <v>38</v>
      </c>
      <c r="I212" s="3" t="s">
        <v>21</v>
      </c>
      <c r="J212" s="8">
        <v>33337232</v>
      </c>
      <c r="K212" s="8">
        <v>33337232</v>
      </c>
      <c r="L212" s="3" t="s">
        <v>22</v>
      </c>
      <c r="M212" s="3" t="s">
        <v>23</v>
      </c>
      <c r="N212" s="3" t="s">
        <v>24</v>
      </c>
      <c r="O212" s="3" t="s">
        <v>25</v>
      </c>
      <c r="P212" s="3" t="s">
        <v>340</v>
      </c>
      <c r="Q212" s="3" t="s">
        <v>27</v>
      </c>
      <c r="R212" s="3" t="s">
        <v>341</v>
      </c>
      <c r="S212" s="3" t="s">
        <v>22</v>
      </c>
      <c r="T212" s="3" t="s">
        <v>361</v>
      </c>
    </row>
    <row r="213" spans="2:20" ht="90" x14ac:dyDescent="0.25">
      <c r="B213" s="3" t="s">
        <v>111</v>
      </c>
      <c r="C213" s="3" t="s">
        <v>342</v>
      </c>
      <c r="D213" s="3" t="s">
        <v>56</v>
      </c>
      <c r="E213" s="3" t="s">
        <v>56</v>
      </c>
      <c r="F213" s="3" t="s">
        <v>67</v>
      </c>
      <c r="G213" s="3" t="s">
        <v>19</v>
      </c>
      <c r="H213" s="3" t="s">
        <v>38</v>
      </c>
      <c r="I213" s="3" t="s">
        <v>21</v>
      </c>
      <c r="J213" s="8">
        <v>78514359</v>
      </c>
      <c r="K213" s="8">
        <v>78514359</v>
      </c>
      <c r="L213" s="3" t="s">
        <v>22</v>
      </c>
      <c r="M213" s="3" t="s">
        <v>23</v>
      </c>
      <c r="N213" s="3" t="s">
        <v>24</v>
      </c>
      <c r="O213" s="3" t="s">
        <v>343</v>
      </c>
      <c r="P213" s="3" t="s">
        <v>155</v>
      </c>
      <c r="Q213" s="3" t="s">
        <v>27</v>
      </c>
      <c r="R213" s="3" t="s">
        <v>156</v>
      </c>
      <c r="S213" s="3" t="s">
        <v>22</v>
      </c>
      <c r="T213" s="3" t="s">
        <v>361</v>
      </c>
    </row>
    <row r="214" spans="2:20" ht="60" x14ac:dyDescent="0.25">
      <c r="B214" s="3" t="s">
        <v>344</v>
      </c>
      <c r="C214" s="3" t="s">
        <v>345</v>
      </c>
      <c r="D214" s="3" t="s">
        <v>36</v>
      </c>
      <c r="E214" s="3" t="s">
        <v>36</v>
      </c>
      <c r="F214" s="3" t="s">
        <v>57</v>
      </c>
      <c r="G214" s="3" t="s">
        <v>19</v>
      </c>
      <c r="H214" s="3" t="s">
        <v>34</v>
      </c>
      <c r="I214" s="3" t="s">
        <v>39</v>
      </c>
      <c r="J214" s="8">
        <v>10000000</v>
      </c>
      <c r="K214" s="8">
        <v>10000000</v>
      </c>
      <c r="L214" s="3" t="s">
        <v>22</v>
      </c>
      <c r="M214" s="3" t="s">
        <v>23</v>
      </c>
      <c r="N214" s="3" t="s">
        <v>24</v>
      </c>
      <c r="O214" s="3" t="s">
        <v>25</v>
      </c>
      <c r="P214" s="3" t="s">
        <v>346</v>
      </c>
      <c r="Q214" s="3" t="s">
        <v>27</v>
      </c>
      <c r="R214" s="3" t="s">
        <v>156</v>
      </c>
      <c r="S214" s="3" t="s">
        <v>22</v>
      </c>
      <c r="T214" s="3" t="s">
        <v>361</v>
      </c>
    </row>
    <row r="215" spans="2:20" ht="45" x14ac:dyDescent="0.25">
      <c r="B215" s="3" t="s">
        <v>347</v>
      </c>
      <c r="C215" s="3" t="s">
        <v>348</v>
      </c>
      <c r="D215" s="3" t="s">
        <v>17</v>
      </c>
      <c r="E215" s="3" t="s">
        <v>17</v>
      </c>
      <c r="F215" s="3" t="s">
        <v>37</v>
      </c>
      <c r="G215" s="3" t="s">
        <v>19</v>
      </c>
      <c r="H215" s="3" t="s">
        <v>34</v>
      </c>
      <c r="I215" s="3" t="s">
        <v>21</v>
      </c>
      <c r="J215" s="8">
        <v>40000000</v>
      </c>
      <c r="K215" s="8">
        <v>40000000</v>
      </c>
      <c r="L215" s="3" t="s">
        <v>22</v>
      </c>
      <c r="M215" s="3" t="s">
        <v>23</v>
      </c>
      <c r="N215" s="3" t="s">
        <v>24</v>
      </c>
      <c r="O215" s="3" t="s">
        <v>25</v>
      </c>
      <c r="P215" s="3" t="s">
        <v>58</v>
      </c>
      <c r="Q215" s="3" t="s">
        <v>27</v>
      </c>
      <c r="R215" s="3" t="s">
        <v>59</v>
      </c>
      <c r="S215" s="3" t="s">
        <v>22</v>
      </c>
      <c r="T215" s="3" t="s">
        <v>361</v>
      </c>
    </row>
    <row r="216" spans="2:20" ht="60" x14ac:dyDescent="0.25">
      <c r="B216" s="3" t="s">
        <v>349</v>
      </c>
      <c r="C216" s="3" t="s">
        <v>350</v>
      </c>
      <c r="D216" s="3" t="s">
        <v>17</v>
      </c>
      <c r="E216" s="3" t="s">
        <v>17</v>
      </c>
      <c r="F216" s="3" t="s">
        <v>57</v>
      </c>
      <c r="G216" s="3" t="s">
        <v>19</v>
      </c>
      <c r="H216" s="3" t="s">
        <v>172</v>
      </c>
      <c r="I216" s="3" t="s">
        <v>21</v>
      </c>
      <c r="J216" s="8">
        <v>110000000</v>
      </c>
      <c r="K216" s="8">
        <v>110000000</v>
      </c>
      <c r="L216" s="3" t="s">
        <v>22</v>
      </c>
      <c r="M216" s="3" t="s">
        <v>23</v>
      </c>
      <c r="N216" s="3" t="s">
        <v>24</v>
      </c>
      <c r="O216" s="3" t="s">
        <v>25</v>
      </c>
      <c r="P216" s="3" t="s">
        <v>346</v>
      </c>
      <c r="Q216" s="3" t="s">
        <v>27</v>
      </c>
      <c r="R216" s="3" t="s">
        <v>156</v>
      </c>
      <c r="S216" s="3" t="s">
        <v>22</v>
      </c>
      <c r="T216" s="3" t="s">
        <v>361</v>
      </c>
    </row>
    <row r="217" spans="2:20" ht="45" x14ac:dyDescent="0.25">
      <c r="B217" s="3" t="s">
        <v>366</v>
      </c>
      <c r="C217" s="3" t="s">
        <v>351</v>
      </c>
      <c r="D217" s="3" t="s">
        <v>32</v>
      </c>
      <c r="E217" s="3" t="s">
        <v>32</v>
      </c>
      <c r="F217" s="3" t="s">
        <v>33</v>
      </c>
      <c r="G217" s="3" t="s">
        <v>19</v>
      </c>
      <c r="H217" s="3" t="s">
        <v>34</v>
      </c>
      <c r="I217" s="3" t="s">
        <v>21</v>
      </c>
      <c r="J217" s="8">
        <v>4000000</v>
      </c>
      <c r="K217" s="8">
        <v>4000000</v>
      </c>
      <c r="L217" s="3" t="s">
        <v>22</v>
      </c>
      <c r="M217" s="3" t="s">
        <v>23</v>
      </c>
      <c r="N217" s="3" t="s">
        <v>24</v>
      </c>
      <c r="O217" s="3" t="s">
        <v>25</v>
      </c>
      <c r="P217" s="3" t="s">
        <v>232</v>
      </c>
      <c r="Q217" s="3" t="s">
        <v>27</v>
      </c>
      <c r="R217" s="3" t="s">
        <v>341</v>
      </c>
      <c r="S217" s="3" t="s">
        <v>22</v>
      </c>
      <c r="T217" s="3" t="s">
        <v>361</v>
      </c>
    </row>
    <row r="218" spans="2:20" ht="60" x14ac:dyDescent="0.25">
      <c r="B218" s="3" t="s">
        <v>359</v>
      </c>
      <c r="C218" s="3" t="s">
        <v>360</v>
      </c>
      <c r="D218" s="3" t="s">
        <v>80</v>
      </c>
      <c r="E218" s="3" t="s">
        <v>80</v>
      </c>
      <c r="F218" s="3" t="s">
        <v>128</v>
      </c>
      <c r="G218" s="3" t="s">
        <v>19</v>
      </c>
      <c r="H218" s="3" t="s">
        <v>34</v>
      </c>
      <c r="I218" s="3" t="s">
        <v>21</v>
      </c>
      <c r="J218" s="8">
        <v>1000000</v>
      </c>
      <c r="K218" s="8">
        <v>1000000</v>
      </c>
      <c r="L218" s="3" t="s">
        <v>22</v>
      </c>
      <c r="M218" s="3" t="s">
        <v>23</v>
      </c>
      <c r="N218" s="3" t="s">
        <v>24</v>
      </c>
      <c r="O218" s="3" t="s">
        <v>25</v>
      </c>
      <c r="P218" s="3" t="s">
        <v>26</v>
      </c>
      <c r="Q218" s="3" t="s">
        <v>27</v>
      </c>
      <c r="R218" s="3" t="s">
        <v>28</v>
      </c>
      <c r="S218" s="3" t="s">
        <v>29</v>
      </c>
      <c r="T218" s="3" t="s">
        <v>22</v>
      </c>
    </row>
    <row r="219" spans="2:20" ht="60" x14ac:dyDescent="0.25">
      <c r="B219" s="3" t="s">
        <v>386</v>
      </c>
      <c r="C219" s="3" t="s">
        <v>387</v>
      </c>
      <c r="D219" s="3" t="s">
        <v>32</v>
      </c>
      <c r="E219" s="3" t="s">
        <v>36</v>
      </c>
      <c r="F219" s="3" t="s">
        <v>48</v>
      </c>
      <c r="G219" s="3" t="s">
        <v>19</v>
      </c>
      <c r="H219" s="3" t="s">
        <v>34</v>
      </c>
      <c r="I219" s="3" t="s">
        <v>21</v>
      </c>
      <c r="J219" s="8">
        <v>20000000</v>
      </c>
      <c r="K219" s="8">
        <v>20000000</v>
      </c>
      <c r="L219" s="3" t="s">
        <v>22</v>
      </c>
      <c r="M219" s="3" t="s">
        <v>23</v>
      </c>
      <c r="N219" s="3" t="s">
        <v>24</v>
      </c>
      <c r="O219" s="3" t="s">
        <v>25</v>
      </c>
      <c r="P219" s="3" t="s">
        <v>58</v>
      </c>
      <c r="Q219" s="3" t="s">
        <v>27</v>
      </c>
      <c r="R219" s="3" t="s">
        <v>59</v>
      </c>
      <c r="S219" s="3" t="s">
        <v>22</v>
      </c>
      <c r="T219" s="3" t="s">
        <v>361</v>
      </c>
    </row>
    <row r="220" spans="2:20" ht="90" x14ac:dyDescent="0.25">
      <c r="B220" s="3" t="s">
        <v>388</v>
      </c>
      <c r="C220" s="3" t="s">
        <v>389</v>
      </c>
      <c r="D220" s="3" t="s">
        <v>32</v>
      </c>
      <c r="E220" s="3" t="s">
        <v>32</v>
      </c>
      <c r="F220" s="3" t="s">
        <v>48</v>
      </c>
      <c r="G220" s="3" t="s">
        <v>19</v>
      </c>
      <c r="H220" s="3" t="s">
        <v>34</v>
      </c>
      <c r="I220" s="3" t="s">
        <v>21</v>
      </c>
      <c r="J220" s="8">
        <v>25000000</v>
      </c>
      <c r="K220" s="8">
        <v>25000000</v>
      </c>
      <c r="L220" s="3" t="s">
        <v>22</v>
      </c>
      <c r="M220" s="3" t="s">
        <v>23</v>
      </c>
      <c r="N220" s="3" t="s">
        <v>24</v>
      </c>
      <c r="O220" s="3" t="s">
        <v>25</v>
      </c>
      <c r="P220" s="3" t="s">
        <v>58</v>
      </c>
      <c r="Q220" s="3" t="s">
        <v>27</v>
      </c>
      <c r="R220" s="3" t="s">
        <v>59</v>
      </c>
      <c r="S220" s="3" t="s">
        <v>22</v>
      </c>
      <c r="T220" s="3" t="s">
        <v>361</v>
      </c>
    </row>
    <row r="221" spans="2:20" ht="75" x14ac:dyDescent="0.25">
      <c r="B221" s="3" t="s">
        <v>111</v>
      </c>
      <c r="C221" s="3" t="s">
        <v>390</v>
      </c>
      <c r="D221" s="3" t="s">
        <v>36</v>
      </c>
      <c r="E221" s="3" t="s">
        <v>36</v>
      </c>
      <c r="F221" s="3" t="s">
        <v>37</v>
      </c>
      <c r="G221" s="3" t="s">
        <v>19</v>
      </c>
      <c r="H221" s="3" t="s">
        <v>38</v>
      </c>
      <c r="I221" s="3" t="s">
        <v>21</v>
      </c>
      <c r="J221" s="8">
        <v>20445810</v>
      </c>
      <c r="K221" s="8">
        <v>20445810</v>
      </c>
      <c r="L221" s="3" t="s">
        <v>22</v>
      </c>
      <c r="M221" s="3" t="s">
        <v>23</v>
      </c>
      <c r="N221" s="3" t="s">
        <v>24</v>
      </c>
      <c r="O221" s="3" t="s">
        <v>25</v>
      </c>
      <c r="P221" s="3" t="s">
        <v>113</v>
      </c>
      <c r="Q221" s="3" t="s">
        <v>27</v>
      </c>
      <c r="R221" s="3" t="s">
        <v>114</v>
      </c>
      <c r="S221" s="3" t="s">
        <v>22</v>
      </c>
      <c r="T221" s="3" t="s">
        <v>361</v>
      </c>
    </row>
    <row r="222" spans="2:20" ht="75" x14ac:dyDescent="0.25">
      <c r="B222" s="3" t="s">
        <v>391</v>
      </c>
      <c r="C222" s="3" t="s">
        <v>392</v>
      </c>
      <c r="D222" s="3" t="s">
        <v>36</v>
      </c>
      <c r="E222" s="3" t="s">
        <v>36</v>
      </c>
      <c r="F222" s="3" t="s">
        <v>48</v>
      </c>
      <c r="G222" s="3" t="s">
        <v>19</v>
      </c>
      <c r="H222" s="3" t="s">
        <v>38</v>
      </c>
      <c r="I222" s="3" t="s">
        <v>21</v>
      </c>
      <c r="J222" s="8">
        <v>12000000</v>
      </c>
      <c r="K222" s="8">
        <v>12000000</v>
      </c>
      <c r="L222" s="3" t="s">
        <v>22</v>
      </c>
      <c r="M222" s="3" t="s">
        <v>23</v>
      </c>
      <c r="N222" s="3" t="s">
        <v>24</v>
      </c>
      <c r="O222" s="3" t="s">
        <v>25</v>
      </c>
      <c r="P222" s="3" t="s">
        <v>113</v>
      </c>
      <c r="Q222" s="3" t="s">
        <v>27</v>
      </c>
      <c r="R222" s="3" t="s">
        <v>114</v>
      </c>
      <c r="S222" s="3" t="s">
        <v>22</v>
      </c>
      <c r="T222" s="3" t="s">
        <v>361</v>
      </c>
    </row>
    <row r="223" spans="2:20" ht="45" x14ac:dyDescent="0.25">
      <c r="B223" s="3" t="s">
        <v>284</v>
      </c>
      <c r="C223" s="3" t="s">
        <v>401</v>
      </c>
      <c r="D223" s="3" t="s">
        <v>53</v>
      </c>
      <c r="E223" s="3" t="s">
        <v>191</v>
      </c>
      <c r="F223" s="3" t="s">
        <v>85</v>
      </c>
      <c r="G223" s="3" t="s">
        <v>19</v>
      </c>
      <c r="H223" s="3" t="s">
        <v>34</v>
      </c>
      <c r="I223" s="3" t="s">
        <v>21</v>
      </c>
      <c r="J223" s="8">
        <v>40000000</v>
      </c>
      <c r="K223" s="8">
        <v>40000000</v>
      </c>
      <c r="L223" s="3" t="s">
        <v>22</v>
      </c>
      <c r="M223" s="3" t="s">
        <v>23</v>
      </c>
      <c r="N223" s="3" t="s">
        <v>24</v>
      </c>
      <c r="O223" s="3" t="s">
        <v>25</v>
      </c>
      <c r="P223" s="3" t="s">
        <v>232</v>
      </c>
      <c r="Q223" s="3" t="s">
        <v>27</v>
      </c>
      <c r="R223" s="3" t="s">
        <v>341</v>
      </c>
      <c r="S223" s="3" t="s">
        <v>22</v>
      </c>
      <c r="T223" s="3" t="s">
        <v>361</v>
      </c>
    </row>
    <row r="224" spans="2:20" ht="45" x14ac:dyDescent="0.25">
      <c r="B224" s="11" t="s">
        <v>402</v>
      </c>
      <c r="C224" s="11" t="s">
        <v>403</v>
      </c>
      <c r="D224" s="11" t="s">
        <v>47</v>
      </c>
      <c r="E224" s="11" t="s">
        <v>47</v>
      </c>
      <c r="F224" s="11" t="s">
        <v>85</v>
      </c>
      <c r="G224" s="11" t="s">
        <v>19</v>
      </c>
      <c r="H224" s="11" t="s">
        <v>38</v>
      </c>
      <c r="I224" s="11" t="s">
        <v>21</v>
      </c>
      <c r="J224" s="11">
        <v>500000</v>
      </c>
      <c r="K224" s="11">
        <v>500000</v>
      </c>
      <c r="L224" s="11" t="s">
        <v>22</v>
      </c>
      <c r="M224" s="11" t="s">
        <v>23</v>
      </c>
      <c r="N224" s="11" t="s">
        <v>24</v>
      </c>
      <c r="O224" s="11" t="s">
        <v>25</v>
      </c>
      <c r="P224" s="11" t="s">
        <v>58</v>
      </c>
      <c r="Q224" s="11" t="s">
        <v>27</v>
      </c>
      <c r="R224" s="11" t="s">
        <v>59</v>
      </c>
      <c r="S224" s="11" t="s">
        <v>22</v>
      </c>
      <c r="T224" s="11" t="s">
        <v>361</v>
      </c>
    </row>
    <row r="225" spans="2:20" ht="45" x14ac:dyDescent="0.25">
      <c r="B225" s="11" t="s">
        <v>404</v>
      </c>
      <c r="C225" s="11" t="s">
        <v>405</v>
      </c>
      <c r="D225" s="11" t="s">
        <v>36</v>
      </c>
      <c r="E225" s="11" t="s">
        <v>47</v>
      </c>
      <c r="F225" s="11" t="s">
        <v>37</v>
      </c>
      <c r="G225" s="11" t="s">
        <v>19</v>
      </c>
      <c r="H225" s="11" t="s">
        <v>34</v>
      </c>
      <c r="I225" s="11" t="s">
        <v>39</v>
      </c>
      <c r="J225" s="11">
        <v>2500000</v>
      </c>
      <c r="K225" s="11">
        <v>2500000</v>
      </c>
      <c r="L225" s="11" t="s">
        <v>22</v>
      </c>
      <c r="M225" s="11" t="s">
        <v>23</v>
      </c>
      <c r="N225" s="11" t="s">
        <v>24</v>
      </c>
      <c r="O225" s="11" t="s">
        <v>25</v>
      </c>
      <c r="P225" s="11" t="s">
        <v>113</v>
      </c>
      <c r="Q225" s="11" t="s">
        <v>27</v>
      </c>
      <c r="R225" s="11" t="s">
        <v>114</v>
      </c>
      <c r="S225" s="11" t="s">
        <v>22</v>
      </c>
      <c r="T225" s="11" t="s">
        <v>361</v>
      </c>
    </row>
  </sheetData>
  <mergeCells count="2">
    <mergeCell ref="A1:C3"/>
    <mergeCell ref="D1:S3"/>
  </mergeCells>
  <pageMargins left="0.70866141732283472" right="0.70866141732283472" top="0.74803149606299213" bottom="0.74803149606299213" header="0.31496062992125984" footer="0.31496062992125984"/>
  <pageSetup scale="19" fitToHeight="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formato</vt:lpstr>
      <vt:lpstr>formato!Títulos_a_imprimir</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Nicolas Penagos</dc:creator>
  <cp:keywords/>
  <dc:description/>
  <cp:lastModifiedBy>William Giraldo Puerta</cp:lastModifiedBy>
  <cp:revision/>
  <cp:lastPrinted>2026-06-22T16:23:32Z</cp:lastPrinted>
  <dcterms:created xsi:type="dcterms:W3CDTF">2012-12-10T15:58:41Z</dcterms:created>
  <dcterms:modified xsi:type="dcterms:W3CDTF">2026-06-22T16:23:46Z</dcterms:modified>
  <cp:category/>
  <cp:contentStatus/>
</cp:coreProperties>
</file>