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wgpuerta\Desktop\PAA_2026\16\"/>
    </mc:Choice>
  </mc:AlternateContent>
  <xr:revisionPtr revIDLastSave="0" documentId="8_{6672A3E7-FEB4-456F-ADCF-19EBF89339F9}" xr6:coauthVersionLast="47" xr6:coauthVersionMax="47" xr10:uidLastSave="{00000000-0000-0000-0000-000000000000}"/>
  <bookViews>
    <workbookView xWindow="-120" yWindow="-120" windowWidth="29040" windowHeight="15720" xr2:uid="{A6377B08-5D7E-4A7D-95CA-7DD33B8992DA}"/>
  </bookViews>
  <sheets>
    <sheet name="formato" sheetId="1" r:id="rId1"/>
  </sheets>
  <definedNames>
    <definedName name="_xlnm.Print_Titles" localSheetId="0">formato!$1:$6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6" i="1" l="1"/>
  <c r="S6" i="1"/>
  <c r="R6" i="1"/>
  <c r="Q6" i="1"/>
  <c r="P6" i="1"/>
  <c r="O6" i="1"/>
  <c r="N6" i="1"/>
  <c r="G6" i="1"/>
  <c r="E6" i="1"/>
</calcChain>
</file>

<file path=xl/sharedStrings.xml><?xml version="1.0" encoding="utf-8"?>
<sst xmlns="http://schemas.openxmlformats.org/spreadsheetml/2006/main" count="3921" uniqueCount="397">
  <si>
    <t>PLAN ANUAL DE ADQUICISIONES</t>
  </si>
  <si>
    <t>Código: A-05-F-057</t>
  </si>
  <si>
    <t>Versión: 2</t>
  </si>
  <si>
    <t>Página: 1 de 1</t>
  </si>
  <si>
    <t>B. ADQUISICIONES PLANEADAS</t>
  </si>
  <si>
    <t>CÓDIGOS UNSPSC</t>
  </si>
  <si>
    <t>DESCRIPCIÓN</t>
  </si>
  <si>
    <t>FECHA ESTIMADA DE INICIO DE PROCESO DE SELECCIÓN (MES)</t>
  </si>
  <si>
    <t>DURACIÓN ESTIMADA DEL CONTRATO (NUMERO)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</si>
  <si>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</si>
  <si>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</si>
  <si>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</si>
  <si>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</si>
  <si>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</si>
  <si>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</si>
  <si>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40161530;73152108;81101706</t>
  </si>
  <si>
    <t>072 - CONTRATAR EL SERVICIO DE MANTENIMIENTO PREVENTIVO Y/O CORRECTIVO INCLUIDA LA ADQUISICION DE REPUESTOS Y FILTROS PARA EL MANTENIMIENTO DE LAS CABINAS DE EXTRACCION, FLUJO LAMINAR, MICROBIOLOGIA, PCR Y OTRAS INVOLUCRADAS EN LOS PROCESOS DE PRODUCCION Y ALISTAMIENTO DE MUESTRAS DE LA DE LA SUBDIRECCIÓN DE METROLOGÍA QUÍMICA Y BIOLOGÍA  DEL INSTITUTO NACIONAL DE METROLOGÍA.</t>
  </si>
  <si>
    <t>Mayo</t>
  </si>
  <si>
    <t>7</t>
  </si>
  <si>
    <t>Meses</t>
  </si>
  <si>
    <t>Selección abreviada menor cuantía</t>
  </si>
  <si>
    <t>Presupuesto de entidad nacional</t>
  </si>
  <si>
    <t>No</t>
  </si>
  <si>
    <t>NA</t>
  </si>
  <si>
    <t>GESTION CONTRACTUAL</t>
  </si>
  <si>
    <t>Distrito Capital de Bogotá - Bogotá</t>
  </si>
  <si>
    <t>EDNA JULIETH VILLARRAGA FARFÁN</t>
  </si>
  <si>
    <t>6012542222</t>
  </si>
  <si>
    <t>SUBDIRQUIMICA@INM.GOV.CO</t>
  </si>
  <si>
    <t>Sí</t>
  </si>
  <si>
    <t>41123002</t>
  </si>
  <si>
    <t>073 - CONTRATAR LA ADQUISICIÓN DE UN GABINETE DESECADOR CON INTERCAMBIADOR DE GASES PARA LA CONSERVACIÓN DE MUESTRAS DE LA SUBDIRECCIÓN DE METROLOGÍA QUÍMICA Y BIOLOGÍA  DEL INSTITUTO NACIONAL DE METROLOGÍA.</t>
  </si>
  <si>
    <t>Junio</t>
  </si>
  <si>
    <t>6</t>
  </si>
  <si>
    <t>Mínima cuantía</t>
  </si>
  <si>
    <t>41113319;41113633;41115601;41115603;41115608</t>
  </si>
  <si>
    <t>074 - CONTRATAR EL MANTENIMIENTO PREVENTIVO Y/O CORRECTIVO INCLUIDO EL SUMINISTRO DE  ACCESORIOS, CONSUMIBLES Y REPUESTOS, PARA LOS EQUIPOS MARCA METROHM DE LA SUBDIRECCIÓN DE METROLOGÍA QUÍMICA Y BIOLOGÍA DEL INSTITUTO NACIONAL DE METROLOGÍA.</t>
  </si>
  <si>
    <t>Julio</t>
  </si>
  <si>
    <t>5</t>
  </si>
  <si>
    <t>Contratación directa</t>
  </si>
  <si>
    <t xml:space="preserve">Recursos propios </t>
  </si>
  <si>
    <t>41115400</t>
  </si>
  <si>
    <t>075 - CONTRATAR LA ADQUISICIÓN, INSTALACIÓN, PUESTA EN FUNCIONAMIENTO Y ENTRENAMIENTO EN EL USO DE UN EQUIPO DE ESPECTROSCOPIA INFRARROJA POR TRANSFORMADA DE FOURIER (FTIR) ENFOCADO EN EL FORTALECIMIENTO DE LAS CAPACIDADES ANALÍTICAS DE LA LÍNEA DE TRABAJO EN MATERIALES Y ENERGÍA DE LA SMQB.</t>
  </si>
  <si>
    <t>41105106;41115403;41115404;41115701;41115703;41115710;41115712;41115714;41115715;41115717;41115720;41122409</t>
  </si>
  <si>
    <t>076 - CONTRATAR EL SUMINISTRO DE CONSUMIBLES Y/O INSUMOS PARA LOS INSTRUMENTOS DE MEDICIÓN MARCA AGILENT TECHNOLOGIES PARA EJECUTAR ACTIVIDADES DE ASEGURAMIENTO METROLÓGICO DEL INSTITUTO NACIONAL DE METROLOGÍA.</t>
  </si>
  <si>
    <t>41105520;41105600;41115811;41116006</t>
  </si>
  <si>
    <t>077 - CONTRATAR EL SUMINISTRO DE REACTIVOS SECUENCIACIÓN DE NUEVA GENERACIÓN PARA EL DESARROLLO DE LOS PROYECTOS DE I+D+I REQUERIDOS POR LOS LABORATORIOS DE MICROBIOLOGIA Y BIOANALISIS DE LA SUBDIRECCIÓN DE METROLOGÍA QUÍMICA Y BIOLOGÍA.</t>
  </si>
  <si>
    <t>41122409</t>
  </si>
  <si>
    <t>078 - CONTRATAR LA ADQUISICIÓN DE UN SISTEMA PARA LA DIGESTIÓN ÁCIDA DE PROTEÍNAS EN FASE GASEOSA PARA EL SMQB DEL INM</t>
  </si>
  <si>
    <t>Agosto</t>
  </si>
  <si>
    <t>3</t>
  </si>
  <si>
    <t>41101900;41105106;41115400;41115700;41115704;41122409;73152100;81101706</t>
  </si>
  <si>
    <t xml:space="preserve">079 - CONTRATAR EL MANTENIMIENTO PREVENTIVO Y/O CORRECTIVO, INCLUIDO EL SUMINISTRO DE INSUMOS Y REPUESTOS PARA LOS INSTRUMENTOS DE MEDICIÓN MARCA THERMO SCIENTIFIC - DIONEX DE LA SUBDIRECCIÓN DE METROLOGÍA QUÍMICA Y BIOLOGÍA DEL INM. </t>
  </si>
  <si>
    <t>4</t>
  </si>
  <si>
    <t>41101500;41116500;41122400;81101706</t>
  </si>
  <si>
    <t>080 - CONTRATAR LOS SERVICIOS DE MANTENIMIENTO Y ADQUISICIÓN DE BIENES DE ACUERDO CON EL PLAN DE GESTIÓN DE LABORATORIO PARA LOS INSTRUMENTOS DE MEDICIÓN MARCA ANTON PAAR DE LA SUBDIRECCIÓN DE METROLOGÍA QUÍMICA Y BIOLOGIA DEL INSTITUTO NACIONAL DE METROLOGIA.</t>
  </si>
  <si>
    <t>41103011;41103811;41103816;41113037;41115406;41115811;41115812;73152108;81101706</t>
  </si>
  <si>
    <t>081 - CONTRATAR EL SERVICIO DE MANTENIMIENTO PREVENTIVO Y CORRECTIVO, INCLUIDA LA ADQUISICIÓN DE CONSUMIBLES Y REPUESTOS, PARA LOS EQUIPOS AUXILIARES MARCA THERMO SCIENTIFIC CON EL FIN DE IMPLEMENTAR EL PLAN DE GESTIÓN DE LABORATORIO DE LA LA SUBDIRECCIÓN DE METROLOGÍA QUÍMICA Y BIOLOGÍA DEL INSTITUTO NACIONAL DE METROLOGÍA.</t>
  </si>
  <si>
    <t>Septiembre</t>
  </si>
  <si>
    <t>80111621;80111600</t>
  </si>
  <si>
    <t>082 - PRESTAR SERVICIOS DE APOYO A LA GESTIÓN PARA CONTRIBUIR EN EL DESARROLLO DE LOS PROCESOS ASOCIADOS CON LA EJECUCIÓN DEL PRESUPUESTO Y APOYAR EN LA EJECUCIÓN  CONTRACTUAL DE LA SUBDIRECCIÓN DE METROLOGÍA FÍSICA DEL INM.</t>
  </si>
  <si>
    <t>Enero</t>
  </si>
  <si>
    <t>12</t>
  </si>
  <si>
    <t>JAIRO GUSTAVO AYALA</t>
  </si>
  <si>
    <t>SUBDIRFISICA@INM.GOV.CO</t>
  </si>
  <si>
    <t>083 - CONTRATAR SERVICIOS PROFESIONALES ESPECIALIZADOS PARA FORTALECER EL ASEGURAMIENTO DE VALIDEZ DE LOS RESULTADOS DE LAS MEDICIONES E IMPULSAR LA FORMULACIÓN Y  EJECUCIÓN DE PROYECTOS DE I+D+I EN EL ÁREA DE LONGITUD Y ÓPTICA DE LA SUBDIRECCIÓN DE METROLOGÍA FÍSICA.</t>
  </si>
  <si>
    <t>084 - CONTRATAR SERVICIOS PROFESIONALES ESPECIALIZADOS PARA FORTALECER EL ASEGURAMIENTO DE VALIDEZ DE LOS RESULTADOS DE LAS MEDICIONES E IMPULSAR LA FORMULACIÓN Y  EJECUCIÓN DE PROYECTOS DE I+D+I EN EL ÁREA DE PRESIÓN DE LA SUBDIRECCIÓN DE METROLOGÍA FÍSICA.</t>
  </si>
  <si>
    <t>085 - Prestar servicios profesionales para apoyar el soporte en la prestación de servicios metrológicos, el mantenimiento de los patrones de medida, la vitalidad del Sistema de Gestión y la ejecución de actividades de optimización e I+D+i del Laboratorio de Corriente Continua y Alterna de la Subdirección de Metrología Física.</t>
  </si>
  <si>
    <t xml:space="preserve">086 - CONTRATAR SERVICIOS PROFESIONALES ESPECIALIZADOS QUE CONTRIBUYAN A FORTALECER LOS PROYECTOS DE INVESTIGACIÓN, DESARROLLO E INNOVACIÓN (I+D+I), ELABORAR REPORTES TÉCNICOS Y GESTIONAR LA EJECUCIÓN DE COMPARACIONES INTERLABORATORIO EN EL LABORATORIO DE POTENCIA Y ENERGÍA DE LA SUBDIRECCIÓN DE METROLOGÍA FÍSICA DEL INM. </t>
  </si>
  <si>
    <t>087 - PRESTAR SERVICIOS PROFESIONALES CON EL PROPÓSITO DE ACOMPAÑAR LAS ETAPAS DE DISEÑO, DESARROLLO, EJECUCIÓN Y EVALUACIÓN DE LAS ACTIVIDADES PREVISTAS EN EL PLAN DE COMERCIO EXTERIOR DEL INSTITUTO NACIONAL DE METROLOGÍA.</t>
  </si>
  <si>
    <t>088 - PRESTAR SERVICIOS PROFESIONALES PARA EJECUTAR LAS ACTIVIDADES DE I+D+I, CONTRIBUIR AL MANTENIMIENTO DEL SISTEMA INTEGRADO DE GESTIÓN Y ATENDER LAS NECESIDADES QUE SE PRESENTEN EN LOS SERVICIOS METROLÓGICOS DE LOS LABORATORIOS PAR TORSIONAL Y DUREZA DE LA SUBDIRECCIÓN DE METROLOGÍA FÍSICA DEL INM</t>
  </si>
  <si>
    <t>089 - PRESTAR SERVICIOS PROFESIONALES PARA EJECUTAR LOS PROCESOS DE CALIBRACIÓN, GARANTIZAR LA VALIDEZ DE LOS RESULTADOS DE MEDICIÓN Y PROMOVER MEJORAS EN EL SISTEMA INTEGRADO DE GESTIÓN DEL LABORATORIO DE TEMPERATURA Y HUMEDAD DE LA SUBDIRECCIÓN DE METROLOGÍA FÍSICA DEL INM.</t>
  </si>
  <si>
    <t>11</t>
  </si>
  <si>
    <t>090 - PRESTAR SERVICIOS PROFESIONALES CON EL FIN DE APOYAR LOS PROCESOS DE INVESTIGACIÓN, DESARROLLO E INNOVACIÓN (I+D+I), LOS COMPROMISOS CON LA RED COLOMBIANA DE METROLOGÍA (RCM) Y LOS SERVICIOS METROLÓGICOS, CONTRIBUYENDO AL ASEGURAMIENTO DE RESULTADOS VÁLIDOS, AL FORTALECIMIENTO DEL SISTEMA INTEGRADO DE GESTIÓN Y AL CUMPLIMIENTO DE LAS ACTIVIDADES Y COMPROMISOS DEL LABORATORIO DE MASA DE LA SUBDIRECCIÓN DE METROLOGÍA FÍSICA DEL INSTITUTO NACIONAL DE METROLOGÍA - INM.</t>
  </si>
  <si>
    <t xml:space="preserve">091 - PRESTAR SERVICIOS PROFESIONALES PARA APOYAR EN EL DESARROLLO Y COORDINACIÓN ADMINISTRATIVA Y TÉCNICA DE ACTIVIDADES Y PROYECTOS QUE ADELANTA EL GRUPO INTERNO DE TRABAJO DE I+D+I (GITIDI) DE LA SUBDIRECCIÓN DE METROLOGÍA FÍSICA. </t>
  </si>
  <si>
    <t>092 - PRESTAR SERVICIOS PROFESIONALES DIRIGIDOS A SOPORTAR LA PRESTACIÓN Y DESARROLLO DE SERVICIOS METROLÓGICOS, EL ASEGURAMIENTO DE RESULTADOS CONFIABLES Y LA EJECUCIÓN DE ACTIVIDADES DE OPTIMIZACIÓN E I+D+I DEL LABORATORIO DE CORRIENTE CONTINUA Y ALTERNA DE LA SUBDIRECCIÓN DE METROLOGÍA FÍSICA.</t>
  </si>
  <si>
    <t>093 - PRESTAR SERVICIOS PROFESIONALES ESPECIALIZADOS CON EL FIN DE APOYAR LOS PROYECTOS DE I+D+I Y ATENDER LOS REQUERIMIENTOS TÉCNICOS DE CALIBRACIÓN, ELABORACIÓN DE DOCUMENTOS Y DEMÁS SERVICIOS DEL LABORATORIO DE TEMPERATURA Y HUMEDAD DE LA SUBDIRECCIÓN DE METROLOGÍA FÍSICA DEL INM.</t>
  </si>
  <si>
    <t>094 - PRESTAR SERVICIOS PROFESIONALES CON EL PROPÓSITO DE RESPALDAR LOS PROCESOS DE I+D+I Y BRINDAR SOPORTE TÉCNICO EN CALIBRACIONES, VALIDACIONES Y DEMÁS SERVICIOS REQUERIDOS POR EL LABORATORIO DE PRESIÓN DE LA SUBDIRECCIÓN DE METROLOGÍA FÍSICA.</t>
  </si>
  <si>
    <t>095 - PRESTAR SERVICIOS PROFESIONALES PARA APOYAR LOS PROCESOS DE MEDICIÓN, ASÍ COMO LAS ACTIVIDADES ORIENTADAS A GARANTIZAR LA CONFIABILIDAD, TRAZABILIDAD Y VALIDEZ DE LOS RESULTADOS, Y AL ACOMPAÑAMIENTO DE PROYECTOS DE INVESTIGACIÓN E INNOVACIÓN EN EL LABORATORIO DE VOLUMEN DE LA SUBDIRECCIÓN DE METROLOGÍA FÍSICA DEL INM.</t>
  </si>
  <si>
    <t>096 - PRESTAR SERVICIOS PROFESIONALES PARA FORTALECER LOS PROCESOS DE I+D+I, APOYAR EL ASEGURAMIENTO DE LA VALIDEZ DE LOS RESULTADOS Y PRESTAR SOPORTE EN LA REVISIÓN DOCUMENTAL DE LOS LABORATORIOS DE POTENCIA, ENERGÍA Y CALIDAD DE ENERGÍA DE LA SUBDIRECCIÓN DE METROLOGÍA FÍSICA.</t>
  </si>
  <si>
    <t>097 - PRESTAR SERVICIOS PROFESIONALES CON EL PROPÓSITO DE CONTRIBUIR AL DESARROLLO DE PROYECTOS O ACTIVIDADES DE I+D+I Y RESPALDAR LAS DEMÁS ACTIVIDADES TÉCNICAS QUE SE REQUIERAN EN EL LABORATORIO DE TIEMPO Y FRECUENCIA DE LA SUBDIRECCIÓN DE METROLOGÍA FÍSICA.</t>
  </si>
  <si>
    <t>098 - PRESTAR SERVICIOS PROFESIONALES ESPECIALIZADOS EN LA EJECUCIÓN DE ACTIVIDADES DE CALIBRACIÓN DE EQUIPOS E INSTRUMENTOS DE MEDICIÓN, ASÍ COMO EL ASEGURAMIENTO DE LA VALIDEZ DE RESULTADOS Y LA CUSTODIA DE PATRONES, REVISIÓN, ACTUALIZACIÓN, Y AJUSTE DE DOCUMENTOS TÉCNICOS Y PROCEDIMIENTOS REQUERIDOS  Y  APOYO TÉCNICO EN LAS ACTIVIDADES DE LOS PROYECTOS I+D+I QUE DEMANDE EL LABORATORIO DE LONGITUD DE LA SUBDIRECCIÓN DE METROLOGÍA FÍSICA.</t>
  </si>
  <si>
    <t>099 - PRESTAR SERVICIOS PROFESIONALES CON EL PROPÓSITO DE RESPALDAR ACTIVIDADES DE I+D+I, CONTRIBUIR AL SOSTENIMIENTO DEL SISTEMA INTEGRADO DE GESTIÓN Y ATENDER LOS REQUERIMIENTOS TÉCNICOS DEL LABORATORIO DE VOLUMEN DE LA SUBDIRECCIÓN DE METROLOGÍA FÍSICA DEL INM.</t>
  </si>
  <si>
    <t>100 - PRESTAR SERVICIOS PROFESIONALES CON EL PROPÓSITO DE RESPALDAR ACTIVIDADES DE I+D+I, CONTRIBUIR AL SOSTENIMIENTO DEL SISTEMA INTEGRADO DE GESTIÓN Y ATENDER LOS REQUERIMIENTOS TÉCNICOS DEL LABORATORIO DE LONGITUD DE LA SUBDIRECCIÓN DE METROLOGÍA FÍSICA DEL INM.</t>
  </si>
  <si>
    <t>101 - PRESTAR SERVICIOS PROFESIONALES CON EL PROPÓSITO DE RESPALDAR ACTIVIDADES DE I+D+I, CONTRIBUIR AL SOSTENIMIENTO DEL SISTEMA INTEGRADO DE GESTIÓN Y ATENDER LOS REQUERIMIENTOS TÉCNICOS DEL LABORATORIO DE FUERZA DE LA SUBDIRECCIÓN DE METROLOGÍA FÍSICA DEL INM.</t>
  </si>
  <si>
    <t>Marzo</t>
  </si>
  <si>
    <t>Abril</t>
  </si>
  <si>
    <t>31163000;40142000;40141700</t>
  </si>
  <si>
    <t>104 - ADQUIRIR SUMINISTROS PARA EL LABORATORIO DE PRESION DE LA SUBDIRECCIÓN DE METROLOGÍA FÍSICA DEL INM</t>
  </si>
  <si>
    <t>72154200;72154201;73152100;81101700;73152103;81101706</t>
  </si>
  <si>
    <t>105 - CONTRATAR EL SERVICIO DE MANTENIMIENTO  DE CLIMATIZACIÓN PARA EL LABORATORIO DE MASA DE LA SUBDIRECCIÓN DE METROLOGÍA FÍSICA DEL INM</t>
  </si>
  <si>
    <t>82121908</t>
  </si>
  <si>
    <t>106 - ADQUIRIR MALETAS PELIKAN PARA EL TRANSPORTE DE EQUIPOS DE LA SUBDIRECCIÓN DE METROLOGÍA FÍSICA DEL INM</t>
  </si>
  <si>
    <t>31241501;31242200;31241700;31242100</t>
  </si>
  <si>
    <t>107 - ADQUIRIR LENTES Y ESPEJOS PARA EL LABORATORIO DE LONGITUD DE LA SUBDIRECCIÓN DE METROLOGÍA FÍSICA DEL INM</t>
  </si>
  <si>
    <t>2</t>
  </si>
  <si>
    <t>41111934;41112100</t>
  </si>
  <si>
    <t>109 - ADQUIRIR RELOJ ATÓMICO DE CESIO HIGH PERFORMANCE PARA EL LABORATORIO DE  TIEMPO Y FRECUENCIA DE LA SUBDIRECCIÓN DE METROLOGÍA FÍSICA</t>
  </si>
  <si>
    <t>72154200;72154201;73152100;73152103;81101700;81101706</t>
  </si>
  <si>
    <t>110 - ADQUIRIR BALANZA PARA PROBETAS DE 1 LITRO HASTA 2 LITROS PARA EL LABORATORIO DE VOLUMEN  DE LA SUBDIRECCIÓN DE METROLOGÍA FÍSICA</t>
  </si>
  <si>
    <t>41115609;41115600;41113114;41113100;41111900</t>
  </si>
  <si>
    <t>111 - ADQUIRIR PESA CLASE E0 DE 5 KG PARA EL LABORATORIO DE MASA DE LA SUBDIRECCIÓN DE METROLOGÍA FÍSICA</t>
  </si>
  <si>
    <t>39121032</t>
  </si>
  <si>
    <t>112 - ADQUIRIR SENSORES DE TEMPERATURA PARA EL LABORATORIO DE DENSIDAD DE LA SUBDIRECCIÓN DE METROLOGÍA FÍSICA</t>
  </si>
  <si>
    <t>113 - CONTRATAR EL SERVICIO DE MANTENIMIENTO CORRECTIVO PARA LAS DIFERENTES FUENTES DE PODER DEL LABORATORIO DE CORRIENTE CONTINUA Y ALTERNA DE LA SUBDIRECCIÓN DE METROLOGÍA FÍSICA</t>
  </si>
  <si>
    <t>31101703;31102103;56101519;72154022;72154201;81101500;81101515</t>
  </si>
  <si>
    <t>115 - CONTRATAR MANTENIMIENTO BALANZA DE PRESIÓN EUROPASCAL PARA EL LABORATORIO DE PRESIÓN Y VACÍO DE LA SUBDIRECCIÓN DE METROLOGÍA FÍSICA</t>
  </si>
  <si>
    <t>41111502</t>
  </si>
  <si>
    <t>116 - ADQUIRIR CONTROLADOR DE FLUJO MKS 1179C  PARA EL LABORATORIO DE PRESIÓN DE LA SUBDIRECCIÓN DE METROLOGÍA FÍSICA</t>
  </si>
  <si>
    <t>31241501;31242200;31242100;31241700</t>
  </si>
  <si>
    <t>117 - CONTRATAR EL MANTENIMIENTO PREVENTIVO AL RACK CON CONDICIONES AMBIENTALES CONTROLADAS PARA EL LABORATORIO DE TIEMPO Y FRECUENCIA DE LA SUBDIRECCIÓN DE METROLOGÍA FÍSICA</t>
  </si>
  <si>
    <t>78101500;78101600;78101700;78101800;78101900;80151600;93171600;93171700</t>
  </si>
  <si>
    <t>118 - CONTRATAR LA PRESTACIÓN DE LOS SERVICIOS ESPECIALIZADOS DE AGENCIA DE ADUANAS Y/O AGENCIAMIENTO DE CARGA INTERNACIONAL, PARA DESARROLLAR DE MANERA INTEGRAL, CONTINUA Y OPORTUNA TODAS LAS ACTUACIONES REQUERIDAS EN EL MARCO DE LAS OPERACIONES DE COMERCIO EXTERIOR DEL INSTITUTO NACIONAL DE METROLOGÍA - INM, INCLUYENDO, ENTRE OTRAS, LA GESTIÓN DE IMPORTACIÓN, EXPORTACIÓN, NACIONALIZACIÓN, TRÁNSITO, LIBERACIÓN Y LEGALIZACIÓN DE DOCUMENTOS DE TRANSPORTE EN LAS MODALIDADES AÉREA, MARÍTIMA Y/O TERRESTRE, ASÍ COMO LAS GESTIONES CONEXAS NECESARIAS ANTE AUTORIDADES, ENTIDADES PÚBLICAS O PRIVADAS Y OPERADORES DE LA CADENA LOGÍSTICA, CON EL FIN DE GARANTIZAR EL ADECUADO INGRESO, SALIDA, MANIPULACIÓN Y CIRCULACIÓN DE EQUIPOS, PATRONES NACIONALES, ÍTEMS DE COMPARACIÓN, MATERIALES DE REFERENCIA Y DEMÁS BIENES REQUERIDOS PARA EL CUMPLIMIENTO DE LAS FUNCIONES MISIONALES DEL INSTITUTO</t>
  </si>
  <si>
    <t>Licitación pública</t>
  </si>
  <si>
    <t>119 - ADQUIRIR CONDUCTIMETRO Y BAÑOS TERMOSTÁTICOS PARA EL LABORATORIO DE VOLUMEN DE LA SUBDIRECCIÓN DE METROLOGÍA FÍSICA DEL INM</t>
  </si>
  <si>
    <t>Febrero</t>
  </si>
  <si>
    <t>81101706</t>
  </si>
  <si>
    <t>120 - CONTRATAR EL MANTENIMIENTO PREVENTIVO BOMBAS DE VACIO DEL LABORATORIO DE PRESIÓN Y VACÍO DE LA SUBDIRECIÓN DE METROLOGÍA FÍSICA DEL INM</t>
  </si>
  <si>
    <t>41112100;41111934</t>
  </si>
  <si>
    <t>121 - ADQUIRIR PROBADOR DE PAR TORSIONAL PARA EL LABORATORIO DE PAR TORSIONAL DE LA SUBDIRECCIÓN DE METROLOGÍA FÍSICA DEL INM</t>
  </si>
  <si>
    <t>41111622;41111600</t>
  </si>
  <si>
    <t>122 - ADQUIRIR PIE DE REY DIGITAL PARA EL LABORATORIO DE DENSIDAD DE LA SUBDIRECCIÓN DE METROLOGÍA FÍSICA DEL INM</t>
  </si>
  <si>
    <t xml:space="preserve">123 - CONTRATAR EL SERVICIO DE DESPLAZAMIENTO E INSTALACIÓN DE LA MESA ÓPTICA DEL LABORATORIO DE LONGITUD DE LA SUBDIRECCIÓN DE METROLOGÍA FÍSICA DEL INM </t>
  </si>
  <si>
    <t>40141600</t>
  </si>
  <si>
    <t>124 - ADQUIRIR ELECTROVÁLVULAS PARA EL LABORATORIO DE FLUJO DE GAS DE LA SUBDIRECCIÓN DE METROLOGÍA FÍSICA</t>
  </si>
  <si>
    <t>125 - ADQUIRIR CINTA PATRÓN DE ACERO DE 20 M PARA EL LABORATORIO DE LONGITUD DE LA SUBDIRECCIÓN DE METROLOGÍA FÍSICA</t>
  </si>
  <si>
    <t>41111600</t>
  </si>
  <si>
    <t>128 - ADQUIRIR VÁLVULA DE AGUJA DE ALTA PRESIÓN PARA EL LABORATORIO DE PRESIÓN DE LA SUBDIRECCIÓN DE METROLOGÍA FÍSICA</t>
  </si>
  <si>
    <t>27111801</t>
  </si>
  <si>
    <t>129 - CONTRATAR EL MANTENIMIENTO PREVENTIVO DEL EQUIPO DE PRUEBA DE MEDIDORES DE ENERGÍA ELÉCTRICA (EPM). PARA EL LABORATORIO DE POTENCIA Y ENERGÍA DE LA SUBDIRECCIÓN DE METROLOGÍA FÍSICA</t>
  </si>
  <si>
    <t>130 - ADQUIRIR GAUSSIMETRO PARA EL LABORATORIO DE POTENCIA Y ENERGÍA DE LA SUBDIRECCIÓN DE METROLOGÍA FÍSICA</t>
  </si>
  <si>
    <t>12141500;12141600;12141700;12141800;12141900;12142000;12142100;12142200;12352000;12352100;12352200;12352300;12352400;12352500;15121500;15121800;15121900</t>
  </si>
  <si>
    <t>131 - REALIZAR LA ADQUISICIÓN DE MATERIALES E INSUMOS CONSUMIBLES NECESARIOS PARA LA PRESTACIÓN DE SERVICIOS Y  FUNCIONAMIENTO DE LOS LABORATORIOS Y EL TALLER DE MANUFACTURA DE LA SUBDIRECCIÓN DE METROLOGÍA FÍSICA DEL INM.</t>
  </si>
  <si>
    <t>80111600</t>
  </si>
  <si>
    <t>132 - PRESTAR  SERVICIOS DE APOYO A LA GESTIÓN PARA LA EJECUCIÓN DE ACTIVIDADES OPERATIVAS DE RECEPCIÓN, ENTREGA Y MANEJO DE EQUIPOS, ASÍ COMO DE LAS DERIVADAS DE LA RELACIÓN CON ALIADOS ESTRATÉGICOS, ORIENTADAS A CONTRIBUIR AL FORTALECIMIENTO Y AMPLIACIÓN DE LA OFERTA DE SERVICIOS METROLÓGICOS DEL INM.</t>
  </si>
  <si>
    <t>ALEXANDRA HERNANDEZ MORENO</t>
  </si>
  <si>
    <t>SUBDIRSERVICIOS@INM.GOV.CO</t>
  </si>
  <si>
    <t>133 - PRESTAR SERVICIOS PROFESIONALES PARA COADYUVAR LA DEFINICIÓN, IMPLEMENTACIÓN Y SEGUIMIENTO DE LA ESTRATEGIA DE COMERCIALIZACIÓN DE LA OFERTA DE VALOR PARA LA AMPLIACIÓN DE COBERTURA Y OPORTUNIDAD DE LOS SERVICIOS METROLÓGICOS DEL INM</t>
  </si>
  <si>
    <t>134 - PRESTAR SERVICIOS PROFESIONALES EN DISEÑO GRÁFICO PARA APOYAR LA IMPLEMENTACIÓN DE ESTRATEGIAS DE COMUNICACIÓN ORIENTADAS A LA DIVULGACIÓN Y COMUNICACIÓN ESTRATÉGICA DEL INM</t>
  </si>
  <si>
    <t>135 - PRESTACIÓN DE SERVICIOS PROFESIONALES ORIENTADOS AL SEGUIMIENTO, ANÁLISIS Y EJECUCIÓN ADMINISTRATIVA Y FINANCIERA, RELACIONADOS CON EL PROYECTO DE INVERSIÓN Y EL PRESUPUESTO ASIGNADO A SSMRC, DE CONFORMIDAD CON LOS LINEAMIENTOS DEFINIDOS POR LA ENTIDAD</t>
  </si>
  <si>
    <t>136 - PRESTAR  SERVICIOS PROFESIONALES PARA LA ARTICULACIÓN CON ALIADOS ESTRATÉGICOS Y EL APOYO A ACCIONES DE COMUNICACIÓN Y DIVULGACIÓN INSTITUCIONAL QUE CONTRIBUYAN A LA AMPLIACIÓN DE LA COBERTURA Y OPORTUNIDAD DE LOS SERVICIOS METROLÓGICOS DEL INM.</t>
  </si>
  <si>
    <t>137 - PRESTAR SERVICIOS PROFESIONALES PARA EL DISEÑO E IMPLEMENTACIÓN DEL PLAN DE ACCIÓN PARA LA IDENTIFICACIÓN Y GESTIÓN DE DEMANDA DE SERVICIOS METROLÓGICOS.</t>
  </si>
  <si>
    <t>138 - PRESTACIÓN DE SERVICIOS PROFESIONALES PARA EL DISEÑO Y ELABORACIÓN DE INSUMOS DEL PLAN DE ACCIÓN PARA LA GESTIÓN DE LA OFERTA DE VALOR DEL INM, CON BASE EN LA IDENTIFICACIÓN DE LA DEMANDA Y LAS NECESIDADES METROLÓGICAS.</t>
  </si>
  <si>
    <t>10</t>
  </si>
  <si>
    <t>139 - PRESTAR SERVICIOS PROFESIONALES PARA EL DISEÑO Y ANÁLISIS ESTADÍSTICO DE ENSAYOS DE APTITUD Y/O COMPARACIONES INTERLABORATORIO, ASÍ COMO PARA LA EJECUCIÓN DE LA HOJA DE RUTA DE ENSAYOS DE APTITUD (EA) DEFINIDA POR EL INM</t>
  </si>
  <si>
    <t>140 - PRESTAR SERVICIOS PROFESIONALES PARA LA ELABORACIÓN Y ANÁLISIS DE HERRAMIENTAS ESTADÍSTICAS ORIENTADAS AL FORTALECIMIENTO DE LA OFERTA DE VALOR Y AL ANÁLISIS DE TENDENCIAS DE DESEMPEÑO, ASÍ COMO PARA EL ANÁLISIS ESTADÍSTICO DE SERVICIOS METROLÓGICOS, ENSAYOS DE APTITUD Y/O COMPARACIONES INTERLABORATORIO</t>
  </si>
  <si>
    <t>141 - PRESTAR SERVICIOS PROFESIONALES EN LA OFERTA DE VALOR DEL INM QUE LLEVE A LA AMPLIACIÓN DE COBERTURA Y OPORTUNIDAD EN LA PRESTACION DE LOS SERVICIOS METROLÓGICOS</t>
  </si>
  <si>
    <t>142 - PRESTAR SERVICIOS PROFESIONALES PARA LA EJECUCIÓN DE ACTIVIDADES TÉCNICAS RELACIONADAS CON LA UNIDAD SECTORIAL DE NORMALIZACIÓN EN METROLOGÍA DEL INM Y CON ACCIONES DE DINAMIZACIÓN DE LA RED COLOMBIANA DE METROLOGÍA</t>
  </si>
  <si>
    <t>84131501;84131503</t>
  </si>
  <si>
    <t>216 - CONTRATACIÓN DEL PROGRAMA DE SEGUROS QUE AMPARE LOS BIENES E INTERESES PATRIMONIALES DE PROPIEDAD DEL INSTITUTO NACIONAL DE METROLOGÍA, ASÍ COMO DE AQUELLOS POR LOS QUE SEA O FUERE LEGALMENTE RESPONSABLE O LE CORRESPONDA ASEGURAR EN VIRTUD DE DISPOSICIÓN LEGAL O CONTRACTUAL INCLUYE DEDUCIBLES Y PÓLIZAS DE CUMPLIMIENTO.</t>
  </si>
  <si>
    <t>1</t>
  </si>
  <si>
    <t>Años</t>
  </si>
  <si>
    <t>JOSE ALVARO BERMUDEZ</t>
  </si>
  <si>
    <t>SECGENERAL@INM.GOV.CO</t>
  </si>
  <si>
    <t>143 - PRESTAR SERVICIOS PROFESIONALES DE DISEÑO GRÁFICO PARA LA ELABORACIÓN DE MATERIALES GRÁFICOS ORIENTADOS A LA DIVULGACIÓN Y FORTALECIMIENTO DE LA OFERTA DE VALOR DEL INM</t>
  </si>
  <si>
    <t>144 - PRESTAR SERVICIOS PROFESIONALES EN PEDAGOGÍA PARA EL DISEÑO DE METODOLOGÍAS Y RECURSOS DIDÁCTICOS PARA LA TRANSFERENCIA DE CONOCIMIENTO METROLÓGICO DEL INM.</t>
  </si>
  <si>
    <t>8</t>
  </si>
  <si>
    <t>145 - PRESTAR SERVICIOS PROFESIONALES PARA APOYAR ACTIVIDADES DE GESTIÓN DE I+D+I QUE PERMITAN OPTIMIZAR LA ADMINISTRACIÓN DE LOS COMPONENTES CLAVE DEL INM COMO CENTRO DE INVESTIGACIÓN.</t>
  </si>
  <si>
    <t>146 - PRESTAR SERVICIOS PROFESIONALES PARA EL DESARROLLO DE ACTIVIDADES ASOCIADAS AL ESQUEMA DE GESTIÓN DE LA DEMANDA Y AL MODELO DE GOBERNANZA DE I+D+I A CARGO DE LA SSMRC.</t>
  </si>
  <si>
    <t>147 - PRESTAR SERVICIOS PROFESIONALES PARA EL SOPORTE AL REPOSITORIO DE I+D+I Y EL LEVANTAMIENTO DE REQUERIMIENTOS FUNCIONALES Y NO FUNCIONALES DEL SISTEMA DE GESTIÓN Y GOBERNANZA DE DATOS DE LA INVESTIGACIÓN METROLÓGICA.</t>
  </si>
  <si>
    <t>148 - PRESTAR SERVICIOS PROFESIONALES PARA EL DISEÑO Y DESARROLLO DE ACCIONES ASOCIADAS A LA OFERTA DE VALOR DEL INM, CON BASE EN LA IDENTIFICACIÓN DE LA DEMANDA Y LAS NECESIDADES METROLÓGICAS</t>
  </si>
  <si>
    <t>9</t>
  </si>
  <si>
    <t>149 - PRESTAR SERVICIOS PROFESIONALES PARA LA PRODUCCIÓN DE CONTENIDOS ESPECIALIZADOS EN METROLOGÍA PARA EL LIBRO CONMEMORATIVO DE LOS 15 AÑOS DEL INM.</t>
  </si>
  <si>
    <t xml:space="preserve">151 - PRESTAR SERVICIOS PROFESIONALES PARA EL ANÁLISIS CIENCIOMÉTRICO DE LA PRODUCCIÓN CIENTÍFICA INSTITUCIONAL QUE PERMITAN PLANIFICAR LAS ESTRATEGIAS DEL INM COMO INSTITUTO PÚBLICO DE INVESTIGACIÓN. </t>
  </si>
  <si>
    <t>55101506;55111506</t>
  </si>
  <si>
    <t>153 - CONTRATAR LA SUSCRIPCIÓN A PORTAFOLIO DE PUBLICACIONES CIENTÍFICAS ESPECIALIZADAS, CON EL FIN DE FORTALECER LOS PROCESOS DE INVESTIGACIÓN Y ANÁLISIS TÉCNICO EN METROLOGÍA MEDIANTE EL ACCESO PERMANENTE A REVISTAS, ARTÍCULOS, BASES DE DATOS Y OTROS RECURSOS ACADÉMICOS DE ALTO NIVEL, EN FORMATO DIGITAL Y/O FÍSICO.</t>
  </si>
  <si>
    <t>155 - CONTRATAR EL DISEÑO DE LA ARQUITECTURA DE SOLUCIÓN Y LA ESTRUCTURACIÓN DE REQUERIMIENTOS FUNCIONALES Y NO FUNCIONALES PARA UNA HERRAMIENTA DE GESTIÓN Y ANALÍTICA DE DATOS DE LAS NECESIDADES METROLÓGICAS Y LA OFERTA DE VALOR DEL INM.</t>
  </si>
  <si>
    <t>156 - CONTRATAR EL DISEÑO Y MEJORA DE PROCEDIMIENTOS Y SOLUCIONES TECNOLÓGICAS PARA LA IMPLEMENTACIÓN DE LA ESTRATEGIA DE SERVICIOS CIUDADANOS DIGITALES.</t>
  </si>
  <si>
    <t>78102200;78101800</t>
  </si>
  <si>
    <t>158 - CONTRATAR LA PRESTACIÓN DE SERVICIOS DE TRANSPORTE TERRESTRE ESPECIALIZADO PARA APOYAR LA GESTIÓN LOGÍSTICA RELACIONADA CON LA RECOLECCIÓN, TRASLADO Y DISTRIBUCIÓN DE EQUIPOS Y MATERIALES DE CALIBRACIÓN Y ENSAYO, GARANTIZANDO LA AMPLIACIÓN DE COBERTURA DE LOS SERVICIOS METROLÓGICOS Y LA ARTICULACIÓN CON ALIADOS ESTRATÉGICOS.</t>
  </si>
  <si>
    <t>80141607;80141902;81141601;90101603</t>
  </si>
  <si>
    <t>159 - CONTRATAR  LOS SERVICIOS DE ORGANIZACIÓN, ADMINISTRACIÓN Y EJECUCIÓN DE EVENTOS PARA EL INM, A FIN DE GARANTIZAR EL CUMPLIMIENTO DE LAS FUNCIONES MISIONALES E INSTITUCIONALES DE LA ENTIDAD</t>
  </si>
  <si>
    <t>14111526</t>
  </si>
  <si>
    <t>161 - CONTRATAR LA PRESTACIÓN DEL SERVICIO PARA LA ELABORACIÓN, ADQUISICIÓN Y SUMINISTRO DE MATERIALES DE APOYO QUE RESPALDEN LAS CAPACITACIONES EN METROLOGÍA Y LA DIFUSIÓN DE CONOCIMIENTO TÉCNICO, CON EL FIN DE AMPLIAR LA COBERTURA Y FORTALECER LA OPORTUNIDAD EN LA PRESTACIÓN DE LOS SERVICIOS METROLÓGICOS DEL INM.</t>
  </si>
  <si>
    <t>41113000</t>
  </si>
  <si>
    <t>162 - ADQUIRIR ÍTEMS, INSUMOS, EQUIPOS O MATERIALES DE REFERENCIA NECESARIOS PARA LA DEFINICIÓN,  DESARROLLO Y OFERTA DE SERVICIOS Y PRODUCTOS NUEVOS O MEJORADOS  A CARGO DE LA SSMRC.</t>
  </si>
  <si>
    <t>82111503;82111801;82111800</t>
  </si>
  <si>
    <t>80101504</t>
  </si>
  <si>
    <t>164 - AUNAR ESFUERZOS TÉCNICOS, ADMINISTRATIVOS Y FINANCIEROS PARA EL INTERCAMBIO Y COLABORACIÓN TÉCNICA Y CIENTÍFICA ENTRE LAS PARTES, ORIENTADO AL FORTALECIMIENTO DE LOS SERVICIOS METROLÓGICOS Y A LA GESTIÓN DE LA OFERTA DE VALOR DEL INM.</t>
  </si>
  <si>
    <t xml:space="preserve">166 - DESARROLLAR ACTIVIDADES PARA EL FOMENTO DE LA CAPACIDAD METROLÓGICA CIENTÍFICA E INDUSTRIAL DEL PAÍS, LA DIVULGACIÓN Y GESTIÓN DE REDES DE CONOCIMIENTO CIENTÍFICO Y LA APROPIACIÓN SOCIAL DEL CONOCIMIENTO </t>
  </si>
  <si>
    <t>168 - PRESTAR SERVICIOS PROFESIONALES EN LAS ACTIVIDADES DE MANTENIMIENTO, SEGUIMIENTO, SOPORTE Y ATENCIÓN DE LOS REQUERIMIENTOS E INCIDENTES TECNOLÓGICOS A CONTRATISTAS Y FUNCIONARIOS, A TRAVÉS DE LA MESA DE SERVICIOS DEL INM, CONTRIBUYENDO AL FORTALECIMIENTO DEL DOMINIO DE GESTIÓN DE SERVICIOS DEL MODELO DE GESTIÓN Y GOBIERNO DE TI (MGGTI)</t>
  </si>
  <si>
    <t xml:space="preserve">RODOLFO MANUEL GÓMEZ RODRÍGUEZ </t>
  </si>
  <si>
    <t>JEFEOIDT@INM.GOV.CO</t>
  </si>
  <si>
    <t>81112200;81111500</t>
  </si>
  <si>
    <t xml:space="preserve">169 - CONTRATAR EL SERVICIO DE ACTUALIZACIÓN, MANTENIMIENTO Y SOPORTE DEL SISTEMA DE INFORMACIÓN DE NÓMINA Y TALENTO HUMANO KACTUS. </t>
  </si>
  <si>
    <t xml:space="preserve">170 - CONTRATAR EL SERVICIO DE SOPORTE, MANTENIMIENTO, ACTUALIZACIÓN, USO Y APROPIACIÓN DE LAS PLATAFORMAS OPHELIA-SGDEA Y OPHELIA- BPMETRO DEL INSTITUTO NACIONAL DE METROLOGÍA. </t>
  </si>
  <si>
    <t>171 - CONTRATAR EL SERVICIO DE SOPORTE Y MANTENIMIENTO DE LA PLATAFORMA ISOLUCIÓN.</t>
  </si>
  <si>
    <t>172 - PRESTAR SERVICIOS DE APOYO A LA GESTIÓN EN LA ESTRATEGIA DE USO Y APROPIACIÓN DE TECNOLOGÍAS DE LA INFORMACIÓN (TI), ORIENTADOS A PROMOVER LA SENSIBILIZACIÓN, PARTICIPACIÓN Y COMPROMISO EN LAS INICIATIVAS LIDERADAS POR LA OIDT DEL INM, CONTRIBUYENDO AL FORTALECIMIENTO DEL DOMINIO DE USO Y APROPIACIÓN DE TI, DENTRO DEL MODELO DE GESTIÓN Y GOBIERNO DE TI (MGGTI).</t>
  </si>
  <si>
    <t>173 - PRESTAR SERVICIOS PROFESIONALES PARA REALIZAR ACOMPAÑAMIENTO Y DESARROLLO DE  SOPORTE Y MANTENIMIENTO DE LAS SOLUCIONES INFORMÁTICAS DEL INSTITUTO NACIONAL DE METROLOGÍA CONTRIBUYENDO AL FORTALECIMIENTO DEL DOMINIO DE GESTIÓN DE SISTEMAS DE INFORMACIÓN DEL MODELO DE GESTIÓN Y GOBIERNO DE TI (MGGTI)</t>
  </si>
  <si>
    <t xml:space="preserve">174 - PRESTACIÓN DE SERVICIOS PROFESIONALES COMO WEBMASTER PARA EL DISEÑO, MANTENIMIENTO Y PUBLICACIÓN DE CONTENIDOS EN LOS SITIOS WEB Y LA INTRANET DEL INM, CONTROBUYENDO AL FORTALECIMIENTO DEL DOMINIO DE GESTIÓN DE SISTEMAS DE INFORMACIÓN DEL MODELO DE GESTIÓN Y GOBIERNO DE TI (MGGTI) </t>
  </si>
  <si>
    <t xml:space="preserve">175 - PRESTAR SERVICIOS PROFESIONALES PARA APOYAR EL PROCESO DE ADMINISTRACIÓN Y SOPORTE DE LA INFRAESTRUCTURA TECNOLÓGICA, EN LA GESTIÓN, IMPLEMENTACIÓN Y MANTENIMIENTO DE SISTEMAS DE INFORMACIÓN DEL INM CONTRIBUYENDO AL FORTALECIMIENTO DEL DOMINIO DE GESTIÓN Y SERVICIOS DE TI Y GESTIÓN DE SISTEMAS DE INFORMACIÓN  DEL MODELO DE GESTIÓN Y GOBIERNO DE TI (MGGTI) </t>
  </si>
  <si>
    <t>176 - CONTRATAR SERVICIOS PROFESIONALES DE UN ARQUITECTO EMPRESARIAL Y DE TECNOLOGÍAS DE LA INFORMACIÓN (TI) PARA EL FORTALECIMIENTO E IMPLEMENTACIÓN DE LA ARQUITECTURA EMPRESARIAL EN EL INM DE ACUERDO A LOS LINEAMIENTOS DEL MODELO DE ARQUITECTURA EMPRESARIAL DEL ESTADO (MAE), EL MODELO DE GOBIERNO DIGITAL, Y LAS BUENAS PRÁCTICAS INTERNACIONALES EN ARQUITECTURA EMPRESARIAL</t>
  </si>
  <si>
    <t>177 - PRESTAR SERVICIOS PROFESIONALES PARA LA ADMINISTRACIÓN Y MANTENIMIENTO DE BASES DE DATOS DEL INM, ASÍ COMO EL SOPORTE Y OPTIMIZACIÓN DE LA ARQUITECTURA TECNOLÓGICA ASOCIADA CONTRIBUYENDO AL FORTALECIMIENTO DEL DOMINIO DE GESTIÓN DE SISTEMAS DE INFORMACIÓN DEL MODELO DE GESTIÓN Y GOBIERNO DE TI (MGGTI)</t>
  </si>
  <si>
    <t>178 - PRESTACIÓN DE SERVICIOS PROFESIONALES PARA QUE EN EL MARCO DEL DOMINIO DE GESTIÓN DE SISTEMAS DE INFORMACIÓN DEL MODELO DE GESTIÓN Y GOBIERNO DE TI (MGGTI) SE DOCUMENTEN REQUERIMIENTOS PARA EL MEJORAMIENTO DE LOS SISTEMAS DE INFORMACIÓN Y SERVICIOS DE TI.</t>
  </si>
  <si>
    <t>179 - PRESTAR SERVICIOS PROFESIONALES PARA ARTICULAR EN EL SISTEMA INTEGRADO DE GESTIÓN (SIG) EL SISTEMA DE GESTIÓN DE SEGURIDAD Y PRIVACIDAD DE LA INFORMACIÓN, CON BASE EN EL MODELO DE SEGURIDAD Y PRIVACIDAD DE LA INFORMACIÓN (MSPI) DEL MINTIC, EN CONCORDANCIA CON LA POLÍTICA DE GOBIERNO DIGITAL Y EL RÉGIMEN DE PROTECCIÓN DE DATOS PERSONALES, FORTALECIENDO EL DOMINIO DE GESTIÓN DE SEGURIDAD DENTRO DEL MGGTI.</t>
  </si>
  <si>
    <t>180 - Prestar servicios profesionales para construir soluciones tecnologías  para la adquisición, tratamiento y presentación de datos de medición que sean requeridos para los procesos de los laboratorios de la Subdirección de Metrología Física</t>
  </si>
  <si>
    <t>43232800;43232900;43233000;43233501;43233700;81112100;81112204</t>
  </si>
  <si>
    <t>181 - CONTRATAR EL SERVICIO DE CORREO ELECTRÓNICO Y PRODUCTOS MICROSOFT, PARA EL DESARROLLO Y GESTIÓN DE ACTIVIDADES MISIONALES Y ADMINISTRATIVAS AL INTERIOR DEL INSTITUTO NACIONAL DE METROLOGÍA</t>
  </si>
  <si>
    <t>Seléccion abreviada - acuerdo marco</t>
  </si>
  <si>
    <t>43232200;81111500;81111818;81111819</t>
  </si>
  <si>
    <t>182 - CONTRATAR EL MONITOREO DE LA RED DE DATOS DEL INM, ASI COMO LA EXTENSIÓN DE GARANTÍA DE LOS DISPOSITIVOS DE SEGURIDAD CON LOS QUE ACTUALMENTE CUENTA LA ENTIDAD</t>
  </si>
  <si>
    <t>Selección abreviada subasta inversa</t>
  </si>
  <si>
    <t>81112107;81112501;43233205</t>
  </si>
  <si>
    <t>185 - CONTRATAR LA RENOVACIÓN DEL POOL DE DIRECCIONES IPV6 DEL INSTITUTO NACIONAL DE METROLOGÍA.</t>
  </si>
  <si>
    <t>81141801;81111800;81111900;81112208;43233200</t>
  </si>
  <si>
    <t>186 - CONTRATAR LA RENOVACIÓN DEL LICENCIAMIENTO DE LA SOLUCIÓN DE BACKUP, SERVIDORES Y AFINAMIENTO DE LAS SOLUCIONES TECNOLÓGICAS DEL INM</t>
  </si>
  <si>
    <t>187 - CONTRATAR LA PRESTACIÓN DEL SERVICIO DE ETHICAL HACKING</t>
  </si>
  <si>
    <t>188 - CONTRATAR EL SERVICIO DE SOPORTE, MANTENIMIENTO Y ACTUALIZACIÓN DE LA SOLUCIÓN DEL SOFTWARE DE GESTIÓN DE INVENTARIOS DEL INM</t>
  </si>
  <si>
    <t>189 - CONTRATAR EL SERVICIO DE MANTENIMIENTO PREVENTIVO PARA LA INFRAESTRUCTURA TECNOLÓGICA DEL INM</t>
  </si>
  <si>
    <t>43232202;43233205</t>
  </si>
  <si>
    <t>190 - CONTRATAR LA ADQUISICIÓN DE FIRMAS DIGITALES PARA ATENDER REQUERIMIENTOS DE PROCESAMIENTO DE DOCUMENTOS, ASOCIADOS CON LA PRESTACIÓN DE SERVICIOS Y MANTENIMIENTO DE LA INFRAESTRUCTURA TECNOLÓGICA DEL INSTITUTO NACIONAL DE METROLOGÍA</t>
  </si>
  <si>
    <t>191 - CONTRATAR LA ADQUISICIÓN Y/O RENOVACIÓN DE LICENCIAS O SUSCRIPCIONES DE SOFTWARE</t>
  </si>
  <si>
    <t>43191508;43201552;43221517;72103302</t>
  </si>
  <si>
    <t>192 - CONTRATAR EL SERVICIO DE SOPORTE, MANTENIMIENTO Y RENOVACIÓN DE LICENCIAMIENTO DE LA SOLUCIÓN DE TELEFONÍA IP QUE PERMITA MANTENER LA ADECUADA INFRAESTRUCTURA TECNOLÓGICA EN EL INM</t>
  </si>
  <si>
    <t>43211600;43211700;43211900;43212000</t>
  </si>
  <si>
    <t>193 - CONTRATAR EL SUMINISTRO A PRECIOS UNITARIOS DE REPUESTOS, PERIFÉRICOS Y ELEMENTOS DE HARDWARE PARA EL INSTITUTO NACIONAL DE METROLOGÍA</t>
  </si>
  <si>
    <t>43201834;81112203;81112206</t>
  </si>
  <si>
    <t>194 - RENOVACION DEL SOPORTE DE FÁBRICA, GARANTÍA Y MANTENIMIENTO DE LOS EQUIPOS (HARDWARE) Y SOFTWARE QUE SOPORTAN LA SOLUCIÓN DE ALMACENAMIENTO MARCA HITACHI VIRTUAL STORAGE PLATFORM VSP G350 DEL INSTITUTO NACIONAL DE METROLOGIA</t>
  </si>
  <si>
    <t>Octubre</t>
  </si>
  <si>
    <t>195 - PRESTAR SERVICIOS PROFESIONALES PARA BRINDAR APOYO EN EL DESARROLLO DE ACTIVIDADES ADMINISTRATIVAS Y OPERATIVAS, ORIENTADAS A LA EJECUCIÓN DE LOS PLANES, PROGRAMAS Y PROCESOS DEL GRUPO DE GESTIÓN DE TALENTO HUMANO, CON EL FIN DE CONTRIBUIR AL CUMPLIMIENTO DEL PLAN ESTRATÉGICO DE TALENTO HUMANO</t>
  </si>
  <si>
    <t xml:space="preserve">196 - CONTRATAR LOS SERVICIOS PROFESIONALES EN APOYO AL PROCESO DE SELECCION, VINCULACION Y PROVISIONES TRANSITORIAS DE LOS EMPLEOS, LA EJECUCION DEL PLAN INSTITUCIONAL DE CAPACITACION Y LA ETAPA DE DESVINCULACIÓN LABORAL EN EL INSTITUTO NACIONAL DE METROLOGÍA. </t>
  </si>
  <si>
    <t>197 - PRESTAR SERVICIOS PROFESIONALES ESPECIALIZADOS DE APOYO EN LA FORMULACIÓN, EJECUCIÓN Y SEGUIMIENTO DE PLANES, PROGRAMAS Y ACTIVIDADES DE SEGURIDAD Y SALUD EN EL TRABAJO (SG-SST) ARTICULADAS CON TALENTO HUMANO, TENDIENTES A FORTALECER EL SISTEMA DE GESTIÓN DEL INSTITUTO NACIONAL DE METROLOGÍA</t>
  </si>
  <si>
    <t>SANDRA MILENA VIVIESCAS VARGAS</t>
  </si>
  <si>
    <t>SGSSTINM@INM.GOV.CO</t>
  </si>
  <si>
    <t xml:space="preserve">198 - PRESTAR SERVICIOS PROFESIONALES ESPECIALIZADOS ORIENTADOS AL DISEÑO, APLICACIÓN Y SEGUIMIENTO DE ESTRATEGIAS PARA LA IDENTIFICACIÓN Y CONTROL DE FACTORES DE RIESGO PSICOSOCIAL, EN ARTICULACIÓN CON LA GESTIÓN DEL TALENTO HUMANO, EN EL MARCO DEL SISTEMA DE GESTIÓN DE SEGURIDAD Y SALUD EN EL TRABAJO (SG-SST). </t>
  </si>
  <si>
    <t>199 - BRINDAR APOYO A LA GESTIÓN PARA LA RECEPCIÓN, CLASIFICACIÓN, DISTRIBUCIÓN, ENTREGA Y REPORTE DE LA MENSAJERÍA EXTERNA.</t>
  </si>
  <si>
    <t>200 - PRESTAR CON PLENA AUTONOMÍA TÉCNICA Y ADMINISTRATIVA SUS SERVICIOS PROFESIONALES PARA EL DESARROLLO Y CUMPLIMIENTO DEL PLAN ANUAL DE AUDITORÍAS INTERNAS DEL PROCESO DE EVALUACIÓN, ACOMPAÑAMIENTO Y ASESORÍA AL SISTEMA DE CONTROL INTERNO DE LA ENTIDAD.</t>
  </si>
  <si>
    <t>201 - PRESTAR SERVICIOS PROFESIONALES PARA APOYAR LA ESTRUCTURACIÓN, REVISIÓN Y EVALUACIÓN DEL COMPONENTE ECONÓMICO Y FINANCIERO DE LOS PROCESOS DE SELECCIÓN PÚBLICA ADELANTADOS POR EL INSTITUTO NACIONAL DE METROLOGÍA.</t>
  </si>
  <si>
    <t>202- Prestar servicios profesionales especializados para apoyar a la Secretaría General del Instituto Nacional de Metrología en el fortalecimiento, ejecución, seguimiento y desarrollo de los procesos estratégicos de gestión del talento humano, con el fin de contribuir a la implementación de las políticas institucionales en concordancia con los lineamientos del Departamento Administrativo de la Función Pública – DAFP.</t>
  </si>
  <si>
    <t>203 - PRESTACION DE SERVICIOS DE APOYO A LA GESTIÓN DOCUMENTAL EN LA APLICACIÓN DE PROCESOS TÉCNICOS DE ORGANIZACIÓN DE ARCHIVOS FÍSICOS Y ELECTRÓNICOS DEL INM.</t>
  </si>
  <si>
    <t xml:space="preserve">204 - PRESTACIÓN DE SERVICIOS DE APOYO A LA GESTIÓN DOCUMENTAL EN LA APLICACIÓN DE LOS INSTRUMENTOS ARCHIVÍSTICOS Y LA ORGANIZACIÓN DE LOS DOCUMENTOS PRODUCIDOS POR EL INM </t>
  </si>
  <si>
    <t>205 - Prestar servicios profesionales para la ejecución y acompañamiento de las estrategias y tácticas de comunicación institucional del Instituto Nacional de Metrología, orientadas a fortalecer su presencia pública, coherencia narrativa y capacidad de interacción con los distintos actores estratégicos que se relacionan con la entidad.</t>
  </si>
  <si>
    <t>206 - APOYAR LAS ACTIVIDADES, ESTRATEGIAS Y COMPROMISOS DIRECTOS DE SECRETARIA GENERAL QUE CONLLEVEN AL CUMPLIMIENTO DE LOS PLAZOS, PLANES, CRONOGRAMAS Y DEMÁS ACTIVIDADES ASOCIADAS A LA GESTIÓN OPERATIVA Y ADMINISTRATIVA DE LA ENTIDAD.</t>
  </si>
  <si>
    <t>80141607;80101511;93141506</t>
  </si>
  <si>
    <t>207 - CONTRATAR LA PRESTACIÓN DE SERVICIOS DE APOYO LOGÍSTICO Y OPERATIVO PARA REALIZAR ACTIVIDADES DE BIENESTAR PARA LOS FUNCIONARIOS DEL INSTITUTO NACIONAL DE METROLOGÍA Y SUS FAMILIAS.</t>
  </si>
  <si>
    <t>OLGA JEANET MALAGON</t>
  </si>
  <si>
    <t>OJMALAGON@INM.GOV.CO</t>
  </si>
  <si>
    <t>86101600;86101601;86101700</t>
  </si>
  <si>
    <t>208 -  CONTRATAR LA PRESTACIÓN DE SERVICIOS PARA REALIZAR CAPACITACIONES INCLUIDAS EN EL PLAN INSTITUCIONAL DE CAPACITACIÓN Y FORMACIÓN DE LOS SERVIDORES DE PLANTA DURANTE LA VIGENCIA 2026</t>
  </si>
  <si>
    <t>MARIA FERNANDA LARROTA</t>
  </si>
  <si>
    <t>mflarrota@inm.gov.co</t>
  </si>
  <si>
    <t>84121804;53101602;53101604;53101802;53101804;53101502;53101504;53111601;53111602</t>
  </si>
  <si>
    <t>209 - CONTRATAR EL SUMINISTRO DE TARJETAS ELECTRÓNICAS CANJEABLES POR CONCEPTO DE DOTACIÓN, CALZADO Y VESTIDO DE LABOR PARA LAS SERVIDORAS Y SERVIDORES PÚBLICOS DEL INSTITUTO NACIONAL DE METROLOGÍA, QUE CUMPLAN LOS REQUISITOS PARA ACCEDER AL MENCIONADO DERECHO EN LA VIGENCIA 2026</t>
  </si>
  <si>
    <t xml:space="preserve">OMAR ENRIQUE  MEJIA VARGAS </t>
  </si>
  <si>
    <t>85122201;85121702;85121608;85121801;85121805</t>
  </si>
  <si>
    <t>210 - PRESTAR SERVICIOS DE EXÁMENES MEDICOS OCUPACIONALES PARA LOS FUNCIONARIOS DEL INSTITUTO NACIONAL DE METROLOGÍA Y ANALISIS DE PUESTO DE TRABAJO QUE SE REQUIERAN DURANTE LA VIGENCIA DEL CONTRATO.</t>
  </si>
  <si>
    <t>46191613;46191601;46191618</t>
  </si>
  <si>
    <t>211 - CONTRATAR EL SERVICIO DE SUMINISTRO, MANTENIMIENTO, Y RECARGA DE EXTINTORES, LA COMPRA DE BASES PARA EXTINTORES Y KITS ANTIDERRAMES</t>
  </si>
  <si>
    <t>46181532;46181533;46181503;46181504;46181604;42131604;46181704;46182001</t>
  </si>
  <si>
    <t>212 - ADQUISICIÓN DE ELEMENTOS DE PROTECCIÓN PERSONAL PARA EL PERSONAL DEL INSTITUTO NACIONAL DE METROLOGÍA.</t>
  </si>
  <si>
    <t>92121504;92121701;92101501</t>
  </si>
  <si>
    <t>213 - PRESTACIÓN DE SERVICIO DE VIGILANCIA Y SEGURIDAD PRIVADA, CON MEDIO HUMANO, CON Y SIN ARMA, INCLUYE ALQUILER, SUMINISTRO Y MANTENIMIENTO PREVENTIVO Y CORRECTIVO DE HERRAMIENTAS TECNOLOGICAS PARA LAS INSTALACIONES DEL INSTITUTO NACIONAL DE METROLOGÍA.</t>
  </si>
  <si>
    <t>214 - CONTRATAR EL SERVICIO DE VIGILANCIA Y SEGURIDAD PRIVADA CON MEDIO HUMANO, CON Y SIN ARMA, ASÍ COMO EL SUMINISTRO Y LA PRESTACIÓN DEL MANTENIMIENTO PREVENTIVO Y CORRECTIVO DE LAS HERRAMIENTAS TECNOLÓGICAS REQUERIDAS PARA LAS INSTALACIONES DEL INSTITUTO NACIONAL DE METROLOGÍA.</t>
  </si>
  <si>
    <t>Noviembre</t>
  </si>
  <si>
    <t>No solicitadas</t>
  </si>
  <si>
    <t>76111501;91111603</t>
  </si>
  <si>
    <t>215 - CONTRATACION DEL SERVICIO DE ASEO Y CAFETERIA PARA EL INSTITUTO NACIONAL DE METROLOGIA.</t>
  </si>
  <si>
    <t>18</t>
  </si>
  <si>
    <t>001 - PRESTAR SERVICIOS PROFESIONALES ESPECIALIZADOS PARA BRINDAR APOYO Y ACOMPAÑAMIENTO JURÍDICO AL GRUPO INTERNO DE TRABAJO DE GESTIÓN JURÍDICA CONTRACTUAL Y DE ASUNTOS DISCIPLINARIOS - GIT GJCD DEL INSTITUTO NACIONAL DE METROLOGÍA - INM, EN LA GESTIÓN CONTRACTUAL, EN LOS PROCESOS INSTITUCIONALES Y ASUNTOS JURÍDICOS, CONFORME A LOS LINEAMIENTOS DE LA ENTIDAD Y LA NORMATIVA VIGENTE</t>
  </si>
  <si>
    <t>JOSÉ ÁLVARO BERMÚDEZ AGUILAR</t>
  </si>
  <si>
    <t xml:space="preserve">002 - PRESTACIÓN DE SERVICIOS PROFESIONALES A LA OFICINA ASESORA DE PLANEACIÓN  EN LA IMPLEMENTACION DE METODOLOGIAS DE GESTION DE PROYECTOS; ASI COMO EN  EL SEGUIMIENTO Y CONTROL DE LOS PROCESOS PRESUPUESTALES DEL INSTITUTO NACIONAL DE METROLOGÍA - INM </t>
  </si>
  <si>
    <t>LAURA LORENA RIVERA ROA</t>
  </si>
  <si>
    <t>PLANEACION@INM.GOV.CO</t>
  </si>
  <si>
    <t xml:space="preserve">003 - PRESTACIÓN DE SERVICIOS PROFESIONALES ESPECIALIZADOS PARA LA GESTIÓN, CONTROL Y SEGUIMIENTO DE LOS PROYECTOS DE INVERSIÓN Y LA PLANEACIÓN INSTITUCIONAL DEL INSTITUTO NACIONAL DE METROLOGÍA. </t>
  </si>
  <si>
    <t>004 - PRESTACIÓN DE SERVICIOS PROFESIONALES A LA OFICINA ASESORA DE PLANEACIÓN  PARA LA GESTIÓN Y SEGUIMIENTO DE LA PLANEACIÓN ESTRATÉGICA, HOJA DE RUTA DE ARQUITECTURA EMPRESARIAL Y DE LOS PROYECTOS DE INVERSIÓN DEL INM</t>
  </si>
  <si>
    <t>005 - PRESTACIÓN DE SERVICIOS PROFESIONALES A LA OFICINA ASESORA DE PLANEACIÓN Y A LA OFICINA DE INFORMÁTICA Y DESARROLLO TECNOLÓGICO EN LA IMPLEMENTACIÓN DEL MODELO DE GOBIERNO Y GESTIÓN DE DATOS INSTITUCIONAL; ASÍ COMO EN LA EJECUCIÓN DEL PLAN NACIONAL DE INFRAESTRUCTURA DE DATOS Y LAS INICIATIVAS DE TRANSFORMACIÓN DIGITAL</t>
  </si>
  <si>
    <t>006 - PRESTACIÓN DE SERVICIOS PROFESIONALES ESPECIALIZADOS PARA LA IMPLEMENTACIÓN, MANTENIMIENTO Y MEJORA DEL SISTEMA INTEGRADO DE GESTIÓN, DE ACUERDO CON EL MODELO DE ARQUITECTURA EMPRESARIAL DEL INSTITUTO NACIONAL DE METROLOGÍA DE COLOMBIA. </t>
  </si>
  <si>
    <t>007 - PRESTACIÓN DE SERVICIOS PROFESIONALES A LA OFICINA ASESORA DE PLANEACIÓN PARA FORTALECER EL DISEÑO Y LA OPERACIÓN DEL MODELO INTEGRADO DE PLANEACIÓN Y GESTIÓN (MIPG) Y DEL SISTEMA INTEGRADO DE GESTIÓN DEL INM</t>
  </si>
  <si>
    <t>008 - PRESTACIÓN DE SERVICIOS PROFESIONALES A LA OFICINA ASESORA DE PLANEACIÓN PARA LA IMPLEMENTACIÓN Y MEJORA DEL DOMINIO DE ARQUITECTURA INSTITUCIONAL Y DEL PROCESO DE GESTIÓN DE PROCESOS, CONFORME A LA HOJA DE RUTA DEFINIDA POR EL INM Y EN ALINEACIÓN CON EL SISTEMA INTEGRADO DE GESTIÓN.</t>
  </si>
  <si>
    <t>009 - PRESTACIÓN DE SERVICIOS PROFESIONALES A LA OFICINA ASESORA DE PLANEACIÓN PARA FORTALECER E IMPLEMENTAR LOS LINEAMIENTOS Y ESTRATEGIAS DE COOPERACIÓN INTERNACIONAL, ASÍ COMO LA ESTRUCTURACIÓN Y EJECUCIÓN DE PROYECTOS DE COOPERACIÓN DEL INM</t>
  </si>
  <si>
    <t>010 - PRESTACIÓN DE SERVICIOS PROFESIONALES A LA OFICINA ASESORA DE PLANEACIÓN PARA APOYAR LA GESTIÓN Y OPERACIÓN DEL SISTEMA INTEGRADO DE GESTIÓN (SIG), ASÍ COMO LA GESTIÓN DE LOS REQUERIMIENTOS DESDE LOS APLICATIVOS Y HERRAMIENTAS DISPUESTAS</t>
  </si>
  <si>
    <t>011 - PRESTACIÓN DE SERVICIOS PROFESIONALES A LA OFICINA ASESORA DE PLANEACIÓN PARA APOYAR LA IMPLEMENTACIÓN Y GESTIÓN DE DIPLOMACIA CIENTÍFICA, LA IDENTIFICACIÓN DE FUENTES EXTERNAS DE COOPERACIÓN Y RELACIONAMIENTO INSTITUCIONAL CON ACTORES ESTRATÉGICOS NACIONALES E INTERNACIONALES.</t>
  </si>
  <si>
    <t>012 - PRESTACIÓN DE SERVICIOS PROFESIONALES A LA OFICINA ASESORA DE PLANEACIÓN Y LA OFICINA DE INFORMÁTICA Y DESARROLLO TECNOLÓGICO PARA LA DEFINICIÓN E IMPLEMENTACIÓN DE LINEAMIENTOS DE APROVECHAMIENTO Y ANALÍTICA DE DATOS, ASÍ COMO LA GESTIÓN Y SEGUIMIENTO DE PLANES ESTRATÉGICOS INSTITUCIONALES DEL INM</t>
  </si>
  <si>
    <t>013 - PRESTACIÓN DE SERVICIOS PROFESIONALES A LA OFICINA ASESORA DE PLANEACIÓN PARA EL FORTALECIMIENTO Y MANTENIMIENTO DE LA GESTIÓN DE RIESGOS INSTITUCIONAL Y DE LA METODOLOGÍA PARA LA ADMINISTRACIÓN DE LOS REQUISITOS LEGALES Y DOCUMENTOS EXTERNOS ORIENTADO AL MEJORAMIENTO CONTINUO DEL SISTEMA INTEGRADO DE GESTIÓN (SIG)</t>
  </si>
  <si>
    <t>014 - CONTRATAR SERVICIOS PROFESIONALES ESPECIALIZADOS PARA APOYAR A LA SUBDIRECCIÓN DE SERVICIOS METROLÓGICOS Y RELACIÓN CON EL CIUDADANO CON LA GESTIÓN DE ACTIVIDADES PARA EL MANTENIMIENTO Y MEJORA DEL SISTEMA INTEGRADO DE GESTIÓN INCLUYENDO POLÍTICAS MIPG Y EL MODELO DE ARQUITECTURA EMPRESARIAL</t>
  </si>
  <si>
    <t>015 - CONTRATAR SERVICIOS PROFESIONALES ESPECIALIZADOS PARA APOYAR A LA SUBDIRECCIÓN DE METROLOGÍA FÍSICA CON LA GESTIÓN DE ACTIVIDADES PARA EL MANTENIMIENTO Y MEJORA DEL SISTEMA INTEGRADO DE GESTIÓN EN CUMPLIMIENTO A LA NORMA TÉCNICA ISO/IEC 17025 INCLUYENDO EL MODELO DE ARQUITECTURA EMPRESARIAL.</t>
  </si>
  <si>
    <t>016 - PRESTARSERVICIOS DE APOYO PARA MANTENIMIENTO, MONITOREO Y CONTROL DEL SISTEMA DE CLIMATIZACIÓN, EN EL MARCO DEL PROYECTO DE ADECUACIÓN, CONSERVACIÓN Y MEJORAMIENTO DE LA INFRAESTRUCTURA DEL INM.</t>
  </si>
  <si>
    <t>017 - SERVICIOS DE APOYO PARA MANTENIMIENTO, MONITOREO, SOSTENIBILIDAD Y CONTROL DE SISTEMAS Y EQUIPOS ELÉCTRICOS, EN EL MARCO DEL PROYECTO DE ADECUACIÓN, CONSERVACIÓN Y MEJORAMIENTO DEL INM.</t>
  </si>
  <si>
    <t>018 - SERVICIOS PROFESIONALES PARA LA EJECUCIÓN DE ACTIVIDADES OPERATIVAS REQUERIDAS PARA EL MANTENIMIENTO AL SISTEMA DE GESTIÓN AMBIENTAL DEL INM DIRIGIDAS A LA ADECUACIÓN, CONSERVACIÓN Y MEJORAMIENTO DE LA INFRAESTRUCTURA DEL INSTITUTO NACIONAL DE METROLOGÍA - INM NACIONAL.</t>
  </si>
  <si>
    <t>019 - CONTRATAR SERVICIOS DE APOYO A LA GESTIÓN PARA TRAMITAR LAS BAJAS DE BIENES ACTIVOS Y DE CONSUMO CON EL PROPÓSITO DE LIBERAR ESPACIO EN LAS INSTALACIONES DEL INM Y APOYAR LAS ACTIVIDADES ADMINISTRATIVAS QUE SE REQUIERA EN EL ÁREA DE ALMACÉN, EN EL MARCO DE ADECUACIÓN, CONSERVACIÓN Y MEJORAMIENTO DEL INSTITUTO NACIONAL DE METROLOGÍA.</t>
  </si>
  <si>
    <t>020 - CONTRATAR SERVICIOS DE APOYO A LA GESTIÓN PARA REALIZAR EL LEVANTAMIENTO DE LOS BIENES ACTIVOS Y CONTROLADOS Y DEMÁS ACTIVIDADES OPERATIVAS DEL ALMACEN EN EL MARCO DE ADECUACIÓN, CONSERVACIÓN Y MEJORAMIENTO DEL INSTITUTO NACIONAL DE METROLOGÍA.</t>
  </si>
  <si>
    <t>021 - SERVICIOS DE APOYO A LA GESTIÓN DE MANTENIMIENTOS A LA INFRAESTRUCTURA EN EL MARCO EN EL MARCO DEL PROYECTO DE ADECUACIÓN, CONSERVACIÓN Y MEJORAMIENTO DEL INM.</t>
  </si>
  <si>
    <t>022 - PRESTAR SERVICIOS PROFESIONALES PARA APOYAR LA GESTIÓN CONTRACTUAL Y ADMINISTRATIVA DEL INSTITUTO NACIONAL DE METROLOGÍA.</t>
  </si>
  <si>
    <t>023 - PRESTACIÓN DE SERVICIOS PROFESIONALES ESPECIALIZADOS PARA EL MANTENIMIENTO Y MEJORA DEL SISTEMA INTEGRADO DE GESTIÓN, DE ACUERDO CON EL MODELO DE ARQUITECTURA EMPRESARIAL DEL INSTITUTO NACIONAL DE METROLOGÍA DE COLOMBIA.</t>
  </si>
  <si>
    <t>024 - PRESTACIÓN DE SERVICIOS PROFESIONALES ESPECIALIZADOS PARA APOYAR INTEGRALMENTE A LA COORDINACIÓN DEL GIT GJCD EN LAS ACTIVIDADES DERIVADAS DE LA REVISIÓN Y LA ORIENTACIÓN TÉCNICO-JURÍDICA EN LA GESTIÓN CONTRACTUAL DEL INSTITUTO NACIONAL DE METROLOGÍA.</t>
  </si>
  <si>
    <t>025 - SERVICIOS PROFESIONALES PARA APOYAR LA GESTIÓN Y SUPERVISIÓN DE LOS PROCESOS DE MANTENIMIENTO DE EQUIPOS, SISTEMAS Y DE LA INFRAESTRUCTURA DE LA SEDE DEL INM, INCLUYENDO ACTIVIDADES RELACIONADAS CON EL CIERRE DE HALLAZGOS.</t>
  </si>
  <si>
    <t>026 - Prestación de servicios profesionales especializados para apoyar el proyecto de estructuración de la gestión documental asociada al componente de datos, así como el apoyo frente a la estructuración gerencial del proyecto de adecuación conservación y mejoramiento de la infraestructura del Instituto Nacional de Metrología - INM (2026-2031) .</t>
  </si>
  <si>
    <t>027 - PRESTAR SERVICIOS PROFESIONALES ESPECIALIZADOS PARA LAS ACTIVIDADES QUE SE REQUIERAN EN LA EJECUCIÓN DE OBRAS ELÉCTRICAS Y EN EL MANTENIMIENTO DE EQUIPOS, EN EL MARCO DEL PROYECTO ADECUACIÓN, CONSERVACIÓN Y MEJORAMIENTO DE LA INFRAESTRUCTURA DEL INM.</t>
  </si>
  <si>
    <t>72154101;40151600;40151800</t>
  </si>
  <si>
    <t>028 - CONTRATAR EL SERVICIO DE MANTENIMIENTO PREVENTIVO DEL SISTEMA DE AIRE COMPRIMIDO PARA MANTENER LA INFRAESTRUCTURA DEL INM.</t>
  </si>
  <si>
    <t>70171704;72101510;72151500;72154055;72154056;76111501</t>
  </si>
  <si>
    <t>029 - CONTRATAR EL MANTENIMIENTO DE LOS SISTEMAS HIDRÁULICO Y SANITARIO DE LA INFRAESTRUCTURA DEL INM.</t>
  </si>
  <si>
    <t>72151800;72151200</t>
  </si>
  <si>
    <t>030 - CONTRATAR EL SERVICIO DE MANTENIMIENTO PREVENTIVO Y CORRECTIVO PARA EL SISTEMA DE CLIMATIZACIÓN DEL INM.</t>
  </si>
  <si>
    <t>72101507;72151514;72151515;72154302;81101701</t>
  </si>
  <si>
    <t>76121502;76121601;76121902;76121903;76122203</t>
  </si>
  <si>
    <t>032 - CONTRATAR SERVICIOS PARA LA GESTIÓN INTEGRAL EXTERNA CERTIFICADA DE LOS RESIDUOS PELIGROSOS Y DE TIPO ESPECIAL GENERADOS POR EL INM.</t>
  </si>
  <si>
    <t>77101502;77101505;77121700</t>
  </si>
  <si>
    <t>033 - CONTRATAR LOS SERVICIOS DE UN LABORATORIO ACREDITADO PARA ANÁLISIS DE VERTIMIENTOS NO DOMÉSTICOS Y AGUA DE CONSUMO HUMANO.</t>
  </si>
  <si>
    <t>72151504</t>
  </si>
  <si>
    <t>034 - MANTENIMIENTO PREVENTIVO Y CORRECTIVO DE LAS UPS'S CON BOLSA DE REPUESTOS DEL INM.</t>
  </si>
  <si>
    <t>46191501;46191502;46191505;70171704;72101509;72151500;72151701;72151703;72151704;92121702</t>
  </si>
  <si>
    <t xml:space="preserve">035 - CONTRATAR EL MANTENIMIENTO PREVENTIVO Y CORRECTIVO AL SISTEMA DE DETECCIÓN DE INCENDIOS, CONTROL DE ACCESO, LUMINARIAS DE EMERGENCIAS, Y DETECTORES DE GASES PARA MANTENER LA INFRAESTRUCTURA DEL INM.  </t>
  </si>
  <si>
    <t>72101506;24101601</t>
  </si>
  <si>
    <t>036 - CONTRATAR EL MANTENIMIENTO PREVENTIVO Y CORRECTIVO PARA LOS ASCENSORES, Y EXPEDICIÓN DE LAS CERTIFICACIONES DE CUMPLIMIENTO DE LA NORMA TÉCNICA COLOMBIANA (NTC 5926-1).</t>
  </si>
  <si>
    <t>72154055;76101503;76111501</t>
  </si>
  <si>
    <t>037 - CONTRATAR LOS SERVICIOS DE LAVADO Y DESINFECCIÓN DE TANQUES DE ALMACENAMIENTO DE AGUA POTABLE, LIMPIEZA DE TRAMPAS DE GRASAS Y POZOS EYECTORES DE AGUAS LLUVIAS Y AGUAS NEGRAS DE LA INFRAESTRUCTURA DEL INM.</t>
  </si>
  <si>
    <t>40151500;70171704;72102900;72151500</t>
  </si>
  <si>
    <t>038 - CONTRATAR EL MANTENIMIENTO DEL SISTEMA DE BOMBEO.</t>
  </si>
  <si>
    <t>039 - ADQUISICIÓN DE MATERIALES, HERRAMIENTAS Y ELEMENTOS DE FERRETERÍA CONSUMIBLES.</t>
  </si>
  <si>
    <t>040 - ADQUISICIÓN DE DISPOSITIVOS, MATERIALES Y COMPONENTES CONSUMIBLES ELÉCTRICOS.</t>
  </si>
  <si>
    <t>041 - CONTRATAR EL MANTENIMIENTO PREVENTIVO Y CORRECTIVO PARA LA PLANTA ELÉCTRICA PRINCIPAL Y PARA LAS PLANTAS ELÉCTRICAS AUXILIARES DEL INM.</t>
  </si>
  <si>
    <t>46191501;72101509;72151500;72151704;92121702</t>
  </si>
  <si>
    <t>042 - CONTRATAR EL MANTENIMIENTO PREVENTIVO Y CORRECTIVO DE LOS SENSORES DE DETECCIÓN DE HIDRÓGENO EN LOS LABORATORIOS DEL INM.</t>
  </si>
  <si>
    <t>043 - SUMINISTRO E INSTALACIÓN DEL SISTEMA AUTOMATIZADO DE APERTURA Y CIERRE PARA LA ESCLUSA DE CARGA DEL INM.</t>
  </si>
  <si>
    <t>81101500;81101600;81101700</t>
  </si>
  <si>
    <t>044 - CONTRATAR SERVICIOS DE CONSULTORÍA PARA LA REALIZACIÓN DE AUDITORÍA ENERGÉTICA EN LAS INSTALACIONES DEL INM.</t>
  </si>
  <si>
    <t>Concurso de méritos abierto</t>
  </si>
  <si>
    <t>045 - REALIZAR LOS ESTUDIOS Y DISEÑOS PARA LA ADECUACIÓN DEL SISTEMA DE CLIMATIZACIÓN DE LOS LABORATORIOS DE FUERZA, TIEMPO Y FRECUENCIA, FLUJO DE GAS, Y CORRIENTE CONTINUA Y ALTERNA, DEL INM.</t>
  </si>
  <si>
    <t>046 - CONTRATAR SERVICIOS DE CONSULTORÍA PARA LA IMPLEMENTACIÓN DE UN SISTEMA DE CALENTAMIENTO DE AGUA TERMOSOLAR PARA EL SISTEMA DE CLIMATIZACIÓN.</t>
  </si>
  <si>
    <t xml:space="preserve">047 - PRESTACIÓN DE SERVICIOS PROFESIONALES PARA APOYAR LA EJECUCIÓN DE LAS ACTIVIDADES DE ESTRUCTURACION ECONOMICA Y FINANCIERA DE LOS PROCESOS CONTRACTUALES ASOCIADOS AL PROYECTO DE INVERSION Y EL PLAN ANUAL DE ADQUISICIONES DE LA SUBDIRECCIÓN DE METROLOGÍA QUÍMICA Y BIOLOGIA </t>
  </si>
  <si>
    <t>80111621</t>
  </si>
  <si>
    <t>048 - CONTRATAR SERVICIOS PROFESIONALES PARA APOYAR LA EJECUCIÓN DE LAS ACTIVIDADES DE MEDICIÓN ASOCIADAS A LOS PROYECTOS DE INVESTIGACIÓN EN ÁCIDOS NUCLEICOS, PROTEÍNAS Y MICROBIOLOGÍA DE LA SUBDIRECCIÓN DE METROLOGÍA QUÍMICA Y BIOLOGÍA DEL INSTITUTO NACIONAL DE METROLOGÍA</t>
  </si>
  <si>
    <t>049 - CONTRATAR SERVICIOS PROFESIONALES PARA APOYAR LA EJECUCIÓN DE PROYECTOS DE INVESTIGACIÓN Y EL DESARROLLO DE HERRAMIENTAS DE ASEGURAMIENTO DE LA VALIDEZ DE RESULTADOS EN MÉTODOS ANALÍTICOS VINCULADOS AL GRUPO DE METROLOGÍA EN MATERIALES Y ENERGÍA DE LA SUBDIRECCIÓN DE METROLOGÍA QUÍMICA Y BIOLOGÍA.</t>
  </si>
  <si>
    <t>050 - CONTRATAR SERVICIOS PROFESIONALES PARA ASISTIR EL DESARROLLO DE ACTIVIDADES DE INVESTIGACIÓN Y DESARROLLO EN MATERIALES CALIBRANTES INORGÁNICOS Y MATERIALES DE REFERENCIA EN MATRIZ, ASÍ COMO LAS ACTIVIDADES PROPIAS E INHERENTES DE LA SUBDIRECCIÓN METROLOGÍA QUÍMICA Y BIOLOGÍA DEL INSTITUTO NACIONAL DE METROLOGÍA.</t>
  </si>
  <si>
    <t>051 - CONTRATAR SERVICIOS PROFESIONALES PARA ASISTIR OPERATIVAMENTE EN LAS ACTIVIDADES DE INVESTIGACIÓN Y DESARROLLO EN EL GRUPO DE METROLOGÍA EN MEDIO AMBIENTE, UTILIZANDO TÉCNICAS ESPECTROMÉTRICAS COMO ICP-MS Y XRF, ASÍ COMO EN LAS ACTIVIDADES INHERENTES A LA SUBDIRECCIÓN DE METROLOGÍA QUÍMICA Y BIOLOGÍA DEL INSTITUTO NACIONAL DE METROLOGÍA (INM).</t>
  </si>
  <si>
    <t xml:space="preserve">052 - CONTRATAR SERVICIOS PROFESIONALES PARA APOYAR EL DESARROLLO DE HERRAMIENTAS DE ASEGURAMIENTO METROLÓGICO DE LOS RESULTADOS DE MEDICIÓN BASADOS EN AMPLIFICACIÓN Y SECUENCIACIÓN, ASOCIADAS A LOS PROYECTOS DE I+D+I DE LA SUBDIRECCIÓN DE METROLOGÍA QUÍMICA Y BIOLOGÍA. </t>
  </si>
  <si>
    <t>053 - CONTRATAR SERVICIOS PROFESIONALES PARA ASISTIR EN LAS ACTIVIDADES REQUERIDAS EN LOS PROYECTOS DE INVESTIGACIÓN VINCULADOS AL GRUPO DE MATERIALES Y ENERGIA DE LA SUBDIRECCIÓN DE METROLOGÍA Y BIOLOGIA DEL INM</t>
  </si>
  <si>
    <t>054 - CONTRATAR SERVICIOS PROFESIONALES PARA APOYAR EL DESARROLLO DE HERRAMIENTAS DE ASEGURAMIENTO DE LA VALIDEZ DE LOS RESULTADOS RELACIONADOS CON LA DETECCIÓN Y RECUENTO DE MICROORGANISMOS EN EL MARCO DE LOS PROYECTOS DE I+D+I DE LA SUBDIRECCIÓN DE METROLOGÍA QUÍMICA Y BIOLOGÍA.</t>
  </si>
  <si>
    <t>055 - CONTRATAR SERVICIOS PROFESIONALES PARA ASISTIR LAS ACTIVIDADES DEL LABORATORIO DE ANÁLISIS ESPECTROFOTOMÉTRICO, EL DESARROLLO E INVESTIGACIÓN DE PROYECTOS, ASÍ COMO DE LAS ACTIVIDADES INHERENTES DE LA SUBDIRECCIÓN METROLOGÍA QUÍMICA Y BIOLOGÍA DEL INSTITUTO NACIONAL DE METROLOGÍA.</t>
  </si>
  <si>
    <t>056 - CONTRATAR SERVICIOS PROFESIONALES PARA APOYAR LA EJECUCIÓN DE LOS PROYECTOS DE INVESTIGACIÓN DEL GRUPO DE METROLOGÍA EN SALUD ASOCIADOS A ANALITOS DE ORIGEN BIOLÓGICO DE LA SUBDIRECCIÓN DE METROLOGÍA QUÍMICA Y BIOLOGÍA DEL INSTITUTO NACIONAL DE METROLOGÍA</t>
  </si>
  <si>
    <t>057 - CONTRATAR SERVICIOS PROFESIONALES PARA ASISTIR OPERATIVAMENTE LA EJECUCIÓN DE ACTIVIDADES DE DESARROLLO E INVESTIGACIÓN RELACIONADA CON MEDICIONES ANALITICAS CON ENFASIS EN TECNICAS ELECTROQUÍMICAS, ASÍ COMO DE LAS ACTIVIDADES INHERENTES DE LA SUBDIRECCIÓN DE METROLOGÍA QUÍMICA Y BIOLOGÍA.</t>
  </si>
  <si>
    <t>41104206;41104212;81101706</t>
  </si>
  <si>
    <t>058 - PRESTAR EL SERVICIO DE MANTENIMIENTO PREVENTIVO Y/O CORRECTIVO, INCLUIDA LA ADQUISICIÓN INSUMOS Y REPUESTOS NUEVOS Y ORIGINALES DEL EQUIPO CENTRA R 200 DE LA SUBDIRECCIÓN DE METROLOGÍA QUÍMICA Y BIOLOGÍA DEL DEL INSTITUTO NACIONAL DE METROLOGÍA.</t>
  </si>
  <si>
    <t>059 - CONTRATAR EL SERVICIO DE MANTENIMIENTO PREVENTIVO Y/O CORRECTIVO, INCLUIDO LA ADQUISICIÓN DE CONSUMIBLES, RESPUESTOS PARA EL ESPECTRÓMETRO DE FLUORESCENCIA DE RAYOS X MARCA BRUKER MODELO S8 TIGER Y SU SISTEMA DE CONTROL DE POTENCIA DE LA SUBDIRECCIÓN DE METROLOGÍA QUÍMICA Y BIOLOGÍA DEL INSTITUTO NACIONAL DE METROLOGÍA.</t>
  </si>
  <si>
    <t>41105106;41115403;41115404;41115701;41115703;41115710;41115712;41115714;41115715;41115717;41115720;41122409;81101706</t>
  </si>
  <si>
    <t>060 - CONTRATAR EL MANTENIMIENTO PREVENTIVO Y/O CORRECTIVO, INCLUIDA LA ADQUISICION DE INSUMOS Y REPUESTOS PARA LOS INSTRUMENTOS DE MEDICIÓN DE LA MARCA AGILENT TECHNOLOGIES DE LA SUBDIRECCIÓN DE METROLOGÍA QUÍMICA Y BIOLOGÍA DEL INSTITUTO NACIONAL DE METROLOGÍA.</t>
  </si>
  <si>
    <t>41105106;41105300;41115400;41115700;41122409;81101706;73152100</t>
  </si>
  <si>
    <t>061 - CONTRATAR EL SERVICIO DE MANTENIMIENTO PREVENTIVO Y/O CORRECTIVO, INCLUIDA LA ADQUISICIÓN DE CONSUMIBLES Y RESPUESTOS PARA LA ADECUADA OPERACIÓN DE LOS EQUIPOS SCIEX Y PERKIN ELMER DE LA SUBDIRECCIÓN DE METROLOGÍA QUÍMICA Y BIOLOGÍA DEL INSTITUTO NACIONAL DE METROLOGÍA.</t>
  </si>
  <si>
    <t>12352209;41106307;41106308;41106401;81101706</t>
  </si>
  <si>
    <t xml:space="preserve">062 - CONTRATAR LOS SERVICIOS DE MANTEMINIENTO PREVENTIVO Y/O CORRECTIVO ASI COMO LA SUMINISTRO DE REACTIVOS E INSUMOS DEL SISTEMA DE MEDICIÓN DE PCR DIGITAL DE LA SUBDIRECCION DE METROLOGIA QUÍMICA Y BIOLOGIA DEL INSTITUTO NACIONAL DE METROLOGÍA. </t>
  </si>
  <si>
    <t>12141902;12141903;12141904;12142004;12142005;12142104;12142105;12142106;15111502;15111506</t>
  </si>
  <si>
    <t>063 - CONTRATAR EL SUMINISTRO DE GASES DE CARACTERISTICAS ESPECIFICAS NECESARIOS PARA DESARROLLAR LAS ACTIVIDADES Y ESTABLECER CAPACIDADES DE MEDICIÓN Y CALIBRACIÓN EN EL INSTITUTO NACIONAL DE METROLOGÍA</t>
  </si>
  <si>
    <t>12352200;41105300;41105500;41106300;41106500</t>
  </si>
  <si>
    <t>064 - CONTRATAR EL SUMINISTRO DE REACTIVOS DE BIOLOGÍA MOLECULAR PARA EL DESARROLLO DE LOS PROYECTOS DE I+D+I REQUERIDOS POR LOS LABORATORIOS DE BIOANALISIS DE LA SUBDIRECCIÓN DE METROLOGÍA QUÍMICA Y BIOLOGÍA DEL INSTITUTO NACIONAL DE METROLOGÍA DE COLOMBIA.</t>
  </si>
  <si>
    <t>41121800;41121600;12352200;12352100;41116100;41104400;42281500</t>
  </si>
  <si>
    <t>065 - CONTRATAR EL SUMINISTRO DE REACTIVOS, INSUMOS Y CONSUMIBLES PARA EL DESARROLLO DE CAPACIDADES DE MEDICIÓN EN EL LABORATORIO DE MICROBIOLOGÍA DE LA SUBDIRECCIÓN DE METROLOGÍA QUÍMICA Y BIOLOGÍA DEL INSTITUTO NACIONAL DE METROLOGÍA DE COLOMBIA.</t>
  </si>
  <si>
    <t>41113000;41115800;41121600;41121700</t>
  </si>
  <si>
    <t>066 - CONTRATAR EL SUMINISTRO DE MATERIAL DE LABORATORIO Y CONSUMIBLES PARA EL DESARROLLO DE LOS PROYECTOS DE I+D+I  DE LOS LABORATORIOS DE  BIOANALISIS DE LA SUBDIRECCIÓN DE METROLOGÍA QUÍMICA Y BIOLOGÍA DEL INSTITUTO NACIONAL DE METROLOGÍA.</t>
  </si>
  <si>
    <t>12141500;12141600;12141700;12141800;12141900;12142200;12161500;12161700;12161900;12162200;12163800;12181600;12191500;12191600;12352000;12352100;12352200;12352300;12352400;41103206;41104201;41115807;41123003</t>
  </si>
  <si>
    <t>067 - CONTRATAR LA ADQUISICIÓN DE REACTIVOS QUIMICOS NECESARIOS PARA LA EJECUCION DE LOS PROYECTOS DE INVESTIGACIÓN ASOCIADOS A LA PRODUCCION DE MATERIALES DE REFERENCIA Y SERVICIO DE MEDICION QUE SE ADELANTAN EN EL INSTITUTO NACIONAL DE METROLOGÍA.</t>
  </si>
  <si>
    <t>73152108;81101706</t>
  </si>
  <si>
    <t>068 - CONTRATAR EL SERVICIO DE MANTENIMIENTO PREVENTIVO Y/O CORRECTIVO INCLUIDA LA ADQUISICIÓN DE CONSUMIBLES Y REPUESTOS DE LOS EQUIPOS AUXILIARES DE LA SUBDIRECCIÓN DE METROLOGÍA QUÍMICA Y BIOLOGIA DEL INSTITUTO NACIONAL DE METROLOGÍA.</t>
  </si>
  <si>
    <t>85151508</t>
  </si>
  <si>
    <t xml:space="preserve">069 - PRESTACIÓN DE SERVICIOS DE RECOLECCIÓN Y PROCESAMIENTO DE MUESTRAS PARA ANÁLISIS MICROBIOLÓGICOS DE LOS MATERIALES DE REFERENCIA PRODUCIDOS POR LA SMQB DEL INM CON EL FIN DE GARANTIZAR SU CALIDAD MICROBIOLOGICA. </t>
  </si>
  <si>
    <t>24111801;24112602;24122000;41103209;41103806;41111516;41115600;41121500;41121600;41121800;41122000;41122200;41122400;41122800;41123000;41123400;42142600</t>
  </si>
  <si>
    <t>070 - CONTRATAR LA ADQUISICIÓN DE ELEMENTOS E INSUMOS REQUERIDOS POR LOS LABORATORIOS DE LA SUBDIRECCIÓN DE METROLOGÍA QUÍMICA DEL INSTITUTO NACIONAL DE METROLOGÍA</t>
  </si>
  <si>
    <t>41111970</t>
  </si>
  <si>
    <t>071 - CONTRATAR LA ADQUISICIÓN DE DISPOSITIVOS SENSORES DE TEMPERATURA PARA APOYAR LA EJECUCIÓN DE LOS PROYECTOS DE I+D+I DE LA SUBDIRECCIÓN DE METROLOGÍA QUÍMICA Y BIOLOGÍA DEL INSTITUTO NACIONAL DE METROLOGIA.</t>
  </si>
  <si>
    <t>78181500</t>
  </si>
  <si>
    <t>217 - PRESTACIÓN DE SERVICIOS PARA EL MANTENIMIENTO PREVENTIVO Y CORRECTIVO DE LOS VEHÍCULOS DE PROPIEDAD DEL INSTITUTO NACIONAL DE METROLOGÍA.</t>
  </si>
  <si>
    <t>15101505;15101506</t>
  </si>
  <si>
    <t xml:space="preserve">218 - CONTRATAR EL SUMINISTRO DE COMBUSTIBLE, GASOLINA CORRIENTE Y A.C.P.M, PARA EL FUNCIONAMIENTO DE LOS VEHÍCULOS DEL PARQUE AUTOMOTOR Y LA PLANTA ELÉCTRICA DEL INSTITUTO NACIONAL DE METROLOGÍA. </t>
  </si>
  <si>
    <t>78111500</t>
  </si>
  <si>
    <t>219 - CONTRATAR EL SUMINISTRO DE TIQUETES AÉREOS A NIVEL NACIONAL E INTERNACIONAL PARA EL DESPLAZAMIENTO DE LOS FUNCIONARIOS Y CONTRATISTAS DEL INSTITUTO NACIONAL DE METROLOGÍA - INM</t>
  </si>
  <si>
    <t>83121703;55101519;82121506;82121504</t>
  </si>
  <si>
    <t>220 - CONTRATAR EL SERVICIO DE PUBLICACION DE ACTOS ADMINISTRATIVOS DE CARACTER GENERAL PROFERIDOS POR EL INSTITUTO NACIONAL DE METROLOGIA EN EL DIARIO OFICIAL</t>
  </si>
  <si>
    <t>Diciembre</t>
  </si>
  <si>
    <t>78102203;78102205</t>
  </si>
  <si>
    <t>221 - CONTRATAR EL SERVICIO DE CORREO PAQUETERIA MENSAJERIA Y DEMAS SERVICIOS POSTALES PRESTADOS POR 4-72</t>
  </si>
  <si>
    <t>43223206;81112101;83121703</t>
  </si>
  <si>
    <t>222 - ADQUISICIÓN, INSTALACIÓN Y PUESTA EN MARCHA DE UN CANAL DE INTERNET DEDICADO PARA BRINDAR ACCESO A INTERNET A LOS FUNCIONARIOS, CONTRATISTAS Y VISITANTES DEL INM</t>
  </si>
  <si>
    <t>223 -Desarrollar las actividades profesionales relacionadas con la representación judicial del Instituto Nacional de Metrología - INM ante la jurisdicción de lo Contencioso Administrativo y brindar el apoyo jurídico especializado en materia de derecho laboral administrativo.</t>
  </si>
  <si>
    <t>JOSÉ ÁLVARO BERMÚDEZ</t>
  </si>
  <si>
    <t>secgeneral@inm.gov.co</t>
  </si>
  <si>
    <t>224 - PRESTAR SERVICIOS PROFESIONALES PARA DESARROLLO DE SOLUCIONES Y PLATAFORMAS ORIENTADAS AL TRATAMIENTO Y PRESENTACIÓN DE DATOS DE MEDICIÓN QUE SEAN REQUERIDOS, CONTRIBUYENDO AL FORTALECIMIENTO DEL DOMINIO DE GESTIÓN DE SISTEMAS DE INFORMACIÓN DEL MODELO DE GESTIÓN Y GOBIERNO DE TI (MGGTI)</t>
  </si>
  <si>
    <t/>
  </si>
  <si>
    <t>43233205;43233201</t>
  </si>
  <si>
    <t>225 - CONTRATAR LA ADQUISICIÓN DE UN CERTIFICADO DE SERVIDOR SEGURO SSL (SECURE SOCKET LAYER), WILDCARD PARA GARANTIZAR LA AUTENTICIDAD, SEGURIDAD Y CONFIDENCIALIDAD DE LA INFORMACIÓN DE LOS PORTALES CORPORATIVOS DEL INM.</t>
  </si>
  <si>
    <t>RODOLFO MANUEL GÓMEZ RODRÍGUEZ</t>
  </si>
  <si>
    <t>26111707;24112100;24112600;20142900</t>
  </si>
  <si>
    <t>226 - ADQUIRIR DOS RECIPIENTES VOLUMÉTRICOS METÁLICOS PARA EL LABORATORIO DE VOLUMEN DE LA SUBDIRECCIÓN DE METROLOGÍA FÍSICA DEL INM</t>
  </si>
  <si>
    <t>81112500</t>
  </si>
  <si>
    <t>227 - CONTRATAR EL SERVICIO DE NUBE PÚBLICA DE AZURE Y LA HERRAMIENTA DE APOYO AL CICLO DE VIDA DEL DESARROLLO DE SOFTWARE AZURE DEVOPS, PARA EL INSTITUTO NACIONAL DE METROLOGÍA.</t>
  </si>
  <si>
    <t>228 - AQUIRIR ELEMENTOS PARA LA GESTIÓN INTERNA DE RESIDUOS CONVENCIONALES Y PELIGROSOS.</t>
  </si>
  <si>
    <t>127 - CONTRATAR EL SERVICIO DE MANTENIMIENTO DEL BAÑO FLUKE 7381 Y PARA EL HORNO HORIZONTAL DE CALIBRACIÓN FLUKE 9112B DEL LABORATORIO DE TEMPERATURA Y HUMEDAD DE LA SUBDIRECCIÓN DE METROLOGÍA FÍSICA</t>
  </si>
  <si>
    <t>41111900;41113600;41113654;41113637</t>
  </si>
  <si>
    <t>154 - CONTRATAR EL APOYO TÉCNICO PARA EL DESARROLLO DEL ESTUDIO DE IDENTIFICACIÓN DE NECESIDADES DE I+D+I Y DE SERVICIOS METROLÓGICOS EN LA CADENA PRODUCTIVA DEL SECTOR DETERMINADO POR LA ENTIDAD, DE ACUERDO CON LA METODOLOGÍA ESTABLECIDA POR EL INM.</t>
  </si>
  <si>
    <t>163 - CONTRATAR EL SERVICIO DE CORRECCIÓN DE ESTILO DE DOCUMENTOS CIENTÍFICOS Y TÉCNICOS DEL INM CON EL FIN DE MANTENER EL RECONOCIMIENTO DE LOS GRUPOS DE INVESTIGACION Y DEL INM COMO INSTITUTO PÚBLICO DE INVESTIGACIÓN</t>
  </si>
  <si>
    <t>167 -CONTRATAR LA PRESTACIÓN DE SERVICIOS PROFESIONALES PARA EL ACOMPAÑAMIENTO EN LA IMPLEMENTACIÓN DE LOS PLANES DE CIERRES DE BRECHAS METROLÓGICAS DEL INM.</t>
  </si>
  <si>
    <t>30111600;30131700;30181500;30181600;30181700;30181800;31151600;31161500;31162000;31201500;31162300;31162800</t>
  </si>
  <si>
    <t>26121500;26121600;39121700;39121100;39121300;39121400;39121600;39121500;39131700</t>
  </si>
  <si>
    <t>30172100;31311100;31311400</t>
  </si>
  <si>
    <t>031 - CONTRATAR LOS SERVICIOS DE MANTENIMIENTO PREVENTIVO Y CORRECTIVO PARA LA SUBESTACIÓN ELÉCTRICA, TABLEROS PRINCIPALES DE DISTRIBUCIÓN Y SISTEMA DE PUESTA A TIERRA, PARA MANTENER LA INFRAESTRUCTURA DEL INM.</t>
  </si>
  <si>
    <t>50112011</t>
  </si>
  <si>
    <t xml:space="preserve">229 - CONTRATAR LA ADQUISICIÓN DE JAMÓN DE POLLO Y SALCHICHÓN DE POLLO COMERCIAL PARA LA PRODUCCIÓN DE MATERIALES DE REFERENCIA PILOTOS DE LA SUBDIRECCIÓN DE METROLOGÍA QUÍMICA Y BIOLOGÍA DEL INSTITUTO NACIONAL DE METROLOGÍA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</si>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</sst>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#,###\ &quot;COP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FFFF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4F81BD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2" borderId="0" applyNumberFormat="0" applyBorder="0" applyProtection="0">
      <alignment horizontal="center" vertical="center"/>
    </xf>
    <xf numFmtId="164" fontId="1" fillId="0" borderId="0" applyFont="0" applyFill="0" applyBorder="0" applyAlignment="0" applyProtection="0"/>
    <xf numFmtId="49" fontId="8" fillId="0" borderId="0" applyFill="0" applyBorder="0" applyProtection="0">
      <alignment horizontal="left" vertical="center"/>
    </xf>
    <xf numFmtId="166" fontId="9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4" fillId="0" borderId="4" xfId="0" applyFont="1" applyBorder="1"/>
    <xf numFmtId="0" fontId="4" fillId="0" borderId="0" xfId="0" applyFont="1"/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4" fillId="0" borderId="2" xfId="0" applyFont="1" applyBorder="1" applyAlignment="1">
      <alignment horizontal="left" vertical="center" wrapText="1"/>
    </xf>
    <xf numFmtId="165" fontId="1" fillId="0" borderId="2" xfId="2" applyNumberFormat="1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</cellXfs>
  <cellStyles count="5">
    <cellStyle name="BodyStyle" xfId="3" xr:uid="{14CA322C-E079-4904-B64B-447A88A90C78}"/>
    <cellStyle name="Currency" xfId="4" xr:uid="{CD1FC4A5-A98D-4E35-AC5C-3346A392D987}"/>
    <cellStyle name="HeaderStyle" xfId="1" xr:uid="{29471F65-13FD-4246-8495-1AA4BA3FB8EA}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1438275</xdr:colOff>
      <xdr:row>0</xdr:row>
      <xdr:rowOff>47625</xdr:rowOff>
    </xdr:from>
    <xdr:to>
      <xdr:col>2</xdr:col>
      <xdr:colOff>2238375</xdr:colOff>
      <xdr:row>2</xdr:row>
      <xdr:rowOff>333375</xdr:rowOff>
    </xdr:to>
    <xdr:pic>
      <xdr:nvPicPr>
        <xdr:cNvPr id="1046" name="Imagen 1">
          <a:extLst>
            <a:ext uri="{FF2B5EF4-FFF2-40B4-BE49-F238E27FC236}">
              <a16:creationId xmlns:a16="http://schemas.microsoft.com/office/drawing/2014/main" id="{755BCC98-D97E-D84B-B14C-1B60D8E3B4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602" t="14149" r="9602" b="12054"/>
        <a:stretch>
          <a:fillRect/>
        </a:stretch>
      </xdr:blipFill>
      <xdr:spPr bwMode="auto">
        <a:xfrm>
          <a:off x="1619250" y="47625"/>
          <a:ext cx="2514600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18158-EA7A-4C72-A0B5-98B497281B88}">
  <sheetPr>
    <pageSetUpPr fitToPage="1"/>
  </sheetPr>
  <dimension ref="A1:V223"/>
  <sheetViews>
    <sheetView showGridLines="0" tabSelected="1" topLeftCell="G197" zoomScale="60" zoomScaleNormal="60" zoomScalePageLayoutView="80" workbookViewId="0">
      <selection sqref="A1:T223"/>
    </sheetView>
  </sheetViews>
  <sheetFormatPr baseColWidth="10" defaultColWidth="10.85546875" defaultRowHeight="15" x14ac:dyDescent="0.25"/>
  <cols>
    <col min="1" max="1" width="2.7109375" style="1" customWidth="1"/>
    <col min="2" max="2" width="25.7109375" style="1" customWidth="1"/>
    <col min="3" max="3" width="66.42578125" style="1" customWidth="1"/>
    <col min="4" max="5" width="32" style="1" customWidth="1"/>
    <col min="6" max="7" width="31.140625" style="1" customWidth="1"/>
    <col min="8" max="8" width="26.42578125" style="1" customWidth="1"/>
    <col min="9" max="9" width="27.7109375" style="1" customWidth="1"/>
    <col min="10" max="10" width="28.140625" style="1" customWidth="1"/>
    <col min="11" max="17" width="29" style="1" customWidth="1"/>
    <col min="18" max="18" width="27.85546875" style="1" customWidth="1"/>
    <col min="19" max="19" width="38.140625" style="1" customWidth="1"/>
    <col min="20" max="20" width="47.140625" style="1" customWidth="1"/>
    <col min="21" max="21" width="42.42578125" style="1" customWidth="1"/>
    <col min="22" max="16384" width="10.85546875" style="1"/>
  </cols>
  <sheetData>
    <row r="1" spans="1:22" s="6" customFormat="1" ht="39" customHeight="1" x14ac:dyDescent="0.2">
      <c r="A1" s="13"/>
      <c r="B1" s="13"/>
      <c r="C1" s="13"/>
      <c r="D1" s="14" t="s">
        <v>0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1" t="s">
        <v>1</v>
      </c>
    </row>
    <row r="2" spans="1:22" s="7" customFormat="1" ht="39" customHeight="1" x14ac:dyDescent="0.2">
      <c r="A2" s="13"/>
      <c r="B2" s="13"/>
      <c r="C2" s="13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1" t="s">
        <v>2</v>
      </c>
    </row>
    <row r="3" spans="1:22" s="7" customFormat="1" ht="39" customHeight="1" x14ac:dyDescent="0.2">
      <c r="A3" s="13"/>
      <c r="B3" s="13"/>
      <c r="C3" s="13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1" t="s">
        <v>3</v>
      </c>
    </row>
    <row r="5" spans="1:22" ht="15.75" thickBot="1" x14ac:dyDescent="0.3">
      <c r="B5" s="2" t="s">
        <v>4</v>
      </c>
      <c r="H5" s="10"/>
    </row>
    <row r="6" spans="1:22" ht="105.75" thickBot="1" x14ac:dyDescent="0.3">
      <c r="B6" s="8" t="s">
        <v>5</v>
      </c>
      <c r="C6" s="9" t="s">
        <v>6</v>
      </c>
      <c r="D6" s="9" t="s">
        <v>7</v>
      </c>
      <c r="E6" s="9" t="str">
        <f>UPPER("Fecha estimada de presentación de ofertas (mes)")</f>
        <v>FECHA ESTIMADA DE PRESENTACIÓN DE OFERTAS (MES)</v>
      </c>
      <c r="F6" s="9" t="s">
        <v>8</v>
      </c>
      <c r="G6" s="9" t="str">
        <f>UPPER("Duración del contrato (intervalo: días, meses, años")</f>
        <v>DURACIÓN DEL CONTRATO (INTERVALO: DÍAS, MESES, AÑOS</v>
      </c>
      <c r="H6" s="9" t="s">
        <v>9</v>
      </c>
      <c r="I6" s="9" t="s">
        <v>10</v>
      </c>
      <c r="J6" s="9" t="s">
        <v>11</v>
      </c>
      <c r="K6" s="9" t="s">
        <v>12</v>
      </c>
      <c r="L6" s="9" t="s">
        <v>13</v>
      </c>
      <c r="M6" s="9" t="s">
        <v>14</v>
      </c>
      <c r="N6" s="9" t="str">
        <f>UPPER("Unidad de contratación (referencia)")</f>
        <v>UNIDAD DE CONTRATACIÓN (REFERENCIA)</v>
      </c>
      <c r="O6" s="9" t="str">
        <f>UPPER("Ubicación")</f>
        <v>UBICACIÓN</v>
      </c>
      <c r="P6" s="9" t="str">
        <f>UPPER("Nombre del responsable ")</f>
        <v xml:space="preserve">NOMBRE DEL RESPONSABLE </v>
      </c>
      <c r="Q6" s="9" t="str">
        <f>UPPER("Teléfono del responsable ")</f>
        <v xml:space="preserve">TELÉFONO DEL RESPONSABLE </v>
      </c>
      <c r="R6" s="9" t="str">
        <f>UPPER("Correo electrónico del responsable ")</f>
        <v xml:space="preserve">CORREO ELECTRÓNICO DEL RESPONSABLE </v>
      </c>
      <c r="S6" s="9" t="str">
        <f>UPPER("¿Debe cumplir con invertir mínimo el 30% de los recursos del presupuesto destinados a comprar alimentos, cumpliendo con lo establecido en la Ley 2046 de 2020, reglamentada por el Decreto 248 de 2021?")</f>
        <v>¿DEBE CUMPLIR CON INVERTIR MÍNIMO EL 30% DE LOS RECURSOS DEL PRESUPUESTO DESTINADOS A COMPRAR ALIMENTOS, CUMPLIENDO CON LO ESTABLECIDO EN LA LEY 2046 DE 2020, REGLAMENTADA POR EL DECRETO 248 DE 2021?</v>
      </c>
      <c r="T6" s="9" t="str">
        <f>UPPER("¿El contrato incluye el suministro de bienes y servicios distintos a alimentos?")</f>
        <v>¿EL CONTRATO INCLUYE EL SUMINISTRO DE BIENES Y SERVICIOS DISTINTOS A ALIMENTOS?</v>
      </c>
    </row>
    <row r="7" spans="1:22" ht="105" x14ac:dyDescent="0.25">
      <c r="B7" s="3" t="s">
        <v>15</v>
      </c>
      <c r="C7" s="4" t="s">
        <v>16</v>
      </c>
      <c r="D7" s="4" t="s">
        <v>17</v>
      </c>
      <c r="E7" s="4" t="s">
        <v>17</v>
      </c>
      <c r="F7" s="4" t="s">
        <v>18</v>
      </c>
      <c r="G7" s="4" t="s">
        <v>19</v>
      </c>
      <c r="H7" s="4" t="s">
        <v>20</v>
      </c>
      <c r="I7" s="4" t="s">
        <v>21</v>
      </c>
      <c r="J7" s="12">
        <v>70000000</v>
      </c>
      <c r="K7" s="12">
        <v>70000000</v>
      </c>
      <c r="L7" s="4" t="s">
        <v>22</v>
      </c>
      <c r="M7" s="4" t="s">
        <v>23</v>
      </c>
      <c r="N7" s="4" t="s">
        <v>24</v>
      </c>
      <c r="O7" s="4" t="s">
        <v>25</v>
      </c>
      <c r="P7" s="4" t="s">
        <v>26</v>
      </c>
      <c r="Q7" s="4" t="s">
        <v>27</v>
      </c>
      <c r="R7" s="4" t="s">
        <v>28</v>
      </c>
      <c r="S7" s="4" t="s">
        <v>22</v>
      </c>
      <c r="T7" s="5" t="s">
        <v>396</v>
      </c>
      <c r="V7" s="1" t="s">
        <v>396</v>
      </c>
    </row>
    <row r="8" spans="1:22" ht="60" x14ac:dyDescent="0.25">
      <c r="B8" s="3" t="s">
        <v>30</v>
      </c>
      <c r="C8" s="4" t="s">
        <v>31</v>
      </c>
      <c r="D8" s="4" t="s">
        <v>32</v>
      </c>
      <c r="E8" s="4" t="s">
        <v>32</v>
      </c>
      <c r="F8" s="4" t="s">
        <v>33</v>
      </c>
      <c r="G8" s="4" t="s">
        <v>19</v>
      </c>
      <c r="H8" s="4" t="s">
        <v>34</v>
      </c>
      <c r="I8" s="4" t="s">
        <v>21</v>
      </c>
      <c r="J8" s="12">
        <v>15000000</v>
      </c>
      <c r="K8" s="12">
        <v>15000000</v>
      </c>
      <c r="L8" s="4" t="s">
        <v>22</v>
      </c>
      <c r="M8" s="4" t="s">
        <v>23</v>
      </c>
      <c r="N8" s="4" t="s">
        <v>24</v>
      </c>
      <c r="O8" s="4" t="s">
        <v>25</v>
      </c>
      <c r="P8" s="4" t="s">
        <v>26</v>
      </c>
      <c r="Q8" s="4" t="s">
        <v>27</v>
      </c>
      <c r="R8" s="4" t="s">
        <v>28</v>
      </c>
      <c r="S8" s="4" t="s">
        <v>22</v>
      </c>
      <c r="T8" s="5" t="s">
        <v>396</v>
      </c>
      <c r="V8" s="1" t="s">
        <v>396</v>
      </c>
    </row>
    <row r="9" spans="1:22" ht="75" x14ac:dyDescent="0.25">
      <c r="B9" s="3" t="s">
        <v>35</v>
      </c>
      <c r="C9" s="4" t="s">
        <v>36</v>
      </c>
      <c r="D9" s="4" t="s">
        <v>37</v>
      </c>
      <c r="E9" s="4" t="s">
        <v>37</v>
      </c>
      <c r="F9" s="4" t="s">
        <v>38</v>
      </c>
      <c r="G9" s="4" t="s">
        <v>19</v>
      </c>
      <c r="H9" s="4" t="s">
        <v>39</v>
      </c>
      <c r="I9" s="4" t="s">
        <v>40</v>
      </c>
      <c r="J9" s="12">
        <v>60000000</v>
      </c>
      <c r="K9" s="12">
        <v>60000000</v>
      </c>
      <c r="L9" s="4" t="s">
        <v>22</v>
      </c>
      <c r="M9" s="4" t="s">
        <v>23</v>
      </c>
      <c r="N9" s="4" t="s">
        <v>24</v>
      </c>
      <c r="O9" s="4" t="s">
        <v>25</v>
      </c>
      <c r="P9" s="4" t="s">
        <v>26</v>
      </c>
      <c r="Q9" s="4" t="s">
        <v>27</v>
      </c>
      <c r="R9" s="4" t="s">
        <v>28</v>
      </c>
      <c r="S9" s="4" t="s">
        <v>22</v>
      </c>
      <c r="T9" s="5" t="s">
        <v>396</v>
      </c>
      <c r="V9" s="1" t="s">
        <v>396</v>
      </c>
    </row>
    <row r="10" spans="1:22" ht="75" x14ac:dyDescent="0.25">
      <c r="B10" s="3" t="s">
        <v>41</v>
      </c>
      <c r="C10" s="4" t="s">
        <v>42</v>
      </c>
      <c r="D10" s="4" t="s">
        <v>37</v>
      </c>
      <c r="E10" s="4" t="s">
        <v>37</v>
      </c>
      <c r="F10" s="4" t="s">
        <v>38</v>
      </c>
      <c r="G10" s="4" t="s">
        <v>19</v>
      </c>
      <c r="H10" s="4" t="s">
        <v>39</v>
      </c>
      <c r="I10" s="4" t="s">
        <v>40</v>
      </c>
      <c r="J10" s="12">
        <v>300000000</v>
      </c>
      <c r="K10" s="12">
        <v>300000000</v>
      </c>
      <c r="L10" s="4" t="s">
        <v>22</v>
      </c>
      <c r="M10" s="4" t="s">
        <v>23</v>
      </c>
      <c r="N10" s="4" t="s">
        <v>24</v>
      </c>
      <c r="O10" s="4" t="s">
        <v>25</v>
      </c>
      <c r="P10" s="4" t="s">
        <v>26</v>
      </c>
      <c r="Q10" s="4" t="s">
        <v>27</v>
      </c>
      <c r="R10" s="4" t="s">
        <v>28</v>
      </c>
      <c r="S10" s="4" t="s">
        <v>22</v>
      </c>
      <c r="T10" s="5" t="s">
        <v>396</v>
      </c>
      <c r="V10" s="1" t="s">
        <v>396</v>
      </c>
    </row>
    <row r="11" spans="1:22" ht="75" x14ac:dyDescent="0.25">
      <c r="B11" s="3" t="s">
        <v>43</v>
      </c>
      <c r="C11" s="4" t="s">
        <v>44</v>
      </c>
      <c r="D11" s="4" t="s">
        <v>37</v>
      </c>
      <c r="E11" s="4" t="s">
        <v>37</v>
      </c>
      <c r="F11" s="4" t="s">
        <v>33</v>
      </c>
      <c r="G11" s="4" t="s">
        <v>19</v>
      </c>
      <c r="H11" s="4" t="s">
        <v>39</v>
      </c>
      <c r="I11" s="4" t="s">
        <v>21</v>
      </c>
      <c r="J11" s="12">
        <v>91000000</v>
      </c>
      <c r="K11" s="12">
        <v>91000000</v>
      </c>
      <c r="L11" s="4" t="s">
        <v>22</v>
      </c>
      <c r="M11" s="4" t="s">
        <v>23</v>
      </c>
      <c r="N11" s="4" t="s">
        <v>24</v>
      </c>
      <c r="O11" s="4" t="s">
        <v>25</v>
      </c>
      <c r="P11" s="4" t="s">
        <v>26</v>
      </c>
      <c r="Q11" s="4" t="s">
        <v>27</v>
      </c>
      <c r="R11" s="4" t="s">
        <v>28</v>
      </c>
      <c r="S11" s="4" t="s">
        <v>22</v>
      </c>
      <c r="T11" s="5" t="s">
        <v>396</v>
      </c>
      <c r="V11" s="1" t="s">
        <v>396</v>
      </c>
    </row>
    <row r="12" spans="1:22" ht="60" x14ac:dyDescent="0.25">
      <c r="B12" s="3" t="s">
        <v>45</v>
      </c>
      <c r="C12" s="4" t="s">
        <v>46</v>
      </c>
      <c r="D12" s="4" t="s">
        <v>37</v>
      </c>
      <c r="E12" s="4" t="s">
        <v>37</v>
      </c>
      <c r="F12" s="4" t="s">
        <v>38</v>
      </c>
      <c r="G12" s="4" t="s">
        <v>19</v>
      </c>
      <c r="H12" s="4" t="s">
        <v>39</v>
      </c>
      <c r="I12" s="4" t="s">
        <v>21</v>
      </c>
      <c r="J12" s="12">
        <v>40000000</v>
      </c>
      <c r="K12" s="12">
        <v>40000000</v>
      </c>
      <c r="L12" s="4" t="s">
        <v>22</v>
      </c>
      <c r="M12" s="4" t="s">
        <v>23</v>
      </c>
      <c r="N12" s="4" t="s">
        <v>24</v>
      </c>
      <c r="O12" s="4" t="s">
        <v>25</v>
      </c>
      <c r="P12" s="4" t="s">
        <v>26</v>
      </c>
      <c r="Q12" s="4" t="s">
        <v>27</v>
      </c>
      <c r="R12" s="4" t="s">
        <v>28</v>
      </c>
      <c r="S12" s="4" t="s">
        <v>22</v>
      </c>
      <c r="T12" s="5" t="s">
        <v>396</v>
      </c>
      <c r="V12" s="1" t="s">
        <v>396</v>
      </c>
    </row>
    <row r="13" spans="1:22" ht="30" x14ac:dyDescent="0.25">
      <c r="B13" s="3" t="s">
        <v>47</v>
      </c>
      <c r="C13" s="4" t="s">
        <v>48</v>
      </c>
      <c r="D13" s="4" t="s">
        <v>49</v>
      </c>
      <c r="E13" s="4" t="s">
        <v>49</v>
      </c>
      <c r="F13" s="4" t="s">
        <v>50</v>
      </c>
      <c r="G13" s="4" t="s">
        <v>19</v>
      </c>
      <c r="H13" s="4" t="s">
        <v>39</v>
      </c>
      <c r="I13" s="4" t="s">
        <v>40</v>
      </c>
      <c r="J13" s="12">
        <v>80000000</v>
      </c>
      <c r="K13" s="12">
        <v>80000000</v>
      </c>
      <c r="L13" s="4" t="s">
        <v>22</v>
      </c>
      <c r="M13" s="4" t="s">
        <v>23</v>
      </c>
      <c r="N13" s="4" t="s">
        <v>24</v>
      </c>
      <c r="O13" s="4" t="s">
        <v>25</v>
      </c>
      <c r="P13" s="4" t="s">
        <v>26</v>
      </c>
      <c r="Q13" s="4" t="s">
        <v>27</v>
      </c>
      <c r="R13" s="4" t="s">
        <v>28</v>
      </c>
      <c r="S13" s="4" t="s">
        <v>22</v>
      </c>
      <c r="T13" s="5" t="s">
        <v>396</v>
      </c>
      <c r="V13" s="1" t="s">
        <v>396</v>
      </c>
    </row>
    <row r="14" spans="1:22" ht="60" x14ac:dyDescent="0.25">
      <c r="B14" s="3" t="s">
        <v>51</v>
      </c>
      <c r="C14" s="4" t="s">
        <v>52</v>
      </c>
      <c r="D14" s="4" t="s">
        <v>49</v>
      </c>
      <c r="E14" s="4" t="s">
        <v>49</v>
      </c>
      <c r="F14" s="4" t="s">
        <v>53</v>
      </c>
      <c r="G14" s="4" t="s">
        <v>19</v>
      </c>
      <c r="H14" s="4" t="s">
        <v>39</v>
      </c>
      <c r="I14" s="4" t="s">
        <v>40</v>
      </c>
      <c r="J14" s="12">
        <v>150000000</v>
      </c>
      <c r="K14" s="12">
        <v>150000000</v>
      </c>
      <c r="L14" s="4" t="s">
        <v>22</v>
      </c>
      <c r="M14" s="4" t="s">
        <v>23</v>
      </c>
      <c r="N14" s="4" t="s">
        <v>24</v>
      </c>
      <c r="O14" s="4" t="s">
        <v>25</v>
      </c>
      <c r="P14" s="4" t="s">
        <v>26</v>
      </c>
      <c r="Q14" s="4" t="s">
        <v>27</v>
      </c>
      <c r="R14" s="4" t="s">
        <v>28</v>
      </c>
      <c r="S14" s="4" t="s">
        <v>22</v>
      </c>
      <c r="T14" s="5" t="s">
        <v>396</v>
      </c>
      <c r="V14" s="1" t="s">
        <v>396</v>
      </c>
    </row>
    <row r="15" spans="1:22" ht="75" x14ac:dyDescent="0.25">
      <c r="B15" s="3" t="s">
        <v>54</v>
      </c>
      <c r="C15" s="4" t="s">
        <v>55</v>
      </c>
      <c r="D15" s="4" t="s">
        <v>49</v>
      </c>
      <c r="E15" s="4" t="s">
        <v>49</v>
      </c>
      <c r="F15" s="4" t="s">
        <v>53</v>
      </c>
      <c r="G15" s="4" t="s">
        <v>19</v>
      </c>
      <c r="H15" s="4" t="s">
        <v>39</v>
      </c>
      <c r="I15" s="4" t="s">
        <v>40</v>
      </c>
      <c r="J15" s="12">
        <v>60000000</v>
      </c>
      <c r="K15" s="12">
        <v>60000000</v>
      </c>
      <c r="L15" s="4" t="s">
        <v>22</v>
      </c>
      <c r="M15" s="4" t="s">
        <v>23</v>
      </c>
      <c r="N15" s="4" t="s">
        <v>24</v>
      </c>
      <c r="O15" s="4" t="s">
        <v>25</v>
      </c>
      <c r="P15" s="4" t="s">
        <v>26</v>
      </c>
      <c r="Q15" s="4" t="s">
        <v>27</v>
      </c>
      <c r="R15" s="4" t="s">
        <v>28</v>
      </c>
      <c r="S15" s="4" t="s">
        <v>22</v>
      </c>
      <c r="T15" s="5" t="s">
        <v>396</v>
      </c>
      <c r="V15" s="1" t="s">
        <v>396</v>
      </c>
    </row>
    <row r="16" spans="1:22" ht="90" x14ac:dyDescent="0.25">
      <c r="B16" s="3" t="s">
        <v>56</v>
      </c>
      <c r="C16" s="4" t="s">
        <v>57</v>
      </c>
      <c r="D16" s="4" t="s">
        <v>58</v>
      </c>
      <c r="E16" s="4" t="s">
        <v>58</v>
      </c>
      <c r="F16" s="4" t="s">
        <v>50</v>
      </c>
      <c r="G16" s="4" t="s">
        <v>19</v>
      </c>
      <c r="H16" s="4" t="s">
        <v>39</v>
      </c>
      <c r="I16" s="4" t="s">
        <v>40</v>
      </c>
      <c r="J16" s="12">
        <v>60000000</v>
      </c>
      <c r="K16" s="12">
        <v>60000000</v>
      </c>
      <c r="L16" s="4" t="s">
        <v>22</v>
      </c>
      <c r="M16" s="4" t="s">
        <v>23</v>
      </c>
      <c r="N16" s="4" t="s">
        <v>24</v>
      </c>
      <c r="O16" s="4" t="s">
        <v>25</v>
      </c>
      <c r="P16" s="4" t="s">
        <v>26</v>
      </c>
      <c r="Q16" s="4" t="s">
        <v>27</v>
      </c>
      <c r="R16" s="4" t="s">
        <v>28</v>
      </c>
      <c r="S16" s="4" t="s">
        <v>22</v>
      </c>
      <c r="T16" s="5" t="s">
        <v>396</v>
      </c>
      <c r="V16" s="1" t="s">
        <v>396</v>
      </c>
    </row>
    <row r="17" spans="2:22" ht="60" x14ac:dyDescent="0.25">
      <c r="B17" s="3" t="s">
        <v>59</v>
      </c>
      <c r="C17" s="4" t="s">
        <v>60</v>
      </c>
      <c r="D17" s="4" t="s">
        <v>61</v>
      </c>
      <c r="E17" s="4" t="s">
        <v>61</v>
      </c>
      <c r="F17" s="4" t="s">
        <v>62</v>
      </c>
      <c r="G17" s="4" t="s">
        <v>19</v>
      </c>
      <c r="H17" s="4" t="s">
        <v>39</v>
      </c>
      <c r="I17" s="4" t="s">
        <v>21</v>
      </c>
      <c r="J17" s="12">
        <v>45694215</v>
      </c>
      <c r="K17" s="12">
        <v>45694215</v>
      </c>
      <c r="L17" s="4" t="s">
        <v>22</v>
      </c>
      <c r="M17" s="4" t="s">
        <v>23</v>
      </c>
      <c r="N17" s="4" t="s">
        <v>24</v>
      </c>
      <c r="O17" s="4" t="s">
        <v>25</v>
      </c>
      <c r="P17" s="4" t="s">
        <v>63</v>
      </c>
      <c r="Q17" s="4" t="s">
        <v>27</v>
      </c>
      <c r="R17" s="4" t="s">
        <v>64</v>
      </c>
      <c r="S17" s="4" t="s">
        <v>22</v>
      </c>
      <c r="T17" s="5" t="s">
        <v>396</v>
      </c>
      <c r="V17" s="1" t="s">
        <v>396</v>
      </c>
    </row>
    <row r="18" spans="2:22" ht="75" x14ac:dyDescent="0.25">
      <c r="B18" s="3" t="s">
        <v>59</v>
      </c>
      <c r="C18" s="4" t="s">
        <v>65</v>
      </c>
      <c r="D18" s="4" t="s">
        <v>61</v>
      </c>
      <c r="E18" s="4" t="s">
        <v>61</v>
      </c>
      <c r="F18" s="4" t="s">
        <v>62</v>
      </c>
      <c r="G18" s="4" t="s">
        <v>19</v>
      </c>
      <c r="H18" s="4" t="s">
        <v>39</v>
      </c>
      <c r="I18" s="4" t="s">
        <v>21</v>
      </c>
      <c r="J18" s="12">
        <v>88433436</v>
      </c>
      <c r="K18" s="12">
        <v>88433436</v>
      </c>
      <c r="L18" s="4" t="s">
        <v>22</v>
      </c>
      <c r="M18" s="4" t="s">
        <v>23</v>
      </c>
      <c r="N18" s="4" t="s">
        <v>24</v>
      </c>
      <c r="O18" s="4" t="s">
        <v>25</v>
      </c>
      <c r="P18" s="4" t="s">
        <v>63</v>
      </c>
      <c r="Q18" s="4" t="s">
        <v>27</v>
      </c>
      <c r="R18" s="4" t="s">
        <v>64</v>
      </c>
      <c r="S18" s="4" t="s">
        <v>22</v>
      </c>
      <c r="T18" s="5" t="s">
        <v>396</v>
      </c>
      <c r="V18" s="1" t="s">
        <v>396</v>
      </c>
    </row>
    <row r="19" spans="2:22" ht="75" x14ac:dyDescent="0.25">
      <c r="B19" s="3" t="s">
        <v>59</v>
      </c>
      <c r="C19" s="4" t="s">
        <v>66</v>
      </c>
      <c r="D19" s="4" t="s">
        <v>61</v>
      </c>
      <c r="E19" s="4" t="s">
        <v>61</v>
      </c>
      <c r="F19" s="4" t="s">
        <v>62</v>
      </c>
      <c r="G19" s="4" t="s">
        <v>19</v>
      </c>
      <c r="H19" s="4" t="s">
        <v>39</v>
      </c>
      <c r="I19" s="4" t="s">
        <v>21</v>
      </c>
      <c r="J19" s="12">
        <v>88433436</v>
      </c>
      <c r="K19" s="12">
        <v>88433436</v>
      </c>
      <c r="L19" s="4" t="s">
        <v>22</v>
      </c>
      <c r="M19" s="4" t="s">
        <v>23</v>
      </c>
      <c r="N19" s="4" t="s">
        <v>24</v>
      </c>
      <c r="O19" s="4" t="s">
        <v>25</v>
      </c>
      <c r="P19" s="4" t="s">
        <v>63</v>
      </c>
      <c r="Q19" s="4" t="s">
        <v>27</v>
      </c>
      <c r="R19" s="4" t="s">
        <v>64</v>
      </c>
      <c r="S19" s="4" t="s">
        <v>22</v>
      </c>
      <c r="T19" s="5" t="s">
        <v>396</v>
      </c>
      <c r="V19" s="1" t="s">
        <v>396</v>
      </c>
    </row>
    <row r="20" spans="2:22" ht="75" x14ac:dyDescent="0.25">
      <c r="B20" s="3" t="s">
        <v>59</v>
      </c>
      <c r="C20" s="4" t="s">
        <v>67</v>
      </c>
      <c r="D20" s="4" t="s">
        <v>61</v>
      </c>
      <c r="E20" s="4" t="s">
        <v>61</v>
      </c>
      <c r="F20" s="4" t="s">
        <v>62</v>
      </c>
      <c r="G20" s="4" t="s">
        <v>19</v>
      </c>
      <c r="H20" s="4" t="s">
        <v>39</v>
      </c>
      <c r="I20" s="4" t="s">
        <v>21</v>
      </c>
      <c r="J20" s="12">
        <v>78514359</v>
      </c>
      <c r="K20" s="12">
        <v>78514359</v>
      </c>
      <c r="L20" s="4" t="s">
        <v>22</v>
      </c>
      <c r="M20" s="4" t="s">
        <v>23</v>
      </c>
      <c r="N20" s="4" t="s">
        <v>24</v>
      </c>
      <c r="O20" s="4" t="s">
        <v>25</v>
      </c>
      <c r="P20" s="4" t="s">
        <v>63</v>
      </c>
      <c r="Q20" s="4" t="s">
        <v>27</v>
      </c>
      <c r="R20" s="4" t="s">
        <v>64</v>
      </c>
      <c r="S20" s="4" t="s">
        <v>22</v>
      </c>
      <c r="T20" s="5" t="s">
        <v>396</v>
      </c>
      <c r="V20" s="1" t="s">
        <v>396</v>
      </c>
    </row>
    <row r="21" spans="2:22" ht="90" x14ac:dyDescent="0.25">
      <c r="B21" s="3" t="s">
        <v>59</v>
      </c>
      <c r="C21" s="4" t="s">
        <v>68</v>
      </c>
      <c r="D21" s="4" t="s">
        <v>61</v>
      </c>
      <c r="E21" s="4" t="s">
        <v>61</v>
      </c>
      <c r="F21" s="4" t="s">
        <v>62</v>
      </c>
      <c r="G21" s="4" t="s">
        <v>19</v>
      </c>
      <c r="H21" s="4" t="s">
        <v>39</v>
      </c>
      <c r="I21" s="4" t="s">
        <v>21</v>
      </c>
      <c r="J21" s="12">
        <v>88433436</v>
      </c>
      <c r="K21" s="12">
        <v>88433436</v>
      </c>
      <c r="L21" s="4" t="s">
        <v>22</v>
      </c>
      <c r="M21" s="4" t="s">
        <v>23</v>
      </c>
      <c r="N21" s="4" t="s">
        <v>24</v>
      </c>
      <c r="O21" s="4" t="s">
        <v>25</v>
      </c>
      <c r="P21" s="4" t="s">
        <v>63</v>
      </c>
      <c r="Q21" s="4" t="s">
        <v>27</v>
      </c>
      <c r="R21" s="4" t="s">
        <v>64</v>
      </c>
      <c r="S21" s="4" t="s">
        <v>22</v>
      </c>
      <c r="T21" s="5" t="s">
        <v>396</v>
      </c>
      <c r="V21" s="1" t="s">
        <v>396</v>
      </c>
    </row>
    <row r="22" spans="2:22" ht="60" x14ac:dyDescent="0.25">
      <c r="B22" s="3" t="s">
        <v>59</v>
      </c>
      <c r="C22" s="4" t="s">
        <v>69</v>
      </c>
      <c r="D22" s="4" t="s">
        <v>61</v>
      </c>
      <c r="E22" s="4" t="s">
        <v>61</v>
      </c>
      <c r="F22" s="4" t="s">
        <v>62</v>
      </c>
      <c r="G22" s="4" t="s">
        <v>19</v>
      </c>
      <c r="H22" s="4" t="s">
        <v>39</v>
      </c>
      <c r="I22" s="4" t="s">
        <v>21</v>
      </c>
      <c r="J22" s="12">
        <v>82083194</v>
      </c>
      <c r="K22" s="12">
        <v>82083194</v>
      </c>
      <c r="L22" s="4" t="s">
        <v>22</v>
      </c>
      <c r="M22" s="4" t="s">
        <v>23</v>
      </c>
      <c r="N22" s="4" t="s">
        <v>24</v>
      </c>
      <c r="O22" s="4" t="s">
        <v>25</v>
      </c>
      <c r="P22" s="4" t="s">
        <v>63</v>
      </c>
      <c r="Q22" s="4" t="s">
        <v>27</v>
      </c>
      <c r="R22" s="4" t="s">
        <v>64</v>
      </c>
      <c r="S22" s="4" t="s">
        <v>22</v>
      </c>
      <c r="T22" s="5" t="s">
        <v>396</v>
      </c>
      <c r="V22" s="1" t="s">
        <v>396</v>
      </c>
    </row>
    <row r="23" spans="2:22" ht="90" x14ac:dyDescent="0.25">
      <c r="B23" s="3" t="s">
        <v>59</v>
      </c>
      <c r="C23" s="4" t="s">
        <v>70</v>
      </c>
      <c r="D23" s="4" t="s">
        <v>61</v>
      </c>
      <c r="E23" s="4" t="s">
        <v>61</v>
      </c>
      <c r="F23" s="4" t="s">
        <v>62</v>
      </c>
      <c r="G23" s="4" t="s">
        <v>19</v>
      </c>
      <c r="H23" s="4" t="s">
        <v>39</v>
      </c>
      <c r="I23" s="4" t="s">
        <v>21</v>
      </c>
      <c r="J23" s="12">
        <v>62384764</v>
      </c>
      <c r="K23" s="12">
        <v>62384764</v>
      </c>
      <c r="L23" s="4" t="s">
        <v>22</v>
      </c>
      <c r="M23" s="4" t="s">
        <v>23</v>
      </c>
      <c r="N23" s="4" t="s">
        <v>24</v>
      </c>
      <c r="O23" s="4" t="s">
        <v>25</v>
      </c>
      <c r="P23" s="4" t="s">
        <v>63</v>
      </c>
      <c r="Q23" s="4" t="s">
        <v>27</v>
      </c>
      <c r="R23" s="4" t="s">
        <v>64</v>
      </c>
      <c r="S23" s="4" t="s">
        <v>22</v>
      </c>
      <c r="T23" s="5" t="s">
        <v>396</v>
      </c>
      <c r="V23" s="1" t="s">
        <v>396</v>
      </c>
    </row>
    <row r="24" spans="2:22" ht="75" x14ac:dyDescent="0.25">
      <c r="B24" s="3" t="s">
        <v>59</v>
      </c>
      <c r="C24" s="4" t="s">
        <v>71</v>
      </c>
      <c r="D24" s="4" t="s">
        <v>61</v>
      </c>
      <c r="E24" s="4" t="s">
        <v>61</v>
      </c>
      <c r="F24" s="4" t="s">
        <v>72</v>
      </c>
      <c r="G24" s="4" t="s">
        <v>19</v>
      </c>
      <c r="H24" s="4" t="s">
        <v>39</v>
      </c>
      <c r="I24" s="4" t="s">
        <v>21</v>
      </c>
      <c r="J24" s="12">
        <v>51876374</v>
      </c>
      <c r="K24" s="12">
        <v>51876374</v>
      </c>
      <c r="L24" s="4" t="s">
        <v>22</v>
      </c>
      <c r="M24" s="4" t="s">
        <v>23</v>
      </c>
      <c r="N24" s="4" t="s">
        <v>24</v>
      </c>
      <c r="O24" s="4" t="s">
        <v>25</v>
      </c>
      <c r="P24" s="4" t="s">
        <v>63</v>
      </c>
      <c r="Q24" s="4" t="s">
        <v>27</v>
      </c>
      <c r="R24" s="4" t="s">
        <v>64</v>
      </c>
      <c r="S24" s="4" t="s">
        <v>22</v>
      </c>
      <c r="T24" s="5" t="s">
        <v>396</v>
      </c>
      <c r="V24" s="1" t="s">
        <v>396</v>
      </c>
    </row>
    <row r="25" spans="2:22" ht="120" x14ac:dyDescent="0.25">
      <c r="B25" s="3" t="s">
        <v>59</v>
      </c>
      <c r="C25" s="4" t="s">
        <v>73</v>
      </c>
      <c r="D25" s="4" t="s">
        <v>61</v>
      </c>
      <c r="E25" s="4" t="s">
        <v>61</v>
      </c>
      <c r="F25" s="4" t="s">
        <v>62</v>
      </c>
      <c r="G25" s="4" t="s">
        <v>19</v>
      </c>
      <c r="H25" s="4" t="s">
        <v>39</v>
      </c>
      <c r="I25" s="4" t="s">
        <v>21</v>
      </c>
      <c r="J25" s="12">
        <v>62384764</v>
      </c>
      <c r="K25" s="12">
        <v>62384764</v>
      </c>
      <c r="L25" s="4" t="s">
        <v>22</v>
      </c>
      <c r="M25" s="4" t="s">
        <v>23</v>
      </c>
      <c r="N25" s="4" t="s">
        <v>24</v>
      </c>
      <c r="O25" s="4" t="s">
        <v>25</v>
      </c>
      <c r="P25" s="4" t="s">
        <v>63</v>
      </c>
      <c r="Q25" s="4" t="s">
        <v>27</v>
      </c>
      <c r="R25" s="4" t="s">
        <v>64</v>
      </c>
      <c r="S25" s="4" t="s">
        <v>22</v>
      </c>
      <c r="T25" s="5" t="s">
        <v>396</v>
      </c>
      <c r="V25" s="1" t="s">
        <v>396</v>
      </c>
    </row>
    <row r="26" spans="2:22" ht="60" x14ac:dyDescent="0.25">
      <c r="B26" s="3" t="s">
        <v>59</v>
      </c>
      <c r="C26" s="4" t="s">
        <v>74</v>
      </c>
      <c r="D26" s="4" t="s">
        <v>61</v>
      </c>
      <c r="E26" s="4" t="s">
        <v>61</v>
      </c>
      <c r="F26" s="4" t="s">
        <v>62</v>
      </c>
      <c r="G26" s="4" t="s">
        <v>19</v>
      </c>
      <c r="H26" s="4" t="s">
        <v>39</v>
      </c>
      <c r="I26" s="4" t="s">
        <v>21</v>
      </c>
      <c r="J26" s="12">
        <v>84384922</v>
      </c>
      <c r="K26" s="12">
        <v>84384922</v>
      </c>
      <c r="L26" s="4" t="s">
        <v>22</v>
      </c>
      <c r="M26" s="4" t="s">
        <v>23</v>
      </c>
      <c r="N26" s="4" t="s">
        <v>24</v>
      </c>
      <c r="O26" s="4" t="s">
        <v>25</v>
      </c>
      <c r="P26" s="4" t="s">
        <v>63</v>
      </c>
      <c r="Q26" s="4" t="s">
        <v>27</v>
      </c>
      <c r="R26" s="4" t="s">
        <v>64</v>
      </c>
      <c r="S26" s="4" t="s">
        <v>22</v>
      </c>
      <c r="T26" s="5" t="s">
        <v>396</v>
      </c>
      <c r="V26" s="1" t="s">
        <v>396</v>
      </c>
    </row>
    <row r="27" spans="2:22" ht="90" x14ac:dyDescent="0.25">
      <c r="B27" s="3" t="s">
        <v>59</v>
      </c>
      <c r="C27" s="4" t="s">
        <v>75</v>
      </c>
      <c r="D27" s="4" t="s">
        <v>61</v>
      </c>
      <c r="E27" s="4" t="s">
        <v>61</v>
      </c>
      <c r="F27" s="4" t="s">
        <v>62</v>
      </c>
      <c r="G27" s="4" t="s">
        <v>19</v>
      </c>
      <c r="H27" s="4" t="s">
        <v>39</v>
      </c>
      <c r="I27" s="4" t="s">
        <v>21</v>
      </c>
      <c r="J27" s="12">
        <v>82083194</v>
      </c>
      <c r="K27" s="12">
        <v>82083194</v>
      </c>
      <c r="L27" s="4" t="s">
        <v>22</v>
      </c>
      <c r="M27" s="4" t="s">
        <v>23</v>
      </c>
      <c r="N27" s="4" t="s">
        <v>24</v>
      </c>
      <c r="O27" s="4" t="s">
        <v>25</v>
      </c>
      <c r="P27" s="4" t="s">
        <v>63</v>
      </c>
      <c r="Q27" s="4" t="s">
        <v>27</v>
      </c>
      <c r="R27" s="4" t="s">
        <v>64</v>
      </c>
      <c r="S27" s="4" t="s">
        <v>22</v>
      </c>
      <c r="T27" s="5" t="s">
        <v>396</v>
      </c>
      <c r="V27" s="1" t="s">
        <v>396</v>
      </c>
    </row>
    <row r="28" spans="2:22" ht="75" x14ac:dyDescent="0.25">
      <c r="B28" s="3" t="s">
        <v>59</v>
      </c>
      <c r="C28" s="4" t="s">
        <v>76</v>
      </c>
      <c r="D28" s="4" t="s">
        <v>61</v>
      </c>
      <c r="E28" s="4" t="s">
        <v>61</v>
      </c>
      <c r="F28" s="4" t="s">
        <v>62</v>
      </c>
      <c r="G28" s="4" t="s">
        <v>19</v>
      </c>
      <c r="H28" s="4" t="s">
        <v>39</v>
      </c>
      <c r="I28" s="4" t="s">
        <v>21</v>
      </c>
      <c r="J28" s="12">
        <v>82083194</v>
      </c>
      <c r="K28" s="12">
        <v>82083194</v>
      </c>
      <c r="L28" s="4" t="s">
        <v>22</v>
      </c>
      <c r="M28" s="4" t="s">
        <v>23</v>
      </c>
      <c r="N28" s="4" t="s">
        <v>24</v>
      </c>
      <c r="O28" s="4" t="s">
        <v>25</v>
      </c>
      <c r="P28" s="4" t="s">
        <v>63</v>
      </c>
      <c r="Q28" s="4" t="s">
        <v>27</v>
      </c>
      <c r="R28" s="4" t="s">
        <v>64</v>
      </c>
      <c r="S28" s="4" t="s">
        <v>22</v>
      </c>
      <c r="T28" s="5" t="s">
        <v>396</v>
      </c>
      <c r="V28" s="1" t="s">
        <v>396</v>
      </c>
    </row>
    <row r="29" spans="2:22" ht="60" x14ac:dyDescent="0.25">
      <c r="B29" s="3" t="s">
        <v>59</v>
      </c>
      <c r="C29" s="4" t="s">
        <v>77</v>
      </c>
      <c r="D29" s="4" t="s">
        <v>61</v>
      </c>
      <c r="E29" s="4" t="s">
        <v>61</v>
      </c>
      <c r="F29" s="4" t="s">
        <v>62</v>
      </c>
      <c r="G29" s="4" t="s">
        <v>19</v>
      </c>
      <c r="H29" s="4" t="s">
        <v>39</v>
      </c>
      <c r="I29" s="4" t="s">
        <v>21</v>
      </c>
      <c r="J29" s="12">
        <v>71395611</v>
      </c>
      <c r="K29" s="12">
        <v>71395611</v>
      </c>
      <c r="L29" s="4" t="s">
        <v>22</v>
      </c>
      <c r="M29" s="4" t="s">
        <v>23</v>
      </c>
      <c r="N29" s="4" t="s">
        <v>24</v>
      </c>
      <c r="O29" s="4" t="s">
        <v>25</v>
      </c>
      <c r="P29" s="4" t="s">
        <v>63</v>
      </c>
      <c r="Q29" s="4" t="s">
        <v>27</v>
      </c>
      <c r="R29" s="4" t="s">
        <v>64</v>
      </c>
      <c r="S29" s="4" t="s">
        <v>22</v>
      </c>
      <c r="T29" s="5" t="s">
        <v>396</v>
      </c>
      <c r="V29" s="1" t="s">
        <v>396</v>
      </c>
    </row>
    <row r="30" spans="2:22" ht="90" x14ac:dyDescent="0.25">
      <c r="B30" s="3" t="s">
        <v>59</v>
      </c>
      <c r="C30" s="4" t="s">
        <v>78</v>
      </c>
      <c r="D30" s="4" t="s">
        <v>61</v>
      </c>
      <c r="E30" s="4" t="s">
        <v>61</v>
      </c>
      <c r="F30" s="4" t="s">
        <v>62</v>
      </c>
      <c r="G30" s="4" t="s">
        <v>19</v>
      </c>
      <c r="H30" s="4" t="s">
        <v>39</v>
      </c>
      <c r="I30" s="4" t="s">
        <v>21</v>
      </c>
      <c r="J30" s="12">
        <v>82083194</v>
      </c>
      <c r="K30" s="12">
        <v>82083194</v>
      </c>
      <c r="L30" s="4" t="s">
        <v>22</v>
      </c>
      <c r="M30" s="4" t="s">
        <v>23</v>
      </c>
      <c r="N30" s="4" t="s">
        <v>24</v>
      </c>
      <c r="O30" s="4" t="s">
        <v>25</v>
      </c>
      <c r="P30" s="4" t="s">
        <v>63</v>
      </c>
      <c r="Q30" s="4" t="s">
        <v>27</v>
      </c>
      <c r="R30" s="4" t="s">
        <v>64</v>
      </c>
      <c r="S30" s="4" t="s">
        <v>22</v>
      </c>
      <c r="T30" s="5" t="s">
        <v>396</v>
      </c>
      <c r="V30" s="1" t="s">
        <v>396</v>
      </c>
    </row>
    <row r="31" spans="2:22" ht="75" x14ac:dyDescent="0.25">
      <c r="B31" s="3" t="s">
        <v>59</v>
      </c>
      <c r="C31" s="4" t="s">
        <v>79</v>
      </c>
      <c r="D31" s="4" t="s">
        <v>61</v>
      </c>
      <c r="E31" s="4" t="s">
        <v>61</v>
      </c>
      <c r="F31" s="4" t="s">
        <v>62</v>
      </c>
      <c r="G31" s="4" t="s">
        <v>19</v>
      </c>
      <c r="H31" s="4" t="s">
        <v>39</v>
      </c>
      <c r="I31" s="4" t="s">
        <v>21</v>
      </c>
      <c r="J31" s="12">
        <v>82083194</v>
      </c>
      <c r="K31" s="12">
        <v>82083194</v>
      </c>
      <c r="L31" s="4" t="s">
        <v>22</v>
      </c>
      <c r="M31" s="4" t="s">
        <v>23</v>
      </c>
      <c r="N31" s="4" t="s">
        <v>24</v>
      </c>
      <c r="O31" s="4" t="s">
        <v>25</v>
      </c>
      <c r="P31" s="4" t="s">
        <v>63</v>
      </c>
      <c r="Q31" s="4" t="s">
        <v>27</v>
      </c>
      <c r="R31" s="4" t="s">
        <v>64</v>
      </c>
      <c r="S31" s="4" t="s">
        <v>22</v>
      </c>
      <c r="T31" s="5" t="s">
        <v>396</v>
      </c>
      <c r="V31" s="1" t="s">
        <v>396</v>
      </c>
    </row>
    <row r="32" spans="2:22" ht="75" x14ac:dyDescent="0.25">
      <c r="B32" s="3" t="s">
        <v>59</v>
      </c>
      <c r="C32" s="4" t="s">
        <v>80</v>
      </c>
      <c r="D32" s="4" t="s">
        <v>61</v>
      </c>
      <c r="E32" s="4" t="s">
        <v>61</v>
      </c>
      <c r="F32" s="4" t="s">
        <v>62</v>
      </c>
      <c r="G32" s="4" t="s">
        <v>19</v>
      </c>
      <c r="H32" s="4" t="s">
        <v>39</v>
      </c>
      <c r="I32" s="4" t="s">
        <v>21</v>
      </c>
      <c r="J32" s="12">
        <v>82083194</v>
      </c>
      <c r="K32" s="12">
        <v>82083194</v>
      </c>
      <c r="L32" s="4" t="s">
        <v>22</v>
      </c>
      <c r="M32" s="4" t="s">
        <v>23</v>
      </c>
      <c r="N32" s="4" t="s">
        <v>24</v>
      </c>
      <c r="O32" s="4" t="s">
        <v>25</v>
      </c>
      <c r="P32" s="4" t="s">
        <v>63</v>
      </c>
      <c r="Q32" s="4" t="s">
        <v>27</v>
      </c>
      <c r="R32" s="4" t="s">
        <v>64</v>
      </c>
      <c r="S32" s="4" t="s">
        <v>22</v>
      </c>
      <c r="T32" s="5" t="s">
        <v>396</v>
      </c>
      <c r="V32" s="1" t="s">
        <v>396</v>
      </c>
    </row>
    <row r="33" spans="2:22" ht="120" x14ac:dyDescent="0.25">
      <c r="B33" s="3" t="s">
        <v>59</v>
      </c>
      <c r="C33" s="4" t="s">
        <v>81</v>
      </c>
      <c r="D33" s="4" t="s">
        <v>61</v>
      </c>
      <c r="E33" s="4" t="s">
        <v>61</v>
      </c>
      <c r="F33" s="4" t="s">
        <v>62</v>
      </c>
      <c r="G33" s="4" t="s">
        <v>19</v>
      </c>
      <c r="H33" s="4" t="s">
        <v>39</v>
      </c>
      <c r="I33" s="4" t="s">
        <v>21</v>
      </c>
      <c r="J33" s="12">
        <v>82083194</v>
      </c>
      <c r="K33" s="12">
        <v>82083194</v>
      </c>
      <c r="L33" s="4" t="s">
        <v>22</v>
      </c>
      <c r="M33" s="4" t="s">
        <v>23</v>
      </c>
      <c r="N33" s="4" t="s">
        <v>24</v>
      </c>
      <c r="O33" s="4" t="s">
        <v>25</v>
      </c>
      <c r="P33" s="4" t="s">
        <v>63</v>
      </c>
      <c r="Q33" s="4" t="s">
        <v>27</v>
      </c>
      <c r="R33" s="4" t="s">
        <v>64</v>
      </c>
      <c r="S33" s="4" t="s">
        <v>22</v>
      </c>
      <c r="T33" s="5" t="s">
        <v>396</v>
      </c>
      <c r="V33" s="1" t="s">
        <v>396</v>
      </c>
    </row>
    <row r="34" spans="2:22" ht="75" x14ac:dyDescent="0.25">
      <c r="B34" s="3" t="s">
        <v>59</v>
      </c>
      <c r="C34" s="4" t="s">
        <v>82</v>
      </c>
      <c r="D34" s="4" t="s">
        <v>61</v>
      </c>
      <c r="E34" s="4" t="s">
        <v>61</v>
      </c>
      <c r="F34" s="4" t="s">
        <v>62</v>
      </c>
      <c r="G34" s="4" t="s">
        <v>19</v>
      </c>
      <c r="H34" s="4" t="s">
        <v>39</v>
      </c>
      <c r="I34" s="4" t="s">
        <v>21</v>
      </c>
      <c r="J34" s="12">
        <v>71395611</v>
      </c>
      <c r="K34" s="12">
        <v>71395611</v>
      </c>
      <c r="L34" s="4" t="s">
        <v>22</v>
      </c>
      <c r="M34" s="4" t="s">
        <v>23</v>
      </c>
      <c r="N34" s="4" t="s">
        <v>24</v>
      </c>
      <c r="O34" s="4" t="s">
        <v>25</v>
      </c>
      <c r="P34" s="4" t="s">
        <v>63</v>
      </c>
      <c r="Q34" s="4" t="s">
        <v>27</v>
      </c>
      <c r="R34" s="4" t="s">
        <v>64</v>
      </c>
      <c r="S34" s="4" t="s">
        <v>22</v>
      </c>
      <c r="T34" s="5" t="s">
        <v>396</v>
      </c>
      <c r="V34" s="1" t="s">
        <v>396</v>
      </c>
    </row>
    <row r="35" spans="2:22" ht="75" x14ac:dyDescent="0.25">
      <c r="B35" s="3" t="s">
        <v>59</v>
      </c>
      <c r="C35" s="4" t="s">
        <v>83</v>
      </c>
      <c r="D35" s="4" t="s">
        <v>61</v>
      </c>
      <c r="E35" s="4" t="s">
        <v>61</v>
      </c>
      <c r="F35" s="4" t="s">
        <v>62</v>
      </c>
      <c r="G35" s="4" t="s">
        <v>19</v>
      </c>
      <c r="H35" s="4" t="s">
        <v>39</v>
      </c>
      <c r="I35" s="4" t="s">
        <v>21</v>
      </c>
      <c r="J35" s="12">
        <v>51876374</v>
      </c>
      <c r="K35" s="12">
        <v>51876374</v>
      </c>
      <c r="L35" s="4" t="s">
        <v>22</v>
      </c>
      <c r="M35" s="4" t="s">
        <v>23</v>
      </c>
      <c r="N35" s="4" t="s">
        <v>24</v>
      </c>
      <c r="O35" s="4" t="s">
        <v>25</v>
      </c>
      <c r="P35" s="4" t="s">
        <v>63</v>
      </c>
      <c r="Q35" s="4" t="s">
        <v>27</v>
      </c>
      <c r="R35" s="4" t="s">
        <v>64</v>
      </c>
      <c r="S35" s="4" t="s">
        <v>22</v>
      </c>
      <c r="T35" s="5" t="s">
        <v>396</v>
      </c>
      <c r="V35" s="1" t="s">
        <v>396</v>
      </c>
    </row>
    <row r="36" spans="2:22" ht="75" x14ac:dyDescent="0.25">
      <c r="B36" s="3" t="s">
        <v>59</v>
      </c>
      <c r="C36" s="4" t="s">
        <v>84</v>
      </c>
      <c r="D36" s="4" t="s">
        <v>32</v>
      </c>
      <c r="E36" s="4" t="s">
        <v>32</v>
      </c>
      <c r="F36" s="4" t="s">
        <v>33</v>
      </c>
      <c r="G36" s="4" t="s">
        <v>19</v>
      </c>
      <c r="H36" s="4" t="s">
        <v>39</v>
      </c>
      <c r="I36" s="4" t="s">
        <v>21</v>
      </c>
      <c r="J36" s="12">
        <v>37249884</v>
      </c>
      <c r="K36" s="12">
        <v>37249884</v>
      </c>
      <c r="L36" s="4" t="s">
        <v>22</v>
      </c>
      <c r="M36" s="4" t="s">
        <v>23</v>
      </c>
      <c r="N36" s="4" t="s">
        <v>24</v>
      </c>
      <c r="O36" s="4" t="s">
        <v>25</v>
      </c>
      <c r="P36" s="4" t="s">
        <v>63</v>
      </c>
      <c r="Q36" s="4" t="s">
        <v>27</v>
      </c>
      <c r="R36" s="4" t="s">
        <v>64</v>
      </c>
      <c r="S36" s="4" t="s">
        <v>22</v>
      </c>
      <c r="T36" s="5" t="s">
        <v>396</v>
      </c>
      <c r="V36" s="1" t="s">
        <v>396</v>
      </c>
    </row>
    <row r="37" spans="2:22" ht="30" x14ac:dyDescent="0.25">
      <c r="B37" s="3" t="s">
        <v>87</v>
      </c>
      <c r="C37" s="4" t="s">
        <v>88</v>
      </c>
      <c r="D37" s="4" t="s">
        <v>85</v>
      </c>
      <c r="E37" s="4" t="s">
        <v>86</v>
      </c>
      <c r="F37" s="4" t="s">
        <v>38</v>
      </c>
      <c r="G37" s="4" t="s">
        <v>19</v>
      </c>
      <c r="H37" s="4" t="s">
        <v>34</v>
      </c>
      <c r="I37" s="4" t="s">
        <v>21</v>
      </c>
      <c r="J37" s="12">
        <v>20500000</v>
      </c>
      <c r="K37" s="12">
        <v>20500000</v>
      </c>
      <c r="L37" s="4" t="s">
        <v>22</v>
      </c>
      <c r="M37" s="4" t="s">
        <v>23</v>
      </c>
      <c r="N37" s="4" t="s">
        <v>24</v>
      </c>
      <c r="O37" s="4" t="s">
        <v>25</v>
      </c>
      <c r="P37" s="4" t="s">
        <v>63</v>
      </c>
      <c r="Q37" s="4" t="s">
        <v>27</v>
      </c>
      <c r="R37" s="4" t="s">
        <v>64</v>
      </c>
      <c r="S37" s="4" t="s">
        <v>22</v>
      </c>
      <c r="T37" s="5" t="s">
        <v>396</v>
      </c>
      <c r="V37" s="1" t="s">
        <v>396</v>
      </c>
    </row>
    <row r="38" spans="2:22" ht="45" x14ac:dyDescent="0.25">
      <c r="B38" s="3" t="s">
        <v>89</v>
      </c>
      <c r="C38" s="4" t="s">
        <v>90</v>
      </c>
      <c r="D38" s="4" t="s">
        <v>17</v>
      </c>
      <c r="E38" s="4" t="s">
        <v>17</v>
      </c>
      <c r="F38" s="4" t="s">
        <v>53</v>
      </c>
      <c r="G38" s="4" t="s">
        <v>19</v>
      </c>
      <c r="H38" s="4" t="s">
        <v>34</v>
      </c>
      <c r="I38" s="4" t="s">
        <v>21</v>
      </c>
      <c r="J38" s="12">
        <v>15000000</v>
      </c>
      <c r="K38" s="12">
        <v>15000000</v>
      </c>
      <c r="L38" s="4" t="s">
        <v>22</v>
      </c>
      <c r="M38" s="4" t="s">
        <v>23</v>
      </c>
      <c r="N38" s="4" t="s">
        <v>24</v>
      </c>
      <c r="O38" s="4" t="s">
        <v>25</v>
      </c>
      <c r="P38" s="4" t="s">
        <v>63</v>
      </c>
      <c r="Q38" s="4" t="s">
        <v>27</v>
      </c>
      <c r="R38" s="4" t="s">
        <v>64</v>
      </c>
      <c r="S38" s="4" t="s">
        <v>22</v>
      </c>
      <c r="T38" s="5" t="s">
        <v>396</v>
      </c>
      <c r="V38" s="1" t="s">
        <v>396</v>
      </c>
    </row>
    <row r="39" spans="2:22" ht="30" x14ac:dyDescent="0.25">
      <c r="B39" s="3" t="s">
        <v>91</v>
      </c>
      <c r="C39" s="4" t="s">
        <v>92</v>
      </c>
      <c r="D39" s="4" t="s">
        <v>85</v>
      </c>
      <c r="E39" s="4" t="s">
        <v>86</v>
      </c>
      <c r="F39" s="4" t="s">
        <v>38</v>
      </c>
      <c r="G39" s="4" t="s">
        <v>19</v>
      </c>
      <c r="H39" s="4" t="s">
        <v>34</v>
      </c>
      <c r="I39" s="4" t="s">
        <v>21</v>
      </c>
      <c r="J39" s="12">
        <v>12000000</v>
      </c>
      <c r="K39" s="12">
        <v>12000000</v>
      </c>
      <c r="L39" s="4" t="s">
        <v>22</v>
      </c>
      <c r="M39" s="4" t="s">
        <v>23</v>
      </c>
      <c r="N39" s="4" t="s">
        <v>24</v>
      </c>
      <c r="O39" s="4" t="s">
        <v>25</v>
      </c>
      <c r="P39" s="4" t="s">
        <v>63</v>
      </c>
      <c r="Q39" s="4" t="s">
        <v>27</v>
      </c>
      <c r="R39" s="4" t="s">
        <v>64</v>
      </c>
      <c r="S39" s="4" t="s">
        <v>22</v>
      </c>
      <c r="T39" s="5" t="s">
        <v>396</v>
      </c>
      <c r="V39" s="1" t="s">
        <v>396</v>
      </c>
    </row>
    <row r="40" spans="2:22" ht="30" x14ac:dyDescent="0.25">
      <c r="B40" s="3" t="s">
        <v>93</v>
      </c>
      <c r="C40" s="4" t="s">
        <v>94</v>
      </c>
      <c r="D40" s="4" t="s">
        <v>85</v>
      </c>
      <c r="E40" s="4" t="s">
        <v>86</v>
      </c>
      <c r="F40" s="4" t="s">
        <v>95</v>
      </c>
      <c r="G40" s="4" t="s">
        <v>19</v>
      </c>
      <c r="H40" s="4" t="s">
        <v>34</v>
      </c>
      <c r="I40" s="4" t="s">
        <v>21</v>
      </c>
      <c r="J40" s="12">
        <v>22000000</v>
      </c>
      <c r="K40" s="12">
        <v>22000000</v>
      </c>
      <c r="L40" s="4" t="s">
        <v>22</v>
      </c>
      <c r="M40" s="4" t="s">
        <v>23</v>
      </c>
      <c r="N40" s="4" t="s">
        <v>24</v>
      </c>
      <c r="O40" s="4" t="s">
        <v>25</v>
      </c>
      <c r="P40" s="4" t="s">
        <v>63</v>
      </c>
      <c r="Q40" s="4" t="s">
        <v>27</v>
      </c>
      <c r="R40" s="4" t="s">
        <v>64</v>
      </c>
      <c r="S40" s="4" t="s">
        <v>22</v>
      </c>
      <c r="T40" s="5" t="s">
        <v>396</v>
      </c>
      <c r="V40" s="1" t="s">
        <v>396</v>
      </c>
    </row>
    <row r="41" spans="2:22" ht="45" x14ac:dyDescent="0.25">
      <c r="B41" s="3" t="s">
        <v>96</v>
      </c>
      <c r="C41" s="4" t="s">
        <v>97</v>
      </c>
      <c r="D41" s="4" t="s">
        <v>32</v>
      </c>
      <c r="E41" s="4" t="s">
        <v>37</v>
      </c>
      <c r="F41" s="4" t="s">
        <v>38</v>
      </c>
      <c r="G41" s="4" t="s">
        <v>19</v>
      </c>
      <c r="H41" s="4" t="s">
        <v>39</v>
      </c>
      <c r="I41" s="4" t="s">
        <v>40</v>
      </c>
      <c r="J41" s="12">
        <v>520000000</v>
      </c>
      <c r="K41" s="12">
        <v>520000000</v>
      </c>
      <c r="L41" s="4" t="s">
        <v>22</v>
      </c>
      <c r="M41" s="4" t="s">
        <v>23</v>
      </c>
      <c r="N41" s="4" t="s">
        <v>24</v>
      </c>
      <c r="O41" s="4" t="s">
        <v>25</v>
      </c>
      <c r="P41" s="4" t="s">
        <v>63</v>
      </c>
      <c r="Q41" s="4" t="s">
        <v>27</v>
      </c>
      <c r="R41" s="4" t="s">
        <v>64</v>
      </c>
      <c r="S41" s="4" t="s">
        <v>22</v>
      </c>
      <c r="T41" s="5" t="s">
        <v>396</v>
      </c>
      <c r="V41" s="1" t="s">
        <v>396</v>
      </c>
    </row>
    <row r="42" spans="2:22" ht="45" x14ac:dyDescent="0.25">
      <c r="B42" s="3" t="s">
        <v>98</v>
      </c>
      <c r="C42" s="4" t="s">
        <v>99</v>
      </c>
      <c r="D42" s="4" t="s">
        <v>32</v>
      </c>
      <c r="E42" s="4" t="s">
        <v>37</v>
      </c>
      <c r="F42" s="4" t="s">
        <v>38</v>
      </c>
      <c r="G42" s="4" t="s">
        <v>19</v>
      </c>
      <c r="H42" s="4" t="s">
        <v>39</v>
      </c>
      <c r="I42" s="4" t="s">
        <v>21</v>
      </c>
      <c r="J42" s="12">
        <v>50000000</v>
      </c>
      <c r="K42" s="12">
        <v>50000000</v>
      </c>
      <c r="L42" s="4" t="s">
        <v>22</v>
      </c>
      <c r="M42" s="4" t="s">
        <v>23</v>
      </c>
      <c r="N42" s="4" t="s">
        <v>24</v>
      </c>
      <c r="O42" s="4" t="s">
        <v>25</v>
      </c>
      <c r="P42" s="4" t="s">
        <v>63</v>
      </c>
      <c r="Q42" s="4" t="s">
        <v>27</v>
      </c>
      <c r="R42" s="4" t="s">
        <v>64</v>
      </c>
      <c r="S42" s="4" t="s">
        <v>22</v>
      </c>
      <c r="T42" s="5" t="s">
        <v>396</v>
      </c>
      <c r="V42" s="1" t="s">
        <v>396</v>
      </c>
    </row>
    <row r="43" spans="2:22" ht="30" x14ac:dyDescent="0.25">
      <c r="B43" s="3" t="s">
        <v>100</v>
      </c>
      <c r="C43" s="4" t="s">
        <v>101</v>
      </c>
      <c r="D43" s="4" t="s">
        <v>32</v>
      </c>
      <c r="E43" s="4" t="s">
        <v>37</v>
      </c>
      <c r="F43" s="4" t="s">
        <v>38</v>
      </c>
      <c r="G43" s="4" t="s">
        <v>19</v>
      </c>
      <c r="H43" s="4" t="s">
        <v>39</v>
      </c>
      <c r="I43" s="4" t="s">
        <v>21</v>
      </c>
      <c r="J43" s="12">
        <v>38314430</v>
      </c>
      <c r="K43" s="12">
        <v>38314430</v>
      </c>
      <c r="L43" s="4" t="s">
        <v>22</v>
      </c>
      <c r="M43" s="4" t="s">
        <v>23</v>
      </c>
      <c r="N43" s="4" t="s">
        <v>24</v>
      </c>
      <c r="O43" s="4" t="s">
        <v>25</v>
      </c>
      <c r="P43" s="4" t="s">
        <v>63</v>
      </c>
      <c r="Q43" s="4" t="s">
        <v>27</v>
      </c>
      <c r="R43" s="4" t="s">
        <v>64</v>
      </c>
      <c r="S43" s="4" t="s">
        <v>22</v>
      </c>
      <c r="T43" s="5" t="s">
        <v>396</v>
      </c>
      <c r="V43" s="1" t="s">
        <v>396</v>
      </c>
    </row>
    <row r="44" spans="2:22" ht="30" x14ac:dyDescent="0.25">
      <c r="B44" s="3" t="s">
        <v>102</v>
      </c>
      <c r="C44" s="4" t="s">
        <v>103</v>
      </c>
      <c r="D44" s="4" t="s">
        <v>32</v>
      </c>
      <c r="E44" s="4" t="s">
        <v>37</v>
      </c>
      <c r="F44" s="4" t="s">
        <v>38</v>
      </c>
      <c r="G44" s="4" t="s">
        <v>19</v>
      </c>
      <c r="H44" s="4" t="s">
        <v>39</v>
      </c>
      <c r="I44" s="4" t="s">
        <v>21</v>
      </c>
      <c r="J44" s="12">
        <v>35000000</v>
      </c>
      <c r="K44" s="12">
        <v>35000000</v>
      </c>
      <c r="L44" s="4" t="s">
        <v>22</v>
      </c>
      <c r="M44" s="4" t="s">
        <v>23</v>
      </c>
      <c r="N44" s="4" t="s">
        <v>24</v>
      </c>
      <c r="O44" s="4" t="s">
        <v>25</v>
      </c>
      <c r="P44" s="4" t="s">
        <v>63</v>
      </c>
      <c r="Q44" s="4" t="s">
        <v>27</v>
      </c>
      <c r="R44" s="4" t="s">
        <v>64</v>
      </c>
      <c r="S44" s="4" t="s">
        <v>22</v>
      </c>
      <c r="T44" s="5" t="s">
        <v>396</v>
      </c>
      <c r="V44" s="1" t="s">
        <v>396</v>
      </c>
    </row>
    <row r="45" spans="2:22" ht="45" x14ac:dyDescent="0.25">
      <c r="B45" s="3" t="s">
        <v>87</v>
      </c>
      <c r="C45" s="4" t="s">
        <v>104</v>
      </c>
      <c r="D45" s="4" t="s">
        <v>32</v>
      </c>
      <c r="E45" s="4" t="s">
        <v>37</v>
      </c>
      <c r="F45" s="4" t="s">
        <v>38</v>
      </c>
      <c r="G45" s="4" t="s">
        <v>19</v>
      </c>
      <c r="H45" s="4" t="s">
        <v>39</v>
      </c>
      <c r="I45" s="4" t="s">
        <v>21</v>
      </c>
      <c r="J45" s="12">
        <v>25000000</v>
      </c>
      <c r="K45" s="12">
        <v>25000000</v>
      </c>
      <c r="L45" s="4" t="s">
        <v>22</v>
      </c>
      <c r="M45" s="4" t="s">
        <v>23</v>
      </c>
      <c r="N45" s="4" t="s">
        <v>24</v>
      </c>
      <c r="O45" s="4" t="s">
        <v>25</v>
      </c>
      <c r="P45" s="4" t="s">
        <v>63</v>
      </c>
      <c r="Q45" s="4" t="s">
        <v>27</v>
      </c>
      <c r="R45" s="4" t="s">
        <v>64</v>
      </c>
      <c r="S45" s="4" t="s">
        <v>22</v>
      </c>
      <c r="T45" s="5" t="s">
        <v>396</v>
      </c>
      <c r="V45" s="1" t="s">
        <v>396</v>
      </c>
    </row>
    <row r="46" spans="2:22" ht="45" x14ac:dyDescent="0.25">
      <c r="B46" s="3" t="s">
        <v>105</v>
      </c>
      <c r="C46" s="4" t="s">
        <v>106</v>
      </c>
      <c r="D46" s="4" t="s">
        <v>32</v>
      </c>
      <c r="E46" s="4" t="s">
        <v>37</v>
      </c>
      <c r="F46" s="4" t="s">
        <v>38</v>
      </c>
      <c r="G46" s="4" t="s">
        <v>19</v>
      </c>
      <c r="H46" s="4" t="s">
        <v>39</v>
      </c>
      <c r="I46" s="4" t="s">
        <v>21</v>
      </c>
      <c r="J46" s="12">
        <v>18900000</v>
      </c>
      <c r="K46" s="12">
        <v>18900000</v>
      </c>
      <c r="L46" s="4" t="s">
        <v>22</v>
      </c>
      <c r="M46" s="4" t="s">
        <v>23</v>
      </c>
      <c r="N46" s="4" t="s">
        <v>24</v>
      </c>
      <c r="O46" s="4" t="s">
        <v>25</v>
      </c>
      <c r="P46" s="4" t="s">
        <v>63</v>
      </c>
      <c r="Q46" s="4" t="s">
        <v>27</v>
      </c>
      <c r="R46" s="4" t="s">
        <v>64</v>
      </c>
      <c r="S46" s="4" t="s">
        <v>22</v>
      </c>
      <c r="T46" s="5" t="s">
        <v>396</v>
      </c>
      <c r="V46" s="1" t="s">
        <v>396</v>
      </c>
    </row>
    <row r="47" spans="2:22" ht="30" x14ac:dyDescent="0.25">
      <c r="B47" s="3" t="s">
        <v>107</v>
      </c>
      <c r="C47" s="4" t="s">
        <v>108</v>
      </c>
      <c r="D47" s="4" t="s">
        <v>32</v>
      </c>
      <c r="E47" s="4" t="s">
        <v>37</v>
      </c>
      <c r="F47" s="4" t="s">
        <v>38</v>
      </c>
      <c r="G47" s="4" t="s">
        <v>19</v>
      </c>
      <c r="H47" s="4" t="s">
        <v>39</v>
      </c>
      <c r="I47" s="4" t="s">
        <v>21</v>
      </c>
      <c r="J47" s="12">
        <v>11902800</v>
      </c>
      <c r="K47" s="12">
        <v>11902800</v>
      </c>
      <c r="L47" s="4" t="s">
        <v>22</v>
      </c>
      <c r="M47" s="4" t="s">
        <v>23</v>
      </c>
      <c r="N47" s="4" t="s">
        <v>24</v>
      </c>
      <c r="O47" s="4" t="s">
        <v>25</v>
      </c>
      <c r="P47" s="4" t="s">
        <v>63</v>
      </c>
      <c r="Q47" s="4" t="s">
        <v>27</v>
      </c>
      <c r="R47" s="4" t="s">
        <v>64</v>
      </c>
      <c r="S47" s="4" t="s">
        <v>22</v>
      </c>
      <c r="T47" s="5" t="s">
        <v>396</v>
      </c>
      <c r="V47" s="1" t="s">
        <v>396</v>
      </c>
    </row>
    <row r="48" spans="2:22" ht="45" x14ac:dyDescent="0.25">
      <c r="B48" s="3" t="s">
        <v>109</v>
      </c>
      <c r="C48" s="4" t="s">
        <v>110</v>
      </c>
      <c r="D48" s="4" t="s">
        <v>32</v>
      </c>
      <c r="E48" s="4" t="s">
        <v>37</v>
      </c>
      <c r="F48" s="4" t="s">
        <v>38</v>
      </c>
      <c r="G48" s="4" t="s">
        <v>19</v>
      </c>
      <c r="H48" s="4" t="s">
        <v>39</v>
      </c>
      <c r="I48" s="4" t="s">
        <v>21</v>
      </c>
      <c r="J48" s="12">
        <v>3000000</v>
      </c>
      <c r="K48" s="12">
        <v>3000000</v>
      </c>
      <c r="L48" s="4" t="s">
        <v>22</v>
      </c>
      <c r="M48" s="4" t="s">
        <v>23</v>
      </c>
      <c r="N48" s="4" t="s">
        <v>24</v>
      </c>
      <c r="O48" s="4" t="s">
        <v>25</v>
      </c>
      <c r="P48" s="4" t="s">
        <v>63</v>
      </c>
      <c r="Q48" s="4" t="s">
        <v>27</v>
      </c>
      <c r="R48" s="4" t="s">
        <v>64</v>
      </c>
      <c r="S48" s="4" t="s">
        <v>22</v>
      </c>
      <c r="T48" s="5" t="s">
        <v>396</v>
      </c>
      <c r="V48" s="1" t="s">
        <v>396</v>
      </c>
    </row>
    <row r="49" spans="2:22" ht="240" x14ac:dyDescent="0.25">
      <c r="B49" s="3" t="s">
        <v>111</v>
      </c>
      <c r="C49" s="4" t="s">
        <v>112</v>
      </c>
      <c r="D49" s="4" t="s">
        <v>86</v>
      </c>
      <c r="E49" s="4" t="s">
        <v>32</v>
      </c>
      <c r="F49" s="4" t="s">
        <v>33</v>
      </c>
      <c r="G49" s="4" t="s">
        <v>19</v>
      </c>
      <c r="H49" s="4" t="s">
        <v>113</v>
      </c>
      <c r="I49" s="4" t="s">
        <v>21</v>
      </c>
      <c r="J49" s="12">
        <v>650000000</v>
      </c>
      <c r="K49" s="12">
        <v>650000000</v>
      </c>
      <c r="L49" s="4" t="s">
        <v>22</v>
      </c>
      <c r="M49" s="4" t="s">
        <v>23</v>
      </c>
      <c r="N49" s="4" t="s">
        <v>24</v>
      </c>
      <c r="O49" s="4" t="s">
        <v>25</v>
      </c>
      <c r="P49" s="4" t="s">
        <v>63</v>
      </c>
      <c r="Q49" s="4" t="s">
        <v>27</v>
      </c>
      <c r="R49" s="4" t="s">
        <v>64</v>
      </c>
      <c r="S49" s="4" t="s">
        <v>22</v>
      </c>
      <c r="T49" s="5" t="s">
        <v>396</v>
      </c>
      <c r="V49" s="1" t="s">
        <v>396</v>
      </c>
    </row>
    <row r="50" spans="2:22" ht="45" x14ac:dyDescent="0.25">
      <c r="B50" s="3" t="s">
        <v>100</v>
      </c>
      <c r="C50" s="4" t="s">
        <v>114</v>
      </c>
      <c r="D50" s="4" t="s">
        <v>115</v>
      </c>
      <c r="E50" s="4" t="s">
        <v>85</v>
      </c>
      <c r="F50" s="4" t="s">
        <v>38</v>
      </c>
      <c r="G50" s="4" t="s">
        <v>19</v>
      </c>
      <c r="H50" s="4" t="s">
        <v>34</v>
      </c>
      <c r="I50" s="4" t="s">
        <v>21</v>
      </c>
      <c r="J50" s="12">
        <v>40000000</v>
      </c>
      <c r="K50" s="12">
        <v>40000000</v>
      </c>
      <c r="L50" s="4" t="s">
        <v>22</v>
      </c>
      <c r="M50" s="4" t="s">
        <v>23</v>
      </c>
      <c r="N50" s="4" t="s">
        <v>24</v>
      </c>
      <c r="O50" s="4" t="s">
        <v>25</v>
      </c>
      <c r="P50" s="4" t="s">
        <v>63</v>
      </c>
      <c r="Q50" s="4" t="s">
        <v>27</v>
      </c>
      <c r="R50" s="4" t="s">
        <v>64</v>
      </c>
      <c r="S50" s="4" t="s">
        <v>22</v>
      </c>
      <c r="T50" s="5" t="s">
        <v>396</v>
      </c>
      <c r="V50" s="1" t="s">
        <v>396</v>
      </c>
    </row>
    <row r="51" spans="2:22" ht="45" x14ac:dyDescent="0.25">
      <c r="B51" s="3" t="s">
        <v>116</v>
      </c>
      <c r="C51" s="4" t="s">
        <v>117</v>
      </c>
      <c r="D51" s="4" t="s">
        <v>85</v>
      </c>
      <c r="E51" s="4" t="s">
        <v>85</v>
      </c>
      <c r="F51" s="4" t="s">
        <v>38</v>
      </c>
      <c r="G51" s="4" t="s">
        <v>19</v>
      </c>
      <c r="H51" s="4" t="s">
        <v>34</v>
      </c>
      <c r="I51" s="4" t="s">
        <v>21</v>
      </c>
      <c r="J51" s="12">
        <v>8000000</v>
      </c>
      <c r="K51" s="12">
        <v>8000000</v>
      </c>
      <c r="L51" s="4" t="s">
        <v>22</v>
      </c>
      <c r="M51" s="4" t="s">
        <v>23</v>
      </c>
      <c r="N51" s="4" t="s">
        <v>24</v>
      </c>
      <c r="O51" s="4" t="s">
        <v>25</v>
      </c>
      <c r="P51" s="4" t="s">
        <v>63</v>
      </c>
      <c r="Q51" s="4" t="s">
        <v>27</v>
      </c>
      <c r="R51" s="4" t="s">
        <v>64</v>
      </c>
      <c r="S51" s="4" t="s">
        <v>22</v>
      </c>
      <c r="T51" s="5" t="s">
        <v>396</v>
      </c>
      <c r="V51" s="1" t="s">
        <v>396</v>
      </c>
    </row>
    <row r="52" spans="2:22" ht="45" x14ac:dyDescent="0.25">
      <c r="B52" s="3" t="s">
        <v>118</v>
      </c>
      <c r="C52" s="4" t="s">
        <v>119</v>
      </c>
      <c r="D52" s="4" t="s">
        <v>85</v>
      </c>
      <c r="E52" s="4" t="s">
        <v>85</v>
      </c>
      <c r="F52" s="4" t="s">
        <v>95</v>
      </c>
      <c r="G52" s="4" t="s">
        <v>19</v>
      </c>
      <c r="H52" s="4" t="s">
        <v>34</v>
      </c>
      <c r="I52" s="4" t="s">
        <v>21</v>
      </c>
      <c r="J52" s="12">
        <v>35000000</v>
      </c>
      <c r="K52" s="12">
        <v>35000000</v>
      </c>
      <c r="L52" s="4" t="s">
        <v>22</v>
      </c>
      <c r="M52" s="4" t="s">
        <v>23</v>
      </c>
      <c r="N52" s="4" t="s">
        <v>24</v>
      </c>
      <c r="O52" s="4" t="s">
        <v>25</v>
      </c>
      <c r="P52" s="4" t="s">
        <v>63</v>
      </c>
      <c r="Q52" s="4" t="s">
        <v>27</v>
      </c>
      <c r="R52" s="4" t="s">
        <v>64</v>
      </c>
      <c r="S52" s="4" t="s">
        <v>22</v>
      </c>
      <c r="T52" s="5" t="s">
        <v>396</v>
      </c>
      <c r="V52" s="1" t="s">
        <v>396</v>
      </c>
    </row>
    <row r="53" spans="2:22" ht="30" x14ac:dyDescent="0.25">
      <c r="B53" s="3" t="s">
        <v>120</v>
      </c>
      <c r="C53" s="4" t="s">
        <v>121</v>
      </c>
      <c r="D53" s="4" t="s">
        <v>115</v>
      </c>
      <c r="E53" s="4" t="s">
        <v>85</v>
      </c>
      <c r="F53" s="4" t="s">
        <v>95</v>
      </c>
      <c r="G53" s="4" t="s">
        <v>19</v>
      </c>
      <c r="H53" s="4" t="s">
        <v>34</v>
      </c>
      <c r="I53" s="4" t="s">
        <v>21</v>
      </c>
      <c r="J53" s="12">
        <v>2000000</v>
      </c>
      <c r="K53" s="12">
        <v>2000000</v>
      </c>
      <c r="L53" s="4" t="s">
        <v>22</v>
      </c>
      <c r="M53" s="4" t="s">
        <v>23</v>
      </c>
      <c r="N53" s="4" t="s">
        <v>24</v>
      </c>
      <c r="O53" s="4" t="s">
        <v>25</v>
      </c>
      <c r="P53" s="4" t="s">
        <v>63</v>
      </c>
      <c r="Q53" s="4" t="s">
        <v>27</v>
      </c>
      <c r="R53" s="4" t="s">
        <v>64</v>
      </c>
      <c r="S53" s="4" t="s">
        <v>22</v>
      </c>
      <c r="T53" s="5" t="s">
        <v>396</v>
      </c>
      <c r="V53" s="1" t="s">
        <v>396</v>
      </c>
    </row>
    <row r="54" spans="2:22" ht="45" x14ac:dyDescent="0.25">
      <c r="B54" s="3" t="s">
        <v>105</v>
      </c>
      <c r="C54" s="4" t="s">
        <v>122</v>
      </c>
      <c r="D54" s="4" t="s">
        <v>115</v>
      </c>
      <c r="E54" s="4" t="s">
        <v>85</v>
      </c>
      <c r="F54" s="4" t="s">
        <v>95</v>
      </c>
      <c r="G54" s="4" t="s">
        <v>19</v>
      </c>
      <c r="H54" s="4" t="s">
        <v>34</v>
      </c>
      <c r="I54" s="4" t="s">
        <v>21</v>
      </c>
      <c r="J54" s="12">
        <v>20000000</v>
      </c>
      <c r="K54" s="12">
        <v>20000000</v>
      </c>
      <c r="L54" s="4" t="s">
        <v>22</v>
      </c>
      <c r="M54" s="4" t="s">
        <v>23</v>
      </c>
      <c r="N54" s="4" t="s">
        <v>24</v>
      </c>
      <c r="O54" s="4" t="s">
        <v>25</v>
      </c>
      <c r="P54" s="4" t="s">
        <v>63</v>
      </c>
      <c r="Q54" s="4" t="s">
        <v>27</v>
      </c>
      <c r="R54" s="4" t="s">
        <v>64</v>
      </c>
      <c r="S54" s="4" t="s">
        <v>22</v>
      </c>
      <c r="T54" s="5" t="s">
        <v>396</v>
      </c>
      <c r="V54" s="1" t="s">
        <v>396</v>
      </c>
    </row>
    <row r="55" spans="2:22" ht="30" x14ac:dyDescent="0.25">
      <c r="B55" s="3" t="s">
        <v>123</v>
      </c>
      <c r="C55" s="4" t="s">
        <v>124</v>
      </c>
      <c r="D55" s="4" t="s">
        <v>115</v>
      </c>
      <c r="E55" s="4" t="s">
        <v>85</v>
      </c>
      <c r="F55" s="4" t="s">
        <v>53</v>
      </c>
      <c r="G55" s="4" t="s">
        <v>19</v>
      </c>
      <c r="H55" s="4" t="s">
        <v>34</v>
      </c>
      <c r="I55" s="4" t="s">
        <v>21</v>
      </c>
      <c r="J55" s="12">
        <v>8000000</v>
      </c>
      <c r="K55" s="12">
        <v>8000000</v>
      </c>
      <c r="L55" s="4" t="s">
        <v>22</v>
      </c>
      <c r="M55" s="4" t="s">
        <v>23</v>
      </c>
      <c r="N55" s="4" t="s">
        <v>24</v>
      </c>
      <c r="O55" s="4" t="s">
        <v>25</v>
      </c>
      <c r="P55" s="4" t="s">
        <v>63</v>
      </c>
      <c r="Q55" s="4" t="s">
        <v>27</v>
      </c>
      <c r="R55" s="4" t="s">
        <v>64</v>
      </c>
      <c r="S55" s="4" t="s">
        <v>22</v>
      </c>
      <c r="T55" s="5" t="s">
        <v>396</v>
      </c>
      <c r="V55" s="1" t="s">
        <v>396</v>
      </c>
    </row>
    <row r="56" spans="2:22" ht="45" x14ac:dyDescent="0.25">
      <c r="B56" s="3" t="s">
        <v>128</v>
      </c>
      <c r="C56" s="4" t="s">
        <v>125</v>
      </c>
      <c r="D56" s="4" t="s">
        <v>17</v>
      </c>
      <c r="E56" s="4" t="s">
        <v>17</v>
      </c>
      <c r="F56" s="4" t="s">
        <v>95</v>
      </c>
      <c r="G56" s="4" t="s">
        <v>19</v>
      </c>
      <c r="H56" s="4" t="s">
        <v>34</v>
      </c>
      <c r="I56" s="4" t="s">
        <v>21</v>
      </c>
      <c r="J56" s="12">
        <v>1300000</v>
      </c>
      <c r="K56" s="12">
        <v>1300000</v>
      </c>
      <c r="L56" s="4" t="s">
        <v>22</v>
      </c>
      <c r="M56" s="4" t="s">
        <v>23</v>
      </c>
      <c r="N56" s="4" t="s">
        <v>24</v>
      </c>
      <c r="O56" s="4" t="s">
        <v>25</v>
      </c>
      <c r="P56" s="4" t="s">
        <v>63</v>
      </c>
      <c r="Q56" s="4" t="s">
        <v>27</v>
      </c>
      <c r="R56" s="4" t="s">
        <v>64</v>
      </c>
      <c r="S56" s="4" t="s">
        <v>22</v>
      </c>
      <c r="T56" s="5" t="s">
        <v>396</v>
      </c>
      <c r="V56" s="1" t="s">
        <v>396</v>
      </c>
    </row>
    <row r="57" spans="2:22" ht="60" x14ac:dyDescent="0.25">
      <c r="B57" s="3" t="s">
        <v>116</v>
      </c>
      <c r="C57" s="4" t="s">
        <v>385</v>
      </c>
      <c r="D57" s="4" t="s">
        <v>86</v>
      </c>
      <c r="E57" s="4" t="s">
        <v>17</v>
      </c>
      <c r="F57" s="4" t="s">
        <v>53</v>
      </c>
      <c r="G57" s="4" t="s">
        <v>19</v>
      </c>
      <c r="H57" s="4" t="s">
        <v>34</v>
      </c>
      <c r="I57" s="4" t="s">
        <v>21</v>
      </c>
      <c r="J57" s="12">
        <v>48000000</v>
      </c>
      <c r="K57" s="12">
        <v>48000000</v>
      </c>
      <c r="L57" s="4" t="s">
        <v>22</v>
      </c>
      <c r="M57" s="4" t="s">
        <v>23</v>
      </c>
      <c r="N57" s="4" t="s">
        <v>24</v>
      </c>
      <c r="O57" s="4" t="s">
        <v>25</v>
      </c>
      <c r="P57" s="4" t="s">
        <v>63</v>
      </c>
      <c r="Q57" s="4" t="s">
        <v>27</v>
      </c>
      <c r="R57" s="4" t="s">
        <v>64</v>
      </c>
      <c r="S57" s="4" t="s">
        <v>22</v>
      </c>
      <c r="T57" s="5" t="s">
        <v>396</v>
      </c>
      <c r="V57" s="1" t="s">
        <v>396</v>
      </c>
    </row>
    <row r="58" spans="2:22" ht="30" x14ac:dyDescent="0.25">
      <c r="B58" s="3" t="s">
        <v>126</v>
      </c>
      <c r="C58" s="4" t="s">
        <v>127</v>
      </c>
      <c r="D58" s="4" t="s">
        <v>86</v>
      </c>
      <c r="E58" s="4" t="s">
        <v>17</v>
      </c>
      <c r="F58" s="4" t="s">
        <v>53</v>
      </c>
      <c r="G58" s="4" t="s">
        <v>19</v>
      </c>
      <c r="H58" s="4" t="s">
        <v>34</v>
      </c>
      <c r="I58" s="4" t="s">
        <v>21</v>
      </c>
      <c r="J58" s="12">
        <v>15000000</v>
      </c>
      <c r="K58" s="12">
        <v>15000000</v>
      </c>
      <c r="L58" s="4" t="s">
        <v>22</v>
      </c>
      <c r="M58" s="4" t="s">
        <v>23</v>
      </c>
      <c r="N58" s="4" t="s">
        <v>24</v>
      </c>
      <c r="O58" s="4" t="s">
        <v>25</v>
      </c>
      <c r="P58" s="4" t="s">
        <v>63</v>
      </c>
      <c r="Q58" s="4" t="s">
        <v>27</v>
      </c>
      <c r="R58" s="4" t="s">
        <v>64</v>
      </c>
      <c r="S58" s="4" t="s">
        <v>22</v>
      </c>
      <c r="T58" s="5" t="s">
        <v>396</v>
      </c>
      <c r="V58" s="1" t="s">
        <v>396</v>
      </c>
    </row>
    <row r="59" spans="2:22" ht="60" x14ac:dyDescent="0.25">
      <c r="B59" s="3" t="s">
        <v>128</v>
      </c>
      <c r="C59" s="4" t="s">
        <v>129</v>
      </c>
      <c r="D59" s="4" t="s">
        <v>86</v>
      </c>
      <c r="E59" s="4" t="s">
        <v>17</v>
      </c>
      <c r="F59" s="4" t="s">
        <v>53</v>
      </c>
      <c r="G59" s="4" t="s">
        <v>19</v>
      </c>
      <c r="H59" s="4" t="s">
        <v>34</v>
      </c>
      <c r="I59" s="4" t="s">
        <v>21</v>
      </c>
      <c r="J59" s="12">
        <v>15000000</v>
      </c>
      <c r="K59" s="12">
        <v>15000000</v>
      </c>
      <c r="L59" s="4" t="s">
        <v>22</v>
      </c>
      <c r="M59" s="4" t="s">
        <v>23</v>
      </c>
      <c r="N59" s="4" t="s">
        <v>24</v>
      </c>
      <c r="O59" s="4" t="s">
        <v>25</v>
      </c>
      <c r="P59" s="4" t="s">
        <v>63</v>
      </c>
      <c r="Q59" s="4" t="s">
        <v>27</v>
      </c>
      <c r="R59" s="4" t="s">
        <v>64</v>
      </c>
      <c r="S59" s="4" t="s">
        <v>22</v>
      </c>
      <c r="T59" s="5" t="s">
        <v>396</v>
      </c>
      <c r="V59" s="1" t="s">
        <v>396</v>
      </c>
    </row>
    <row r="60" spans="2:22" ht="30" x14ac:dyDescent="0.25">
      <c r="B60" s="3" t="s">
        <v>386</v>
      </c>
      <c r="C60" s="4" t="s">
        <v>130</v>
      </c>
      <c r="D60" s="4" t="s">
        <v>86</v>
      </c>
      <c r="E60" s="4" t="s">
        <v>17</v>
      </c>
      <c r="F60" s="4" t="s">
        <v>53</v>
      </c>
      <c r="G60" s="4" t="s">
        <v>19</v>
      </c>
      <c r="H60" s="4" t="s">
        <v>34</v>
      </c>
      <c r="I60" s="4" t="s">
        <v>21</v>
      </c>
      <c r="J60" s="12">
        <v>48000000</v>
      </c>
      <c r="K60" s="12">
        <v>48000000</v>
      </c>
      <c r="L60" s="4" t="s">
        <v>22</v>
      </c>
      <c r="M60" s="4" t="s">
        <v>23</v>
      </c>
      <c r="N60" s="4" t="s">
        <v>24</v>
      </c>
      <c r="O60" s="4" t="s">
        <v>25</v>
      </c>
      <c r="P60" s="4" t="s">
        <v>63</v>
      </c>
      <c r="Q60" s="4" t="s">
        <v>27</v>
      </c>
      <c r="R60" s="4" t="s">
        <v>64</v>
      </c>
      <c r="S60" s="4" t="s">
        <v>22</v>
      </c>
      <c r="T60" s="5" t="s">
        <v>396</v>
      </c>
      <c r="V60" s="1" t="s">
        <v>396</v>
      </c>
    </row>
    <row r="61" spans="2:22" ht="105" x14ac:dyDescent="0.25">
      <c r="B61" s="3" t="s">
        <v>131</v>
      </c>
      <c r="C61" s="4" t="s">
        <v>132</v>
      </c>
      <c r="D61" s="4" t="s">
        <v>85</v>
      </c>
      <c r="E61" s="4" t="s">
        <v>17</v>
      </c>
      <c r="F61" s="4" t="s">
        <v>33</v>
      </c>
      <c r="G61" s="4" t="s">
        <v>19</v>
      </c>
      <c r="H61" s="4" t="s">
        <v>20</v>
      </c>
      <c r="I61" s="4" t="s">
        <v>21</v>
      </c>
      <c r="J61" s="12">
        <v>45000000</v>
      </c>
      <c r="K61" s="12">
        <v>45000000</v>
      </c>
      <c r="L61" s="4" t="s">
        <v>22</v>
      </c>
      <c r="M61" s="4" t="s">
        <v>23</v>
      </c>
      <c r="N61" s="4" t="s">
        <v>24</v>
      </c>
      <c r="O61" s="4" t="s">
        <v>25</v>
      </c>
      <c r="P61" s="4" t="s">
        <v>63</v>
      </c>
      <c r="Q61" s="4" t="s">
        <v>27</v>
      </c>
      <c r="R61" s="4" t="s">
        <v>64</v>
      </c>
      <c r="S61" s="4" t="s">
        <v>22</v>
      </c>
      <c r="T61" s="5" t="s">
        <v>396</v>
      </c>
      <c r="V61" s="1" t="s">
        <v>396</v>
      </c>
    </row>
    <row r="62" spans="2:22" ht="75" x14ac:dyDescent="0.25">
      <c r="B62" s="3" t="s">
        <v>133</v>
      </c>
      <c r="C62" s="4" t="s">
        <v>134</v>
      </c>
      <c r="D62" s="4" t="s">
        <v>61</v>
      </c>
      <c r="E62" s="4" t="s">
        <v>61</v>
      </c>
      <c r="F62" s="4" t="s">
        <v>62</v>
      </c>
      <c r="G62" s="4" t="s">
        <v>19</v>
      </c>
      <c r="H62" s="4" t="s">
        <v>39</v>
      </c>
      <c r="I62" s="4" t="s">
        <v>21</v>
      </c>
      <c r="J62" s="12">
        <v>45694215</v>
      </c>
      <c r="K62" s="12">
        <v>45694215</v>
      </c>
      <c r="L62" s="4" t="s">
        <v>22</v>
      </c>
      <c r="M62" s="4" t="s">
        <v>23</v>
      </c>
      <c r="N62" s="4" t="s">
        <v>24</v>
      </c>
      <c r="O62" s="4" t="s">
        <v>25</v>
      </c>
      <c r="P62" s="4" t="s">
        <v>135</v>
      </c>
      <c r="Q62" s="4" t="s">
        <v>27</v>
      </c>
      <c r="R62" s="4" t="s">
        <v>136</v>
      </c>
      <c r="S62" s="4" t="s">
        <v>22</v>
      </c>
      <c r="T62" s="5" t="s">
        <v>396</v>
      </c>
      <c r="V62" s="1" t="s">
        <v>396</v>
      </c>
    </row>
    <row r="63" spans="2:22" ht="60" x14ac:dyDescent="0.25">
      <c r="B63" s="3" t="s">
        <v>133</v>
      </c>
      <c r="C63" s="4" t="s">
        <v>137</v>
      </c>
      <c r="D63" s="4" t="s">
        <v>61</v>
      </c>
      <c r="E63" s="4" t="s">
        <v>61</v>
      </c>
      <c r="F63" s="4" t="s">
        <v>72</v>
      </c>
      <c r="G63" s="4" t="s">
        <v>19</v>
      </c>
      <c r="H63" s="4" t="s">
        <v>39</v>
      </c>
      <c r="I63" s="4" t="s">
        <v>21</v>
      </c>
      <c r="J63" s="12">
        <v>68291454</v>
      </c>
      <c r="K63" s="12">
        <v>68291454</v>
      </c>
      <c r="L63" s="4" t="s">
        <v>22</v>
      </c>
      <c r="M63" s="4" t="s">
        <v>23</v>
      </c>
      <c r="N63" s="4" t="s">
        <v>24</v>
      </c>
      <c r="O63" s="4" t="s">
        <v>25</v>
      </c>
      <c r="P63" s="4" t="s">
        <v>135</v>
      </c>
      <c r="Q63" s="4" t="s">
        <v>27</v>
      </c>
      <c r="R63" s="4" t="s">
        <v>136</v>
      </c>
      <c r="S63" s="4" t="s">
        <v>22</v>
      </c>
      <c r="T63" s="5" t="s">
        <v>396</v>
      </c>
      <c r="V63" s="1" t="s">
        <v>396</v>
      </c>
    </row>
    <row r="64" spans="2:22" ht="60" x14ac:dyDescent="0.25">
      <c r="B64" s="3" t="s">
        <v>133</v>
      </c>
      <c r="C64" s="4" t="s">
        <v>138</v>
      </c>
      <c r="D64" s="4" t="s">
        <v>61</v>
      </c>
      <c r="E64" s="4" t="s">
        <v>61</v>
      </c>
      <c r="F64" s="4" t="s">
        <v>72</v>
      </c>
      <c r="G64" s="4" t="s">
        <v>19</v>
      </c>
      <c r="H64" s="4" t="s">
        <v>39</v>
      </c>
      <c r="I64" s="4" t="s">
        <v>21</v>
      </c>
      <c r="J64" s="12">
        <v>44980782</v>
      </c>
      <c r="K64" s="12">
        <v>44980782</v>
      </c>
      <c r="L64" s="4" t="s">
        <v>22</v>
      </c>
      <c r="M64" s="4" t="s">
        <v>23</v>
      </c>
      <c r="N64" s="4" t="s">
        <v>24</v>
      </c>
      <c r="O64" s="4" t="s">
        <v>25</v>
      </c>
      <c r="P64" s="4" t="s">
        <v>135</v>
      </c>
      <c r="Q64" s="4" t="s">
        <v>27</v>
      </c>
      <c r="R64" s="4" t="s">
        <v>136</v>
      </c>
      <c r="S64" s="4" t="s">
        <v>22</v>
      </c>
      <c r="T64" s="5" t="s">
        <v>396</v>
      </c>
      <c r="V64" s="1" t="s">
        <v>396</v>
      </c>
    </row>
    <row r="65" spans="2:22" ht="75" x14ac:dyDescent="0.25">
      <c r="B65" s="3" t="s">
        <v>133</v>
      </c>
      <c r="C65" s="4" t="s">
        <v>139</v>
      </c>
      <c r="D65" s="4" t="s">
        <v>61</v>
      </c>
      <c r="E65" s="4" t="s">
        <v>61</v>
      </c>
      <c r="F65" s="4" t="s">
        <v>72</v>
      </c>
      <c r="G65" s="4" t="s">
        <v>19</v>
      </c>
      <c r="H65" s="4" t="s">
        <v>39</v>
      </c>
      <c r="I65" s="4" t="s">
        <v>21</v>
      </c>
      <c r="J65" s="12">
        <v>49620879</v>
      </c>
      <c r="K65" s="12">
        <v>49620879</v>
      </c>
      <c r="L65" s="4" t="s">
        <v>22</v>
      </c>
      <c r="M65" s="4" t="s">
        <v>23</v>
      </c>
      <c r="N65" s="4" t="s">
        <v>24</v>
      </c>
      <c r="O65" s="4" t="s">
        <v>25</v>
      </c>
      <c r="P65" s="4" t="s">
        <v>135</v>
      </c>
      <c r="Q65" s="4" t="s">
        <v>27</v>
      </c>
      <c r="R65" s="4" t="s">
        <v>136</v>
      </c>
      <c r="S65" s="4" t="s">
        <v>22</v>
      </c>
      <c r="T65" s="5" t="s">
        <v>396</v>
      </c>
      <c r="V65" s="1" t="s">
        <v>396</v>
      </c>
    </row>
    <row r="66" spans="2:22" ht="75" x14ac:dyDescent="0.25">
      <c r="B66" s="3" t="s">
        <v>133</v>
      </c>
      <c r="C66" s="4" t="s">
        <v>140</v>
      </c>
      <c r="D66" s="4" t="s">
        <v>61</v>
      </c>
      <c r="E66" s="4" t="s">
        <v>61</v>
      </c>
      <c r="F66" s="4" t="s">
        <v>72</v>
      </c>
      <c r="G66" s="4" t="s">
        <v>19</v>
      </c>
      <c r="H66" s="4" t="s">
        <v>39</v>
      </c>
      <c r="I66" s="4" t="s">
        <v>21</v>
      </c>
      <c r="J66" s="12">
        <v>49620879</v>
      </c>
      <c r="K66" s="12">
        <v>49620879</v>
      </c>
      <c r="L66" s="4" t="s">
        <v>22</v>
      </c>
      <c r="M66" s="4" t="s">
        <v>23</v>
      </c>
      <c r="N66" s="4" t="s">
        <v>24</v>
      </c>
      <c r="O66" s="4" t="s">
        <v>25</v>
      </c>
      <c r="P66" s="4" t="s">
        <v>135</v>
      </c>
      <c r="Q66" s="4" t="s">
        <v>27</v>
      </c>
      <c r="R66" s="4" t="s">
        <v>136</v>
      </c>
      <c r="S66" s="4" t="s">
        <v>22</v>
      </c>
      <c r="T66" s="5" t="s">
        <v>396</v>
      </c>
      <c r="V66" s="1" t="s">
        <v>396</v>
      </c>
    </row>
    <row r="67" spans="2:22" ht="45" x14ac:dyDescent="0.25">
      <c r="B67" s="3" t="s">
        <v>133</v>
      </c>
      <c r="C67" s="4" t="s">
        <v>141</v>
      </c>
      <c r="D67" s="4" t="s">
        <v>61</v>
      </c>
      <c r="E67" s="4" t="s">
        <v>61</v>
      </c>
      <c r="F67" s="4" t="s">
        <v>72</v>
      </c>
      <c r="G67" s="4" t="s">
        <v>19</v>
      </c>
      <c r="H67" s="4" t="s">
        <v>39</v>
      </c>
      <c r="I67" s="4" t="s">
        <v>21</v>
      </c>
      <c r="J67" s="12">
        <v>78514359</v>
      </c>
      <c r="K67" s="12">
        <v>78514359</v>
      </c>
      <c r="L67" s="4" t="s">
        <v>22</v>
      </c>
      <c r="M67" s="4" t="s">
        <v>23</v>
      </c>
      <c r="N67" s="4" t="s">
        <v>24</v>
      </c>
      <c r="O67" s="4" t="s">
        <v>25</v>
      </c>
      <c r="P67" s="4" t="s">
        <v>135</v>
      </c>
      <c r="Q67" s="4" t="s">
        <v>27</v>
      </c>
      <c r="R67" s="4" t="s">
        <v>136</v>
      </c>
      <c r="S67" s="4" t="s">
        <v>22</v>
      </c>
      <c r="T67" s="5" t="s">
        <v>396</v>
      </c>
      <c r="V67" s="1" t="s">
        <v>396</v>
      </c>
    </row>
    <row r="68" spans="2:22" ht="60" x14ac:dyDescent="0.25">
      <c r="B68" s="3" t="s">
        <v>133</v>
      </c>
      <c r="C68" s="4" t="s">
        <v>142</v>
      </c>
      <c r="D68" s="4" t="s">
        <v>61</v>
      </c>
      <c r="E68" s="4" t="s">
        <v>61</v>
      </c>
      <c r="F68" s="4" t="s">
        <v>143</v>
      </c>
      <c r="G68" s="4" t="s">
        <v>19</v>
      </c>
      <c r="H68" s="4" t="s">
        <v>39</v>
      </c>
      <c r="I68" s="4" t="s">
        <v>21</v>
      </c>
      <c r="J68" s="12">
        <v>71376690</v>
      </c>
      <c r="K68" s="12">
        <v>71376690</v>
      </c>
      <c r="L68" s="4" t="s">
        <v>22</v>
      </c>
      <c r="M68" s="4" t="s">
        <v>23</v>
      </c>
      <c r="N68" s="4" t="s">
        <v>24</v>
      </c>
      <c r="O68" s="4" t="s">
        <v>25</v>
      </c>
      <c r="P68" s="4" t="s">
        <v>135</v>
      </c>
      <c r="Q68" s="4" t="s">
        <v>27</v>
      </c>
      <c r="R68" s="4" t="s">
        <v>136</v>
      </c>
      <c r="S68" s="4" t="s">
        <v>22</v>
      </c>
      <c r="T68" s="5" t="s">
        <v>396</v>
      </c>
      <c r="V68" s="1" t="s">
        <v>396</v>
      </c>
    </row>
    <row r="69" spans="2:22" ht="60" x14ac:dyDescent="0.25">
      <c r="B69" s="3" t="s">
        <v>133</v>
      </c>
      <c r="C69" s="4" t="s">
        <v>144</v>
      </c>
      <c r="D69" s="4" t="s">
        <v>61</v>
      </c>
      <c r="E69" s="4" t="s">
        <v>61</v>
      </c>
      <c r="F69" s="4" t="s">
        <v>72</v>
      </c>
      <c r="G69" s="4" t="s">
        <v>19</v>
      </c>
      <c r="H69" s="4" t="s">
        <v>39</v>
      </c>
      <c r="I69" s="4" t="s">
        <v>21</v>
      </c>
      <c r="J69" s="12">
        <v>78514359</v>
      </c>
      <c r="K69" s="12">
        <v>78514359</v>
      </c>
      <c r="L69" s="4" t="s">
        <v>22</v>
      </c>
      <c r="M69" s="4" t="s">
        <v>23</v>
      </c>
      <c r="N69" s="4" t="s">
        <v>24</v>
      </c>
      <c r="O69" s="4" t="s">
        <v>25</v>
      </c>
      <c r="P69" s="4" t="s">
        <v>135</v>
      </c>
      <c r="Q69" s="4" t="s">
        <v>27</v>
      </c>
      <c r="R69" s="4" t="s">
        <v>136</v>
      </c>
      <c r="S69" s="4" t="s">
        <v>22</v>
      </c>
      <c r="T69" s="5" t="s">
        <v>396</v>
      </c>
      <c r="V69" s="1" t="s">
        <v>396</v>
      </c>
    </row>
    <row r="70" spans="2:22" ht="90" x14ac:dyDescent="0.25">
      <c r="B70" s="3" t="s">
        <v>133</v>
      </c>
      <c r="C70" s="4" t="s">
        <v>145</v>
      </c>
      <c r="D70" s="4" t="s">
        <v>61</v>
      </c>
      <c r="E70" s="4" t="s">
        <v>61</v>
      </c>
      <c r="F70" s="4" t="s">
        <v>143</v>
      </c>
      <c r="G70" s="4" t="s">
        <v>19</v>
      </c>
      <c r="H70" s="4" t="s">
        <v>39</v>
      </c>
      <c r="I70" s="4" t="s">
        <v>21</v>
      </c>
      <c r="J70" s="12">
        <v>62083140</v>
      </c>
      <c r="K70" s="12">
        <v>62083140</v>
      </c>
      <c r="L70" s="4" t="s">
        <v>22</v>
      </c>
      <c r="M70" s="4" t="s">
        <v>23</v>
      </c>
      <c r="N70" s="4" t="s">
        <v>24</v>
      </c>
      <c r="O70" s="4" t="s">
        <v>25</v>
      </c>
      <c r="P70" s="4" t="s">
        <v>135</v>
      </c>
      <c r="Q70" s="4" t="s">
        <v>27</v>
      </c>
      <c r="R70" s="4" t="s">
        <v>136</v>
      </c>
      <c r="S70" s="4" t="s">
        <v>22</v>
      </c>
      <c r="T70" s="5" t="s">
        <v>396</v>
      </c>
      <c r="V70" s="1" t="s">
        <v>396</v>
      </c>
    </row>
    <row r="71" spans="2:22" ht="45" x14ac:dyDescent="0.25">
      <c r="B71" s="3" t="s">
        <v>133</v>
      </c>
      <c r="C71" s="4" t="s">
        <v>146</v>
      </c>
      <c r="D71" s="4" t="s">
        <v>61</v>
      </c>
      <c r="E71" s="4" t="s">
        <v>61</v>
      </c>
      <c r="F71" s="4" t="s">
        <v>72</v>
      </c>
      <c r="G71" s="4" t="s">
        <v>19</v>
      </c>
      <c r="H71" s="4" t="s">
        <v>39</v>
      </c>
      <c r="I71" s="4" t="s">
        <v>21</v>
      </c>
      <c r="J71" s="12">
        <v>59672382</v>
      </c>
      <c r="K71" s="12">
        <v>59672382</v>
      </c>
      <c r="L71" s="4" t="s">
        <v>22</v>
      </c>
      <c r="M71" s="4" t="s">
        <v>23</v>
      </c>
      <c r="N71" s="4" t="s">
        <v>24</v>
      </c>
      <c r="O71" s="4" t="s">
        <v>25</v>
      </c>
      <c r="P71" s="4" t="s">
        <v>135</v>
      </c>
      <c r="Q71" s="4" t="s">
        <v>27</v>
      </c>
      <c r="R71" s="4" t="s">
        <v>136</v>
      </c>
      <c r="S71" s="4" t="s">
        <v>22</v>
      </c>
      <c r="T71" s="5" t="s">
        <v>396</v>
      </c>
      <c r="V71" s="1" t="s">
        <v>396</v>
      </c>
    </row>
    <row r="72" spans="2:22" ht="60" x14ac:dyDescent="0.25">
      <c r="B72" s="3" t="s">
        <v>133</v>
      </c>
      <c r="C72" s="4" t="s">
        <v>147</v>
      </c>
      <c r="D72" s="4" t="s">
        <v>61</v>
      </c>
      <c r="E72" s="4" t="s">
        <v>61</v>
      </c>
      <c r="F72" s="4" t="s">
        <v>72</v>
      </c>
      <c r="G72" s="4" t="s">
        <v>19</v>
      </c>
      <c r="H72" s="4" t="s">
        <v>39</v>
      </c>
      <c r="I72" s="4" t="s">
        <v>21</v>
      </c>
      <c r="J72" s="12">
        <v>44980782</v>
      </c>
      <c r="K72" s="12">
        <v>44980782</v>
      </c>
      <c r="L72" s="4" t="s">
        <v>22</v>
      </c>
      <c r="M72" s="4" t="s">
        <v>23</v>
      </c>
      <c r="N72" s="4" t="s">
        <v>24</v>
      </c>
      <c r="O72" s="4" t="s">
        <v>25</v>
      </c>
      <c r="P72" s="4" t="s">
        <v>135</v>
      </c>
      <c r="Q72" s="4" t="s">
        <v>27</v>
      </c>
      <c r="R72" s="4" t="s">
        <v>136</v>
      </c>
      <c r="S72" s="4" t="s">
        <v>22</v>
      </c>
      <c r="T72" s="5" t="s">
        <v>396</v>
      </c>
      <c r="V72" s="1" t="s">
        <v>396</v>
      </c>
    </row>
    <row r="73" spans="2:22" ht="90" x14ac:dyDescent="0.25">
      <c r="B73" s="3" t="s">
        <v>148</v>
      </c>
      <c r="C73" s="4" t="s">
        <v>149</v>
      </c>
      <c r="D73" s="4" t="s">
        <v>17</v>
      </c>
      <c r="E73" s="4" t="s">
        <v>32</v>
      </c>
      <c r="F73" s="4" t="s">
        <v>150</v>
      </c>
      <c r="G73" s="4" t="s">
        <v>151</v>
      </c>
      <c r="H73" s="4" t="s">
        <v>20</v>
      </c>
      <c r="I73" s="4" t="s">
        <v>21</v>
      </c>
      <c r="J73" s="12">
        <v>300000000</v>
      </c>
      <c r="K73" s="12">
        <v>300000000</v>
      </c>
      <c r="L73" s="4" t="s">
        <v>22</v>
      </c>
      <c r="M73" s="4" t="s">
        <v>23</v>
      </c>
      <c r="N73" s="4" t="s">
        <v>24</v>
      </c>
      <c r="O73" s="4" t="s">
        <v>25</v>
      </c>
      <c r="P73" s="4" t="s">
        <v>152</v>
      </c>
      <c r="Q73" s="4" t="s">
        <v>27</v>
      </c>
      <c r="R73" s="4" t="s">
        <v>153</v>
      </c>
      <c r="S73" s="4" t="s">
        <v>22</v>
      </c>
      <c r="T73" s="5" t="s">
        <v>396</v>
      </c>
      <c r="V73" s="1" t="s">
        <v>396</v>
      </c>
    </row>
    <row r="74" spans="2:22" ht="45" x14ac:dyDescent="0.25">
      <c r="B74" s="3" t="s">
        <v>133</v>
      </c>
      <c r="C74" s="4" t="s">
        <v>154</v>
      </c>
      <c r="D74" s="4" t="s">
        <v>61</v>
      </c>
      <c r="E74" s="4" t="s">
        <v>61</v>
      </c>
      <c r="F74" s="4" t="s">
        <v>72</v>
      </c>
      <c r="G74" s="4" t="s">
        <v>19</v>
      </c>
      <c r="H74" s="4" t="s">
        <v>39</v>
      </c>
      <c r="I74" s="4" t="s">
        <v>21</v>
      </c>
      <c r="J74" s="12">
        <v>68291454</v>
      </c>
      <c r="K74" s="12">
        <v>68291454</v>
      </c>
      <c r="L74" s="4" t="s">
        <v>22</v>
      </c>
      <c r="M74" s="4" t="s">
        <v>23</v>
      </c>
      <c r="N74" s="4" t="s">
        <v>24</v>
      </c>
      <c r="O74" s="4" t="s">
        <v>25</v>
      </c>
      <c r="P74" s="4" t="s">
        <v>135</v>
      </c>
      <c r="Q74" s="4" t="s">
        <v>27</v>
      </c>
      <c r="R74" s="4" t="s">
        <v>136</v>
      </c>
      <c r="S74" s="4" t="s">
        <v>22</v>
      </c>
      <c r="T74" s="5" t="s">
        <v>396</v>
      </c>
      <c r="V74" s="1" t="s">
        <v>396</v>
      </c>
    </row>
    <row r="75" spans="2:22" ht="45" x14ac:dyDescent="0.25">
      <c r="B75" s="3" t="s">
        <v>133</v>
      </c>
      <c r="C75" s="4" t="s">
        <v>155</v>
      </c>
      <c r="D75" s="4" t="s">
        <v>61</v>
      </c>
      <c r="E75" s="4" t="s">
        <v>61</v>
      </c>
      <c r="F75" s="4" t="s">
        <v>156</v>
      </c>
      <c r="G75" s="4" t="s">
        <v>19</v>
      </c>
      <c r="H75" s="4" t="s">
        <v>39</v>
      </c>
      <c r="I75" s="4" t="s">
        <v>21</v>
      </c>
      <c r="J75" s="12">
        <v>28000000</v>
      </c>
      <c r="K75" s="12">
        <v>28000000</v>
      </c>
      <c r="L75" s="4" t="s">
        <v>22</v>
      </c>
      <c r="M75" s="4" t="s">
        <v>23</v>
      </c>
      <c r="N75" s="4" t="s">
        <v>24</v>
      </c>
      <c r="O75" s="4" t="s">
        <v>25</v>
      </c>
      <c r="P75" s="4" t="s">
        <v>135</v>
      </c>
      <c r="Q75" s="4" t="s">
        <v>27</v>
      </c>
      <c r="R75" s="4" t="s">
        <v>136</v>
      </c>
      <c r="S75" s="4" t="s">
        <v>22</v>
      </c>
      <c r="T75" s="5" t="s">
        <v>396</v>
      </c>
      <c r="V75" s="1" t="s">
        <v>396</v>
      </c>
    </row>
    <row r="76" spans="2:22" ht="45" x14ac:dyDescent="0.25">
      <c r="B76" s="3" t="s">
        <v>133</v>
      </c>
      <c r="C76" s="4" t="s">
        <v>157</v>
      </c>
      <c r="D76" s="4" t="s">
        <v>61</v>
      </c>
      <c r="E76" s="4" t="s">
        <v>61</v>
      </c>
      <c r="F76" s="4" t="s">
        <v>143</v>
      </c>
      <c r="G76" s="4" t="s">
        <v>19</v>
      </c>
      <c r="H76" s="4" t="s">
        <v>39</v>
      </c>
      <c r="I76" s="4" t="s">
        <v>21</v>
      </c>
      <c r="J76" s="12">
        <v>88058880</v>
      </c>
      <c r="K76" s="12">
        <v>88058880</v>
      </c>
      <c r="L76" s="4" t="s">
        <v>22</v>
      </c>
      <c r="M76" s="4" t="s">
        <v>23</v>
      </c>
      <c r="N76" s="4" t="s">
        <v>24</v>
      </c>
      <c r="O76" s="4" t="s">
        <v>25</v>
      </c>
      <c r="P76" s="4" t="s">
        <v>135</v>
      </c>
      <c r="Q76" s="4" t="s">
        <v>27</v>
      </c>
      <c r="R76" s="4" t="s">
        <v>136</v>
      </c>
      <c r="S76" s="4" t="s">
        <v>22</v>
      </c>
      <c r="T76" s="5" t="s">
        <v>396</v>
      </c>
      <c r="V76" s="1" t="s">
        <v>396</v>
      </c>
    </row>
    <row r="77" spans="2:22" ht="45" x14ac:dyDescent="0.25">
      <c r="B77" s="3" t="s">
        <v>133</v>
      </c>
      <c r="C77" s="4" t="s">
        <v>158</v>
      </c>
      <c r="D77" s="4" t="s">
        <v>61</v>
      </c>
      <c r="E77" s="4" t="s">
        <v>61</v>
      </c>
      <c r="F77" s="4" t="s">
        <v>156</v>
      </c>
      <c r="G77" s="4" t="s">
        <v>19</v>
      </c>
      <c r="H77" s="4" t="s">
        <v>39</v>
      </c>
      <c r="I77" s="4" t="s">
        <v>21</v>
      </c>
      <c r="J77" s="12">
        <v>70447104</v>
      </c>
      <c r="K77" s="12">
        <v>70447104</v>
      </c>
      <c r="L77" s="4" t="s">
        <v>22</v>
      </c>
      <c r="M77" s="4" t="s">
        <v>23</v>
      </c>
      <c r="N77" s="4" t="s">
        <v>24</v>
      </c>
      <c r="O77" s="4" t="s">
        <v>25</v>
      </c>
      <c r="P77" s="4" t="s">
        <v>135</v>
      </c>
      <c r="Q77" s="4" t="s">
        <v>27</v>
      </c>
      <c r="R77" s="4" t="s">
        <v>136</v>
      </c>
      <c r="S77" s="4" t="s">
        <v>22</v>
      </c>
      <c r="T77" s="5" t="s">
        <v>396</v>
      </c>
      <c r="V77" s="1" t="s">
        <v>396</v>
      </c>
    </row>
    <row r="78" spans="2:22" ht="60" x14ac:dyDescent="0.25">
      <c r="B78" s="3" t="s">
        <v>133</v>
      </c>
      <c r="C78" s="4" t="s">
        <v>159</v>
      </c>
      <c r="D78" s="4" t="s">
        <v>61</v>
      </c>
      <c r="E78" s="4" t="s">
        <v>61</v>
      </c>
      <c r="F78" s="4" t="s">
        <v>18</v>
      </c>
      <c r="G78" s="4" t="s">
        <v>19</v>
      </c>
      <c r="H78" s="4" t="s">
        <v>39</v>
      </c>
      <c r="I78" s="4" t="s">
        <v>21</v>
      </c>
      <c r="J78" s="12">
        <v>49963683</v>
      </c>
      <c r="K78" s="12">
        <v>49963683</v>
      </c>
      <c r="L78" s="4" t="s">
        <v>22</v>
      </c>
      <c r="M78" s="4" t="s">
        <v>23</v>
      </c>
      <c r="N78" s="4" t="s">
        <v>24</v>
      </c>
      <c r="O78" s="4" t="s">
        <v>25</v>
      </c>
      <c r="P78" s="4" t="s">
        <v>135</v>
      </c>
      <c r="Q78" s="4" t="s">
        <v>27</v>
      </c>
      <c r="R78" s="4" t="s">
        <v>136</v>
      </c>
      <c r="S78" s="4" t="s">
        <v>22</v>
      </c>
      <c r="T78" s="5" t="s">
        <v>396</v>
      </c>
      <c r="V78" s="1" t="s">
        <v>396</v>
      </c>
    </row>
    <row r="79" spans="2:22" ht="60" x14ac:dyDescent="0.25">
      <c r="B79" s="3" t="s">
        <v>133</v>
      </c>
      <c r="C79" s="4" t="s">
        <v>160</v>
      </c>
      <c r="D79" s="4" t="s">
        <v>61</v>
      </c>
      <c r="E79" s="4" t="s">
        <v>61</v>
      </c>
      <c r="F79" s="4" t="s">
        <v>161</v>
      </c>
      <c r="G79" s="4" t="s">
        <v>19</v>
      </c>
      <c r="H79" s="4" t="s">
        <v>39</v>
      </c>
      <c r="I79" s="4" t="s">
        <v>21</v>
      </c>
      <c r="J79" s="12">
        <v>66618244</v>
      </c>
      <c r="K79" s="12">
        <v>66618244</v>
      </c>
      <c r="L79" s="4" t="s">
        <v>22</v>
      </c>
      <c r="M79" s="4" t="s">
        <v>23</v>
      </c>
      <c r="N79" s="4" t="s">
        <v>24</v>
      </c>
      <c r="O79" s="4" t="s">
        <v>25</v>
      </c>
      <c r="P79" s="4" t="s">
        <v>135</v>
      </c>
      <c r="Q79" s="4" t="s">
        <v>27</v>
      </c>
      <c r="R79" s="4" t="s">
        <v>136</v>
      </c>
      <c r="S79" s="4" t="s">
        <v>22</v>
      </c>
      <c r="T79" s="5" t="s">
        <v>396</v>
      </c>
      <c r="V79" s="1" t="s">
        <v>396</v>
      </c>
    </row>
    <row r="80" spans="2:22" ht="45" x14ac:dyDescent="0.25">
      <c r="B80" s="3" t="s">
        <v>133</v>
      </c>
      <c r="C80" s="4" t="s">
        <v>162</v>
      </c>
      <c r="D80" s="4" t="s">
        <v>61</v>
      </c>
      <c r="E80" s="4" t="s">
        <v>61</v>
      </c>
      <c r="F80" s="4" t="s">
        <v>38</v>
      </c>
      <c r="G80" s="4" t="s">
        <v>19</v>
      </c>
      <c r="H80" s="4" t="s">
        <v>39</v>
      </c>
      <c r="I80" s="4" t="s">
        <v>21</v>
      </c>
      <c r="J80" s="12">
        <v>40000000</v>
      </c>
      <c r="K80" s="12">
        <v>40000000</v>
      </c>
      <c r="L80" s="4" t="s">
        <v>22</v>
      </c>
      <c r="M80" s="4" t="s">
        <v>23</v>
      </c>
      <c r="N80" s="4" t="s">
        <v>24</v>
      </c>
      <c r="O80" s="4" t="s">
        <v>25</v>
      </c>
      <c r="P80" s="4" t="s">
        <v>135</v>
      </c>
      <c r="Q80" s="4" t="s">
        <v>27</v>
      </c>
      <c r="R80" s="4" t="s">
        <v>136</v>
      </c>
      <c r="S80" s="4" t="s">
        <v>22</v>
      </c>
      <c r="T80" s="5" t="s">
        <v>396</v>
      </c>
      <c r="V80" s="1" t="s">
        <v>396</v>
      </c>
    </row>
    <row r="81" spans="2:22" ht="60" x14ac:dyDescent="0.25">
      <c r="B81" s="3" t="s">
        <v>133</v>
      </c>
      <c r="C81" s="4" t="s">
        <v>163</v>
      </c>
      <c r="D81" s="4" t="s">
        <v>61</v>
      </c>
      <c r="E81" s="4" t="s">
        <v>61</v>
      </c>
      <c r="F81" s="4" t="s">
        <v>33</v>
      </c>
      <c r="G81" s="4" t="s">
        <v>19</v>
      </c>
      <c r="H81" s="4" t="s">
        <v>39</v>
      </c>
      <c r="I81" s="4" t="s">
        <v>40</v>
      </c>
      <c r="J81" s="12">
        <v>24534972</v>
      </c>
      <c r="K81" s="12">
        <v>24534972</v>
      </c>
      <c r="L81" s="4" t="s">
        <v>22</v>
      </c>
      <c r="M81" s="4" t="s">
        <v>23</v>
      </c>
      <c r="N81" s="4" t="s">
        <v>24</v>
      </c>
      <c r="O81" s="4" t="s">
        <v>25</v>
      </c>
      <c r="P81" s="4" t="s">
        <v>135</v>
      </c>
      <c r="Q81" s="4" t="s">
        <v>27</v>
      </c>
      <c r="R81" s="4" t="s">
        <v>136</v>
      </c>
      <c r="S81" s="4" t="s">
        <v>22</v>
      </c>
      <c r="T81" s="5" t="s">
        <v>396</v>
      </c>
      <c r="V81" s="1" t="s">
        <v>396</v>
      </c>
    </row>
    <row r="82" spans="2:22" ht="90" x14ac:dyDescent="0.25">
      <c r="B82" s="3" t="s">
        <v>164</v>
      </c>
      <c r="C82" s="4" t="s">
        <v>165</v>
      </c>
      <c r="D82" s="4" t="s">
        <v>61</v>
      </c>
      <c r="E82" s="4" t="s">
        <v>61</v>
      </c>
      <c r="F82" s="4" t="s">
        <v>150</v>
      </c>
      <c r="G82" s="4" t="s">
        <v>19</v>
      </c>
      <c r="H82" s="4" t="s">
        <v>39</v>
      </c>
      <c r="I82" s="4" t="s">
        <v>40</v>
      </c>
      <c r="J82" s="12">
        <v>28000000</v>
      </c>
      <c r="K82" s="12">
        <v>28000000</v>
      </c>
      <c r="L82" s="4" t="s">
        <v>22</v>
      </c>
      <c r="M82" s="4" t="s">
        <v>23</v>
      </c>
      <c r="N82" s="4" t="s">
        <v>24</v>
      </c>
      <c r="O82" s="4" t="s">
        <v>25</v>
      </c>
      <c r="P82" s="4" t="s">
        <v>135</v>
      </c>
      <c r="Q82" s="4" t="s">
        <v>27</v>
      </c>
      <c r="R82" s="4" t="s">
        <v>136</v>
      </c>
      <c r="S82" s="4" t="s">
        <v>22</v>
      </c>
      <c r="T82" s="5" t="s">
        <v>396</v>
      </c>
      <c r="V82" s="1" t="s">
        <v>396</v>
      </c>
    </row>
    <row r="83" spans="2:22" ht="75" x14ac:dyDescent="0.25">
      <c r="B83" s="3" t="s">
        <v>133</v>
      </c>
      <c r="C83" s="4" t="s">
        <v>387</v>
      </c>
      <c r="D83" s="4" t="s">
        <v>32</v>
      </c>
      <c r="E83" s="4" t="s">
        <v>32</v>
      </c>
      <c r="F83" s="4" t="s">
        <v>33</v>
      </c>
      <c r="G83" s="4" t="s">
        <v>19</v>
      </c>
      <c r="H83" s="4" t="s">
        <v>39</v>
      </c>
      <c r="I83" s="4" t="s">
        <v>21</v>
      </c>
      <c r="J83" s="12">
        <v>15780000</v>
      </c>
      <c r="K83" s="12">
        <v>15780000</v>
      </c>
      <c r="L83" s="4" t="s">
        <v>22</v>
      </c>
      <c r="M83" s="4" t="s">
        <v>23</v>
      </c>
      <c r="N83" s="4" t="s">
        <v>24</v>
      </c>
      <c r="O83" s="4" t="s">
        <v>25</v>
      </c>
      <c r="P83" s="4" t="s">
        <v>135</v>
      </c>
      <c r="Q83" s="4" t="s">
        <v>27</v>
      </c>
      <c r="R83" s="4" t="s">
        <v>136</v>
      </c>
      <c r="S83" s="4" t="s">
        <v>22</v>
      </c>
      <c r="T83" s="5" t="s">
        <v>396</v>
      </c>
      <c r="V83" s="1" t="s">
        <v>396</v>
      </c>
    </row>
    <row r="84" spans="2:22" ht="75" x14ac:dyDescent="0.25">
      <c r="B84" s="3" t="s">
        <v>133</v>
      </c>
      <c r="C84" s="4" t="s">
        <v>166</v>
      </c>
      <c r="D84" s="4" t="s">
        <v>32</v>
      </c>
      <c r="E84" s="4" t="s">
        <v>32</v>
      </c>
      <c r="F84" s="4" t="s">
        <v>33</v>
      </c>
      <c r="G84" s="4" t="s">
        <v>19</v>
      </c>
      <c r="H84" s="4" t="s">
        <v>34</v>
      </c>
      <c r="I84" s="4" t="s">
        <v>40</v>
      </c>
      <c r="J84" s="12">
        <v>40000000</v>
      </c>
      <c r="K84" s="12">
        <v>40000000</v>
      </c>
      <c r="L84" s="4" t="s">
        <v>22</v>
      </c>
      <c r="M84" s="4" t="s">
        <v>23</v>
      </c>
      <c r="N84" s="4" t="s">
        <v>24</v>
      </c>
      <c r="O84" s="4" t="s">
        <v>25</v>
      </c>
      <c r="P84" s="4" t="s">
        <v>135</v>
      </c>
      <c r="Q84" s="4" t="s">
        <v>27</v>
      </c>
      <c r="R84" s="4" t="s">
        <v>136</v>
      </c>
      <c r="S84" s="4" t="s">
        <v>22</v>
      </c>
      <c r="T84" s="5" t="s">
        <v>396</v>
      </c>
      <c r="V84" s="1" t="s">
        <v>396</v>
      </c>
    </row>
    <row r="85" spans="2:22" ht="45" x14ac:dyDescent="0.25">
      <c r="B85" s="3" t="s">
        <v>133</v>
      </c>
      <c r="C85" s="4" t="s">
        <v>167</v>
      </c>
      <c r="D85" s="4" t="s">
        <v>32</v>
      </c>
      <c r="E85" s="4" t="s">
        <v>32</v>
      </c>
      <c r="F85" s="4" t="s">
        <v>33</v>
      </c>
      <c r="G85" s="4" t="s">
        <v>19</v>
      </c>
      <c r="H85" s="4" t="s">
        <v>39</v>
      </c>
      <c r="I85" s="4" t="s">
        <v>21</v>
      </c>
      <c r="J85" s="12">
        <v>56000000</v>
      </c>
      <c r="K85" s="12">
        <v>56000000</v>
      </c>
      <c r="L85" s="4" t="s">
        <v>22</v>
      </c>
      <c r="M85" s="4" t="s">
        <v>23</v>
      </c>
      <c r="N85" s="4" t="s">
        <v>24</v>
      </c>
      <c r="O85" s="4" t="s">
        <v>25</v>
      </c>
      <c r="P85" s="4" t="s">
        <v>135</v>
      </c>
      <c r="Q85" s="4" t="s">
        <v>27</v>
      </c>
      <c r="R85" s="4" t="s">
        <v>136</v>
      </c>
      <c r="S85" s="4" t="s">
        <v>22</v>
      </c>
      <c r="T85" s="5" t="s">
        <v>396</v>
      </c>
      <c r="V85" s="1" t="s">
        <v>396</v>
      </c>
    </row>
    <row r="86" spans="2:22" ht="90" x14ac:dyDescent="0.25">
      <c r="B86" s="3" t="s">
        <v>168</v>
      </c>
      <c r="C86" s="4" t="s">
        <v>169</v>
      </c>
      <c r="D86" s="4" t="s">
        <v>85</v>
      </c>
      <c r="E86" s="4" t="s">
        <v>86</v>
      </c>
      <c r="F86" s="4" t="s">
        <v>156</v>
      </c>
      <c r="G86" s="4" t="s">
        <v>19</v>
      </c>
      <c r="H86" s="4" t="s">
        <v>34</v>
      </c>
      <c r="I86" s="4" t="s">
        <v>21</v>
      </c>
      <c r="J86" s="12">
        <v>40000000</v>
      </c>
      <c r="K86" s="12">
        <v>40000000</v>
      </c>
      <c r="L86" s="4" t="s">
        <v>22</v>
      </c>
      <c r="M86" s="4" t="s">
        <v>23</v>
      </c>
      <c r="N86" s="4" t="s">
        <v>24</v>
      </c>
      <c r="O86" s="4" t="s">
        <v>25</v>
      </c>
      <c r="P86" s="4" t="s">
        <v>135</v>
      </c>
      <c r="Q86" s="4" t="s">
        <v>27</v>
      </c>
      <c r="R86" s="4" t="s">
        <v>136</v>
      </c>
      <c r="S86" s="4" t="s">
        <v>22</v>
      </c>
      <c r="T86" s="5" t="s">
        <v>396</v>
      </c>
      <c r="V86" s="1" t="s">
        <v>396</v>
      </c>
    </row>
    <row r="87" spans="2:22" ht="60" x14ac:dyDescent="0.25">
      <c r="B87" s="3" t="s">
        <v>170</v>
      </c>
      <c r="C87" s="4" t="s">
        <v>171</v>
      </c>
      <c r="D87" s="4" t="s">
        <v>85</v>
      </c>
      <c r="E87" s="4" t="s">
        <v>86</v>
      </c>
      <c r="F87" s="4" t="s">
        <v>156</v>
      </c>
      <c r="G87" s="4" t="s">
        <v>19</v>
      </c>
      <c r="H87" s="4" t="s">
        <v>20</v>
      </c>
      <c r="I87" s="4" t="s">
        <v>21</v>
      </c>
      <c r="J87" s="12">
        <v>218438072</v>
      </c>
      <c r="K87" s="12">
        <v>218438072</v>
      </c>
      <c r="L87" s="4" t="s">
        <v>22</v>
      </c>
      <c r="M87" s="4" t="s">
        <v>23</v>
      </c>
      <c r="N87" s="4" t="s">
        <v>24</v>
      </c>
      <c r="O87" s="4" t="s">
        <v>25</v>
      </c>
      <c r="P87" s="4" t="s">
        <v>135</v>
      </c>
      <c r="Q87" s="4" t="s">
        <v>27</v>
      </c>
      <c r="R87" s="4" t="s">
        <v>136</v>
      </c>
      <c r="S87" s="4" t="s">
        <v>22</v>
      </c>
      <c r="T87" s="5" t="s">
        <v>396</v>
      </c>
      <c r="V87" s="1" t="s">
        <v>396</v>
      </c>
    </row>
    <row r="88" spans="2:22" ht="90" x14ac:dyDescent="0.25">
      <c r="B88" s="3" t="s">
        <v>172</v>
      </c>
      <c r="C88" s="4" t="s">
        <v>173</v>
      </c>
      <c r="D88" s="4" t="s">
        <v>86</v>
      </c>
      <c r="E88" s="4" t="s">
        <v>17</v>
      </c>
      <c r="F88" s="4" t="s">
        <v>150</v>
      </c>
      <c r="G88" s="4" t="s">
        <v>19</v>
      </c>
      <c r="H88" s="4" t="s">
        <v>34</v>
      </c>
      <c r="I88" s="4" t="s">
        <v>21</v>
      </c>
      <c r="J88" s="12">
        <v>15000000</v>
      </c>
      <c r="K88" s="12">
        <v>15000000</v>
      </c>
      <c r="L88" s="4" t="s">
        <v>22</v>
      </c>
      <c r="M88" s="4" t="s">
        <v>23</v>
      </c>
      <c r="N88" s="4" t="s">
        <v>24</v>
      </c>
      <c r="O88" s="4" t="s">
        <v>25</v>
      </c>
      <c r="P88" s="4" t="s">
        <v>135</v>
      </c>
      <c r="Q88" s="4" t="s">
        <v>27</v>
      </c>
      <c r="R88" s="4" t="s">
        <v>136</v>
      </c>
      <c r="S88" s="4" t="s">
        <v>22</v>
      </c>
      <c r="T88" s="5" t="s">
        <v>396</v>
      </c>
      <c r="V88" s="1" t="s">
        <v>396</v>
      </c>
    </row>
    <row r="89" spans="2:22" ht="60" x14ac:dyDescent="0.25">
      <c r="B89" s="3" t="s">
        <v>174</v>
      </c>
      <c r="C89" s="4" t="s">
        <v>175</v>
      </c>
      <c r="D89" s="4" t="s">
        <v>49</v>
      </c>
      <c r="E89" s="4" t="s">
        <v>49</v>
      </c>
      <c r="F89" s="4" t="s">
        <v>33</v>
      </c>
      <c r="G89" s="4" t="s">
        <v>19</v>
      </c>
      <c r="H89" s="4" t="s">
        <v>34</v>
      </c>
      <c r="I89" s="4" t="s">
        <v>40</v>
      </c>
      <c r="J89" s="12">
        <v>27000000</v>
      </c>
      <c r="K89" s="12">
        <v>27000000</v>
      </c>
      <c r="L89" s="4" t="s">
        <v>22</v>
      </c>
      <c r="M89" s="4" t="s">
        <v>23</v>
      </c>
      <c r="N89" s="4" t="s">
        <v>24</v>
      </c>
      <c r="O89" s="4" t="s">
        <v>25</v>
      </c>
      <c r="P89" s="4" t="s">
        <v>135</v>
      </c>
      <c r="Q89" s="4" t="s">
        <v>27</v>
      </c>
      <c r="R89" s="4" t="s">
        <v>136</v>
      </c>
      <c r="S89" s="4" t="s">
        <v>22</v>
      </c>
      <c r="T89" s="5" t="s">
        <v>396</v>
      </c>
      <c r="V89" s="1" t="s">
        <v>396</v>
      </c>
    </row>
    <row r="90" spans="2:22" ht="60" x14ac:dyDescent="0.25">
      <c r="B90" s="3" t="s">
        <v>176</v>
      </c>
      <c r="C90" s="4" t="s">
        <v>388</v>
      </c>
      <c r="D90" s="4" t="s">
        <v>32</v>
      </c>
      <c r="E90" s="4" t="s">
        <v>32</v>
      </c>
      <c r="F90" s="4" t="s">
        <v>18</v>
      </c>
      <c r="G90" s="4" t="s">
        <v>19</v>
      </c>
      <c r="H90" s="4" t="s">
        <v>34</v>
      </c>
      <c r="I90" s="4" t="s">
        <v>40</v>
      </c>
      <c r="J90" s="12">
        <v>12000000</v>
      </c>
      <c r="K90" s="12">
        <v>12000000</v>
      </c>
      <c r="L90" s="4" t="s">
        <v>22</v>
      </c>
      <c r="M90" s="4" t="s">
        <v>23</v>
      </c>
      <c r="N90" s="4" t="s">
        <v>24</v>
      </c>
      <c r="O90" s="4" t="s">
        <v>25</v>
      </c>
      <c r="P90" s="4" t="s">
        <v>135</v>
      </c>
      <c r="Q90" s="4" t="s">
        <v>27</v>
      </c>
      <c r="R90" s="4" t="s">
        <v>136</v>
      </c>
      <c r="S90" s="4" t="s">
        <v>22</v>
      </c>
      <c r="T90" s="5" t="s">
        <v>396</v>
      </c>
      <c r="V90" s="1" t="s">
        <v>396</v>
      </c>
    </row>
    <row r="91" spans="2:22" ht="60" x14ac:dyDescent="0.25">
      <c r="B91" s="3" t="s">
        <v>177</v>
      </c>
      <c r="C91" s="4" t="s">
        <v>178</v>
      </c>
      <c r="D91" s="4" t="s">
        <v>49</v>
      </c>
      <c r="E91" s="4" t="s">
        <v>49</v>
      </c>
      <c r="F91" s="4" t="s">
        <v>53</v>
      </c>
      <c r="G91" s="4" t="s">
        <v>19</v>
      </c>
      <c r="H91" s="4" t="s">
        <v>39</v>
      </c>
      <c r="I91" s="4" t="s">
        <v>21</v>
      </c>
      <c r="J91" s="12">
        <v>20000000</v>
      </c>
      <c r="K91" s="12">
        <v>20000000</v>
      </c>
      <c r="L91" s="4" t="s">
        <v>22</v>
      </c>
      <c r="M91" s="4" t="s">
        <v>23</v>
      </c>
      <c r="N91" s="4" t="s">
        <v>24</v>
      </c>
      <c r="O91" s="4" t="s">
        <v>25</v>
      </c>
      <c r="P91" s="4" t="s">
        <v>135</v>
      </c>
      <c r="Q91" s="4" t="s">
        <v>27</v>
      </c>
      <c r="R91" s="4" t="s">
        <v>136</v>
      </c>
      <c r="S91" s="4" t="s">
        <v>22</v>
      </c>
      <c r="T91" s="5" t="s">
        <v>396</v>
      </c>
      <c r="V91" s="1" t="s">
        <v>396</v>
      </c>
    </row>
    <row r="92" spans="2:22" ht="60" x14ac:dyDescent="0.25">
      <c r="B92" s="3" t="s">
        <v>177</v>
      </c>
      <c r="C92" s="4" t="s">
        <v>179</v>
      </c>
      <c r="D92" s="4" t="s">
        <v>32</v>
      </c>
      <c r="E92" s="4" t="s">
        <v>32</v>
      </c>
      <c r="F92" s="4" t="s">
        <v>33</v>
      </c>
      <c r="G92" s="4" t="s">
        <v>19</v>
      </c>
      <c r="H92" s="4" t="s">
        <v>39</v>
      </c>
      <c r="I92" s="4" t="s">
        <v>40</v>
      </c>
      <c r="J92" s="12">
        <v>68802530</v>
      </c>
      <c r="K92" s="12">
        <v>68802530</v>
      </c>
      <c r="L92" s="4" t="s">
        <v>22</v>
      </c>
      <c r="M92" s="4" t="s">
        <v>23</v>
      </c>
      <c r="N92" s="4" t="s">
        <v>24</v>
      </c>
      <c r="O92" s="4" t="s">
        <v>25</v>
      </c>
      <c r="P92" s="4" t="s">
        <v>135</v>
      </c>
      <c r="Q92" s="4" t="s">
        <v>27</v>
      </c>
      <c r="R92" s="4" t="s">
        <v>136</v>
      </c>
      <c r="S92" s="4" t="s">
        <v>22</v>
      </c>
      <c r="T92" s="5" t="s">
        <v>396</v>
      </c>
      <c r="V92" s="1" t="s">
        <v>396</v>
      </c>
    </row>
    <row r="93" spans="2:22" ht="45" x14ac:dyDescent="0.25">
      <c r="B93" s="3" t="s">
        <v>133</v>
      </c>
      <c r="C93" s="4" t="s">
        <v>389</v>
      </c>
      <c r="D93" s="4" t="s">
        <v>32</v>
      </c>
      <c r="E93" s="4" t="s">
        <v>32</v>
      </c>
      <c r="F93" s="4" t="s">
        <v>33</v>
      </c>
      <c r="G93" s="4" t="s">
        <v>19</v>
      </c>
      <c r="H93" s="4" t="s">
        <v>39</v>
      </c>
      <c r="I93" s="4" t="s">
        <v>21</v>
      </c>
      <c r="J93" s="12">
        <v>31560000</v>
      </c>
      <c r="K93" s="12">
        <v>31560000</v>
      </c>
      <c r="L93" s="4" t="s">
        <v>22</v>
      </c>
      <c r="M93" s="4" t="s">
        <v>23</v>
      </c>
      <c r="N93" s="4" t="s">
        <v>24</v>
      </c>
      <c r="O93" s="4" t="s">
        <v>25</v>
      </c>
      <c r="P93" s="4" t="s">
        <v>135</v>
      </c>
      <c r="Q93" s="4" t="s">
        <v>27</v>
      </c>
      <c r="R93" s="4" t="s">
        <v>136</v>
      </c>
      <c r="S93" s="4" t="s">
        <v>22</v>
      </c>
      <c r="T93" s="5" t="s">
        <v>396</v>
      </c>
      <c r="V93" s="1" t="s">
        <v>396</v>
      </c>
    </row>
    <row r="94" spans="2:22" ht="90" x14ac:dyDescent="0.25">
      <c r="B94" s="3" t="s">
        <v>133</v>
      </c>
      <c r="C94" s="4" t="s">
        <v>180</v>
      </c>
      <c r="D94" s="4" t="s">
        <v>61</v>
      </c>
      <c r="E94" s="4" t="s">
        <v>61</v>
      </c>
      <c r="F94" s="4" t="s">
        <v>62</v>
      </c>
      <c r="G94" s="4" t="s">
        <v>19</v>
      </c>
      <c r="H94" s="4" t="s">
        <v>39</v>
      </c>
      <c r="I94" s="4" t="s">
        <v>21</v>
      </c>
      <c r="J94" s="12">
        <v>147209832</v>
      </c>
      <c r="K94" s="12">
        <v>49069944</v>
      </c>
      <c r="L94" s="4" t="s">
        <v>22</v>
      </c>
      <c r="M94" s="4" t="s">
        <v>23</v>
      </c>
      <c r="N94" s="4" t="s">
        <v>24</v>
      </c>
      <c r="O94" s="4" t="s">
        <v>25</v>
      </c>
      <c r="P94" s="4" t="s">
        <v>181</v>
      </c>
      <c r="Q94" s="4" t="s">
        <v>27</v>
      </c>
      <c r="R94" s="4" t="s">
        <v>182</v>
      </c>
      <c r="S94" s="4" t="s">
        <v>22</v>
      </c>
      <c r="T94" s="5" t="s">
        <v>396</v>
      </c>
      <c r="V94" s="1" t="s">
        <v>396</v>
      </c>
    </row>
    <row r="95" spans="2:22" ht="45" x14ac:dyDescent="0.25">
      <c r="B95" s="3" t="s">
        <v>183</v>
      </c>
      <c r="C95" s="4" t="s">
        <v>184</v>
      </c>
      <c r="D95" s="4" t="s">
        <v>61</v>
      </c>
      <c r="E95" s="4" t="s">
        <v>61</v>
      </c>
      <c r="F95" s="4" t="s">
        <v>72</v>
      </c>
      <c r="G95" s="4" t="s">
        <v>19</v>
      </c>
      <c r="H95" s="4" t="s">
        <v>39</v>
      </c>
      <c r="I95" s="4" t="s">
        <v>21</v>
      </c>
      <c r="J95" s="12">
        <v>143000000</v>
      </c>
      <c r="K95" s="12">
        <v>143000000</v>
      </c>
      <c r="L95" s="4" t="s">
        <v>22</v>
      </c>
      <c r="M95" s="4" t="s">
        <v>23</v>
      </c>
      <c r="N95" s="4" t="s">
        <v>24</v>
      </c>
      <c r="O95" s="4" t="s">
        <v>25</v>
      </c>
      <c r="P95" s="4" t="s">
        <v>181</v>
      </c>
      <c r="Q95" s="4" t="s">
        <v>27</v>
      </c>
      <c r="R95" s="4" t="s">
        <v>182</v>
      </c>
      <c r="S95" s="4" t="s">
        <v>22</v>
      </c>
      <c r="T95" s="5" t="s">
        <v>396</v>
      </c>
      <c r="V95" s="1" t="s">
        <v>396</v>
      </c>
    </row>
    <row r="96" spans="2:22" ht="45" x14ac:dyDescent="0.25">
      <c r="B96" s="3" t="s">
        <v>183</v>
      </c>
      <c r="C96" s="4" t="s">
        <v>185</v>
      </c>
      <c r="D96" s="4" t="s">
        <v>61</v>
      </c>
      <c r="E96" s="4" t="s">
        <v>61</v>
      </c>
      <c r="F96" s="4" t="s">
        <v>72</v>
      </c>
      <c r="G96" s="4" t="s">
        <v>19</v>
      </c>
      <c r="H96" s="4" t="s">
        <v>39</v>
      </c>
      <c r="I96" s="4" t="s">
        <v>21</v>
      </c>
      <c r="J96" s="12">
        <v>225000000</v>
      </c>
      <c r="K96" s="12">
        <v>225000000</v>
      </c>
      <c r="L96" s="4" t="s">
        <v>22</v>
      </c>
      <c r="M96" s="4" t="s">
        <v>23</v>
      </c>
      <c r="N96" s="4" t="s">
        <v>24</v>
      </c>
      <c r="O96" s="4" t="s">
        <v>25</v>
      </c>
      <c r="P96" s="4" t="s">
        <v>181</v>
      </c>
      <c r="Q96" s="4" t="s">
        <v>27</v>
      </c>
      <c r="R96" s="4" t="s">
        <v>182</v>
      </c>
      <c r="S96" s="4" t="s">
        <v>22</v>
      </c>
      <c r="T96" s="5" t="s">
        <v>396</v>
      </c>
      <c r="V96" s="1" t="s">
        <v>396</v>
      </c>
    </row>
    <row r="97" spans="2:22" ht="30" x14ac:dyDescent="0.25">
      <c r="B97" s="3" t="s">
        <v>183</v>
      </c>
      <c r="C97" s="4" t="s">
        <v>186</v>
      </c>
      <c r="D97" s="4" t="s">
        <v>61</v>
      </c>
      <c r="E97" s="4" t="s">
        <v>61</v>
      </c>
      <c r="F97" s="4" t="s">
        <v>72</v>
      </c>
      <c r="G97" s="4" t="s">
        <v>19</v>
      </c>
      <c r="H97" s="4" t="s">
        <v>39</v>
      </c>
      <c r="I97" s="4" t="s">
        <v>21</v>
      </c>
      <c r="J97" s="12">
        <v>31000000</v>
      </c>
      <c r="K97" s="12">
        <v>31000000</v>
      </c>
      <c r="L97" s="4" t="s">
        <v>22</v>
      </c>
      <c r="M97" s="4" t="s">
        <v>23</v>
      </c>
      <c r="N97" s="4" t="s">
        <v>24</v>
      </c>
      <c r="O97" s="4" t="s">
        <v>25</v>
      </c>
      <c r="P97" s="4" t="s">
        <v>181</v>
      </c>
      <c r="Q97" s="4" t="s">
        <v>27</v>
      </c>
      <c r="R97" s="4" t="s">
        <v>182</v>
      </c>
      <c r="S97" s="4" t="s">
        <v>22</v>
      </c>
      <c r="T97" s="5" t="s">
        <v>396</v>
      </c>
      <c r="V97" s="1" t="s">
        <v>396</v>
      </c>
    </row>
    <row r="98" spans="2:22" ht="105" x14ac:dyDescent="0.25">
      <c r="B98" s="3" t="s">
        <v>133</v>
      </c>
      <c r="C98" s="4" t="s">
        <v>187</v>
      </c>
      <c r="D98" s="4" t="s">
        <v>61</v>
      </c>
      <c r="E98" s="4" t="s">
        <v>61</v>
      </c>
      <c r="F98" s="4" t="s">
        <v>72</v>
      </c>
      <c r="G98" s="4" t="s">
        <v>19</v>
      </c>
      <c r="H98" s="4" t="s">
        <v>39</v>
      </c>
      <c r="I98" s="4" t="s">
        <v>21</v>
      </c>
      <c r="J98" s="12">
        <v>39263301</v>
      </c>
      <c r="K98" s="12">
        <v>39263301</v>
      </c>
      <c r="L98" s="4" t="s">
        <v>22</v>
      </c>
      <c r="M98" s="4" t="s">
        <v>23</v>
      </c>
      <c r="N98" s="4" t="s">
        <v>24</v>
      </c>
      <c r="O98" s="4" t="s">
        <v>25</v>
      </c>
      <c r="P98" s="4" t="s">
        <v>181</v>
      </c>
      <c r="Q98" s="4" t="s">
        <v>27</v>
      </c>
      <c r="R98" s="4" t="s">
        <v>182</v>
      </c>
      <c r="S98" s="4" t="s">
        <v>22</v>
      </c>
      <c r="T98" s="5" t="s">
        <v>396</v>
      </c>
      <c r="V98" s="1" t="s">
        <v>396</v>
      </c>
    </row>
    <row r="99" spans="2:22" ht="90" x14ac:dyDescent="0.25">
      <c r="B99" s="3" t="s">
        <v>133</v>
      </c>
      <c r="C99" s="4" t="s">
        <v>188</v>
      </c>
      <c r="D99" s="4" t="s">
        <v>61</v>
      </c>
      <c r="E99" s="4" t="s">
        <v>61</v>
      </c>
      <c r="F99" s="4" t="s">
        <v>72</v>
      </c>
      <c r="G99" s="4" t="s">
        <v>19</v>
      </c>
      <c r="H99" s="4" t="s">
        <v>39</v>
      </c>
      <c r="I99" s="4" t="s">
        <v>21</v>
      </c>
      <c r="J99" s="12">
        <v>84588504</v>
      </c>
      <c r="K99" s="12">
        <v>84588504</v>
      </c>
      <c r="L99" s="4" t="s">
        <v>22</v>
      </c>
      <c r="M99" s="4" t="s">
        <v>23</v>
      </c>
      <c r="N99" s="4" t="s">
        <v>24</v>
      </c>
      <c r="O99" s="4" t="s">
        <v>25</v>
      </c>
      <c r="P99" s="4" t="s">
        <v>181</v>
      </c>
      <c r="Q99" s="4" t="s">
        <v>27</v>
      </c>
      <c r="R99" s="4" t="s">
        <v>182</v>
      </c>
      <c r="S99" s="4" t="s">
        <v>22</v>
      </c>
      <c r="T99" s="5" t="s">
        <v>396</v>
      </c>
      <c r="V99" s="1" t="s">
        <v>396</v>
      </c>
    </row>
    <row r="100" spans="2:22" ht="75" x14ac:dyDescent="0.25">
      <c r="B100" s="3" t="s">
        <v>133</v>
      </c>
      <c r="C100" s="4" t="s">
        <v>189</v>
      </c>
      <c r="D100" s="4" t="s">
        <v>61</v>
      </c>
      <c r="E100" s="4" t="s">
        <v>61</v>
      </c>
      <c r="F100" s="4" t="s">
        <v>72</v>
      </c>
      <c r="G100" s="4" t="s">
        <v>19</v>
      </c>
      <c r="H100" s="4" t="s">
        <v>39</v>
      </c>
      <c r="I100" s="4" t="s">
        <v>21</v>
      </c>
      <c r="J100" s="12">
        <v>59672382</v>
      </c>
      <c r="K100" s="12">
        <v>59672382</v>
      </c>
      <c r="L100" s="4" t="s">
        <v>22</v>
      </c>
      <c r="M100" s="4" t="s">
        <v>23</v>
      </c>
      <c r="N100" s="4" t="s">
        <v>24</v>
      </c>
      <c r="O100" s="4" t="s">
        <v>25</v>
      </c>
      <c r="P100" s="4" t="s">
        <v>181</v>
      </c>
      <c r="Q100" s="4" t="s">
        <v>27</v>
      </c>
      <c r="R100" s="4" t="s">
        <v>182</v>
      </c>
      <c r="S100" s="4" t="s">
        <v>22</v>
      </c>
      <c r="T100" s="5" t="s">
        <v>396</v>
      </c>
      <c r="V100" s="1" t="s">
        <v>396</v>
      </c>
    </row>
    <row r="101" spans="2:22" ht="90" x14ac:dyDescent="0.25">
      <c r="B101" s="3" t="s">
        <v>133</v>
      </c>
      <c r="C101" s="4" t="s">
        <v>190</v>
      </c>
      <c r="D101" s="4" t="s">
        <v>61</v>
      </c>
      <c r="E101" s="4" t="s">
        <v>61</v>
      </c>
      <c r="F101" s="4" t="s">
        <v>62</v>
      </c>
      <c r="G101" s="4" t="s">
        <v>19</v>
      </c>
      <c r="H101" s="4" t="s">
        <v>39</v>
      </c>
      <c r="I101" s="4" t="s">
        <v>21</v>
      </c>
      <c r="J101" s="12">
        <v>50372711</v>
      </c>
      <c r="K101" s="12">
        <v>50372711</v>
      </c>
      <c r="L101" s="4" t="s">
        <v>22</v>
      </c>
      <c r="M101" s="4" t="s">
        <v>23</v>
      </c>
      <c r="N101" s="4" t="s">
        <v>24</v>
      </c>
      <c r="O101" s="4" t="s">
        <v>25</v>
      </c>
      <c r="P101" s="4" t="s">
        <v>181</v>
      </c>
      <c r="Q101" s="4" t="s">
        <v>27</v>
      </c>
      <c r="R101" s="4" t="s">
        <v>182</v>
      </c>
      <c r="S101" s="4" t="s">
        <v>22</v>
      </c>
      <c r="T101" s="5" t="s">
        <v>396</v>
      </c>
      <c r="V101" s="1" t="s">
        <v>396</v>
      </c>
    </row>
    <row r="102" spans="2:22" ht="105" x14ac:dyDescent="0.25">
      <c r="B102" s="3" t="s">
        <v>133</v>
      </c>
      <c r="C102" s="4" t="s">
        <v>191</v>
      </c>
      <c r="D102" s="4" t="s">
        <v>61</v>
      </c>
      <c r="E102" s="4" t="s">
        <v>61</v>
      </c>
      <c r="F102" s="4" t="s">
        <v>143</v>
      </c>
      <c r="G102" s="4" t="s">
        <v>19</v>
      </c>
      <c r="H102" s="4" t="s">
        <v>39</v>
      </c>
      <c r="I102" s="4" t="s">
        <v>21</v>
      </c>
      <c r="J102" s="12">
        <v>115686480</v>
      </c>
      <c r="K102" s="12">
        <v>115686480</v>
      </c>
      <c r="L102" s="4" t="s">
        <v>22</v>
      </c>
      <c r="M102" s="4" t="s">
        <v>23</v>
      </c>
      <c r="N102" s="4" t="s">
        <v>24</v>
      </c>
      <c r="O102" s="4" t="s">
        <v>25</v>
      </c>
      <c r="P102" s="4" t="s">
        <v>181</v>
      </c>
      <c r="Q102" s="4" t="s">
        <v>27</v>
      </c>
      <c r="R102" s="4" t="s">
        <v>182</v>
      </c>
      <c r="S102" s="4" t="s">
        <v>22</v>
      </c>
      <c r="T102" s="5" t="s">
        <v>396</v>
      </c>
      <c r="V102" s="1" t="s">
        <v>396</v>
      </c>
    </row>
    <row r="103" spans="2:22" ht="90" x14ac:dyDescent="0.25">
      <c r="B103" s="3" t="s">
        <v>133</v>
      </c>
      <c r="C103" s="4" t="s">
        <v>192</v>
      </c>
      <c r="D103" s="4" t="s">
        <v>61</v>
      </c>
      <c r="E103" s="4" t="s">
        <v>61</v>
      </c>
      <c r="F103" s="4" t="s">
        <v>72</v>
      </c>
      <c r="G103" s="4" t="s">
        <v>19</v>
      </c>
      <c r="H103" s="4" t="s">
        <v>39</v>
      </c>
      <c r="I103" s="4" t="s">
        <v>21</v>
      </c>
      <c r="J103" s="12">
        <v>78514359</v>
      </c>
      <c r="K103" s="12">
        <v>78514359</v>
      </c>
      <c r="L103" s="4" t="s">
        <v>22</v>
      </c>
      <c r="M103" s="4" t="s">
        <v>23</v>
      </c>
      <c r="N103" s="4" t="s">
        <v>24</v>
      </c>
      <c r="O103" s="4" t="s">
        <v>25</v>
      </c>
      <c r="P103" s="4" t="s">
        <v>181</v>
      </c>
      <c r="Q103" s="4" t="s">
        <v>27</v>
      </c>
      <c r="R103" s="4" t="s">
        <v>182</v>
      </c>
      <c r="S103" s="4" t="s">
        <v>22</v>
      </c>
      <c r="T103" s="5" t="s">
        <v>396</v>
      </c>
      <c r="V103" s="1" t="s">
        <v>396</v>
      </c>
    </row>
    <row r="104" spans="2:22" ht="75" x14ac:dyDescent="0.25">
      <c r="B104" s="3" t="s">
        <v>133</v>
      </c>
      <c r="C104" s="4" t="s">
        <v>193</v>
      </c>
      <c r="D104" s="4" t="s">
        <v>61</v>
      </c>
      <c r="E104" s="4" t="s">
        <v>61</v>
      </c>
      <c r="F104" s="4" t="s">
        <v>72</v>
      </c>
      <c r="G104" s="4" t="s">
        <v>19</v>
      </c>
      <c r="H104" s="4" t="s">
        <v>39</v>
      </c>
      <c r="I104" s="4" t="s">
        <v>21</v>
      </c>
      <c r="J104" s="12">
        <v>68291454</v>
      </c>
      <c r="K104" s="12">
        <v>68291454</v>
      </c>
      <c r="L104" s="4" t="s">
        <v>22</v>
      </c>
      <c r="M104" s="4" t="s">
        <v>23</v>
      </c>
      <c r="N104" s="4" t="s">
        <v>24</v>
      </c>
      <c r="O104" s="4" t="s">
        <v>25</v>
      </c>
      <c r="P104" s="4" t="s">
        <v>181</v>
      </c>
      <c r="Q104" s="4" t="s">
        <v>27</v>
      </c>
      <c r="R104" s="4" t="s">
        <v>182</v>
      </c>
      <c r="S104" s="4" t="s">
        <v>22</v>
      </c>
      <c r="T104" s="5" t="s">
        <v>396</v>
      </c>
      <c r="V104" s="1" t="s">
        <v>396</v>
      </c>
    </row>
    <row r="105" spans="2:22" ht="105" x14ac:dyDescent="0.25">
      <c r="B105" s="3" t="s">
        <v>133</v>
      </c>
      <c r="C105" s="4" t="s">
        <v>194</v>
      </c>
      <c r="D105" s="4" t="s">
        <v>61</v>
      </c>
      <c r="E105" s="4" t="s">
        <v>61</v>
      </c>
      <c r="F105" s="4" t="s">
        <v>62</v>
      </c>
      <c r="G105" s="4" t="s">
        <v>19</v>
      </c>
      <c r="H105" s="4" t="s">
        <v>39</v>
      </c>
      <c r="I105" s="4" t="s">
        <v>21</v>
      </c>
      <c r="J105" s="12">
        <v>84588504</v>
      </c>
      <c r="K105" s="12">
        <v>84588504</v>
      </c>
      <c r="L105" s="4" t="s">
        <v>22</v>
      </c>
      <c r="M105" s="4" t="s">
        <v>23</v>
      </c>
      <c r="N105" s="4" t="s">
        <v>24</v>
      </c>
      <c r="O105" s="4" t="s">
        <v>25</v>
      </c>
      <c r="P105" s="4" t="s">
        <v>181</v>
      </c>
      <c r="Q105" s="4" t="s">
        <v>27</v>
      </c>
      <c r="R105" s="4" t="s">
        <v>182</v>
      </c>
      <c r="S105" s="4" t="s">
        <v>22</v>
      </c>
      <c r="T105" s="5" t="s">
        <v>396</v>
      </c>
      <c r="V105" s="1" t="s">
        <v>396</v>
      </c>
    </row>
    <row r="106" spans="2:22" ht="60" x14ac:dyDescent="0.25">
      <c r="B106" s="3" t="s">
        <v>133</v>
      </c>
      <c r="C106" s="4" t="s">
        <v>195</v>
      </c>
      <c r="D106" s="4" t="s">
        <v>61</v>
      </c>
      <c r="E106" s="4" t="s">
        <v>61</v>
      </c>
      <c r="F106" s="4" t="s">
        <v>72</v>
      </c>
      <c r="G106" s="4" t="s">
        <v>19</v>
      </c>
      <c r="H106" s="4" t="s">
        <v>39</v>
      </c>
      <c r="I106" s="4" t="s">
        <v>21</v>
      </c>
      <c r="J106" s="12">
        <v>78514359</v>
      </c>
      <c r="K106" s="12">
        <v>78514359</v>
      </c>
      <c r="L106" s="4" t="s">
        <v>22</v>
      </c>
      <c r="M106" s="4" t="s">
        <v>23</v>
      </c>
      <c r="N106" s="4" t="s">
        <v>24</v>
      </c>
      <c r="O106" s="4" t="s">
        <v>25</v>
      </c>
      <c r="P106" s="4" t="s">
        <v>181</v>
      </c>
      <c r="Q106" s="4" t="s">
        <v>27</v>
      </c>
      <c r="R106" s="4" t="s">
        <v>182</v>
      </c>
      <c r="S106" s="4" t="s">
        <v>22</v>
      </c>
      <c r="T106" s="5" t="s">
        <v>396</v>
      </c>
      <c r="V106" s="1" t="s">
        <v>396</v>
      </c>
    </row>
    <row r="107" spans="2:22" ht="60" x14ac:dyDescent="0.25">
      <c r="B107" s="3" t="s">
        <v>196</v>
      </c>
      <c r="C107" s="4" t="s">
        <v>197</v>
      </c>
      <c r="D107" s="4" t="s">
        <v>115</v>
      </c>
      <c r="E107" s="4" t="s">
        <v>115</v>
      </c>
      <c r="F107" s="4" t="s">
        <v>33</v>
      </c>
      <c r="G107" s="4" t="s">
        <v>19</v>
      </c>
      <c r="H107" s="4" t="s">
        <v>198</v>
      </c>
      <c r="I107" s="4" t="s">
        <v>21</v>
      </c>
      <c r="J107" s="12">
        <v>170000000</v>
      </c>
      <c r="K107" s="12">
        <v>170000000</v>
      </c>
      <c r="L107" s="4" t="s">
        <v>22</v>
      </c>
      <c r="M107" s="4" t="s">
        <v>23</v>
      </c>
      <c r="N107" s="4" t="s">
        <v>24</v>
      </c>
      <c r="O107" s="4" t="s">
        <v>25</v>
      </c>
      <c r="P107" s="4" t="s">
        <v>181</v>
      </c>
      <c r="Q107" s="4" t="s">
        <v>27</v>
      </c>
      <c r="R107" s="4" t="s">
        <v>182</v>
      </c>
      <c r="S107" s="4" t="s">
        <v>22</v>
      </c>
      <c r="T107" s="5" t="s">
        <v>396</v>
      </c>
      <c r="V107" s="1" t="s">
        <v>396</v>
      </c>
    </row>
    <row r="108" spans="2:22" ht="45" x14ac:dyDescent="0.25">
      <c r="B108" s="3" t="s">
        <v>199</v>
      </c>
      <c r="C108" s="4" t="s">
        <v>200</v>
      </c>
      <c r="D108" s="4" t="s">
        <v>115</v>
      </c>
      <c r="E108" s="4" t="s">
        <v>85</v>
      </c>
      <c r="F108" s="4" t="s">
        <v>161</v>
      </c>
      <c r="G108" s="4" t="s">
        <v>19</v>
      </c>
      <c r="H108" s="4" t="s">
        <v>201</v>
      </c>
      <c r="I108" s="4" t="s">
        <v>21</v>
      </c>
      <c r="J108" s="12">
        <v>575647349</v>
      </c>
      <c r="K108" s="12">
        <v>575647349</v>
      </c>
      <c r="L108" s="4" t="s">
        <v>22</v>
      </c>
      <c r="M108" s="4" t="s">
        <v>23</v>
      </c>
      <c r="N108" s="4" t="s">
        <v>24</v>
      </c>
      <c r="O108" s="4" t="s">
        <v>25</v>
      </c>
      <c r="P108" s="4" t="s">
        <v>181</v>
      </c>
      <c r="Q108" s="4" t="s">
        <v>27</v>
      </c>
      <c r="R108" s="4" t="s">
        <v>182</v>
      </c>
      <c r="S108" s="4" t="s">
        <v>22</v>
      </c>
      <c r="T108" s="5" t="s">
        <v>396</v>
      </c>
      <c r="V108" s="1" t="s">
        <v>396</v>
      </c>
    </row>
    <row r="109" spans="2:22" ht="30" x14ac:dyDescent="0.25">
      <c r="B109" s="3" t="s">
        <v>202</v>
      </c>
      <c r="C109" s="4" t="s">
        <v>203</v>
      </c>
      <c r="D109" s="4" t="s">
        <v>115</v>
      </c>
      <c r="E109" s="4" t="s">
        <v>115</v>
      </c>
      <c r="F109" s="4" t="s">
        <v>62</v>
      </c>
      <c r="G109" s="4" t="s">
        <v>19</v>
      </c>
      <c r="H109" s="4" t="s">
        <v>34</v>
      </c>
      <c r="I109" s="4" t="s">
        <v>40</v>
      </c>
      <c r="J109" s="12">
        <v>7000000</v>
      </c>
      <c r="K109" s="12">
        <v>7000000</v>
      </c>
      <c r="L109" s="4" t="s">
        <v>22</v>
      </c>
      <c r="M109" s="4" t="s">
        <v>23</v>
      </c>
      <c r="N109" s="4" t="s">
        <v>24</v>
      </c>
      <c r="O109" s="4" t="s">
        <v>25</v>
      </c>
      <c r="P109" s="4" t="s">
        <v>181</v>
      </c>
      <c r="Q109" s="4" t="s">
        <v>27</v>
      </c>
      <c r="R109" s="4" t="s">
        <v>182</v>
      </c>
      <c r="S109" s="4" t="s">
        <v>22</v>
      </c>
      <c r="T109" s="5" t="s">
        <v>396</v>
      </c>
      <c r="V109" s="1" t="s">
        <v>396</v>
      </c>
    </row>
    <row r="110" spans="2:22" ht="45" x14ac:dyDescent="0.25">
      <c r="B110" s="3" t="s">
        <v>204</v>
      </c>
      <c r="C110" s="4" t="s">
        <v>205</v>
      </c>
      <c r="D110" s="4" t="s">
        <v>86</v>
      </c>
      <c r="E110" s="4" t="s">
        <v>17</v>
      </c>
      <c r="F110" s="4" t="s">
        <v>72</v>
      </c>
      <c r="G110" s="4" t="s">
        <v>19</v>
      </c>
      <c r="H110" s="4" t="s">
        <v>20</v>
      </c>
      <c r="I110" s="4" t="s">
        <v>21</v>
      </c>
      <c r="J110" s="12">
        <v>83031134</v>
      </c>
      <c r="K110" s="12">
        <v>83031134</v>
      </c>
      <c r="L110" s="4" t="s">
        <v>22</v>
      </c>
      <c r="M110" s="4" t="s">
        <v>23</v>
      </c>
      <c r="N110" s="4" t="s">
        <v>24</v>
      </c>
      <c r="O110" s="4" t="s">
        <v>25</v>
      </c>
      <c r="P110" s="4" t="s">
        <v>181</v>
      </c>
      <c r="Q110" s="4" t="s">
        <v>27</v>
      </c>
      <c r="R110" s="4" t="s">
        <v>182</v>
      </c>
      <c r="S110" s="4" t="s">
        <v>22</v>
      </c>
      <c r="T110" s="5" t="s">
        <v>396</v>
      </c>
      <c r="V110" s="1" t="s">
        <v>396</v>
      </c>
    </row>
    <row r="111" spans="2:22" ht="30" x14ac:dyDescent="0.25">
      <c r="B111" s="3" t="s">
        <v>204</v>
      </c>
      <c r="C111" s="4" t="s">
        <v>206</v>
      </c>
      <c r="D111" s="4" t="s">
        <v>37</v>
      </c>
      <c r="E111" s="4" t="s">
        <v>37</v>
      </c>
      <c r="F111" s="4" t="s">
        <v>33</v>
      </c>
      <c r="G111" s="4" t="s">
        <v>19</v>
      </c>
      <c r="H111" s="4" t="s">
        <v>34</v>
      </c>
      <c r="I111" s="4" t="s">
        <v>40</v>
      </c>
      <c r="J111" s="12">
        <v>20125000</v>
      </c>
      <c r="K111" s="12">
        <v>20125000</v>
      </c>
      <c r="L111" s="4" t="s">
        <v>22</v>
      </c>
      <c r="M111" s="4" t="s">
        <v>23</v>
      </c>
      <c r="N111" s="4" t="s">
        <v>24</v>
      </c>
      <c r="O111" s="4" t="s">
        <v>25</v>
      </c>
      <c r="P111" s="4" t="s">
        <v>181</v>
      </c>
      <c r="Q111" s="4" t="s">
        <v>27</v>
      </c>
      <c r="R111" s="4" t="s">
        <v>182</v>
      </c>
      <c r="S111" s="4" t="s">
        <v>22</v>
      </c>
      <c r="T111" s="5" t="s">
        <v>396</v>
      </c>
      <c r="V111" s="1" t="s">
        <v>396</v>
      </c>
    </row>
    <row r="112" spans="2:22" ht="45" x14ac:dyDescent="0.25">
      <c r="B112" s="3" t="s">
        <v>183</v>
      </c>
      <c r="C112" s="4" t="s">
        <v>207</v>
      </c>
      <c r="D112" s="4" t="s">
        <v>49</v>
      </c>
      <c r="E112" s="4" t="s">
        <v>49</v>
      </c>
      <c r="F112" s="4" t="s">
        <v>38</v>
      </c>
      <c r="G112" s="4" t="s">
        <v>19</v>
      </c>
      <c r="H112" s="4" t="s">
        <v>39</v>
      </c>
      <c r="I112" s="4" t="s">
        <v>21</v>
      </c>
      <c r="J112" s="12">
        <v>63250000</v>
      </c>
      <c r="K112" s="12">
        <v>63250000</v>
      </c>
      <c r="L112" s="4" t="s">
        <v>22</v>
      </c>
      <c r="M112" s="4" t="s">
        <v>23</v>
      </c>
      <c r="N112" s="4" t="s">
        <v>24</v>
      </c>
      <c r="O112" s="4" t="s">
        <v>25</v>
      </c>
      <c r="P112" s="4" t="s">
        <v>181</v>
      </c>
      <c r="Q112" s="4" t="s">
        <v>27</v>
      </c>
      <c r="R112" s="4" t="s">
        <v>182</v>
      </c>
      <c r="S112" s="4" t="s">
        <v>22</v>
      </c>
      <c r="T112" s="5" t="s">
        <v>396</v>
      </c>
      <c r="V112" s="1" t="s">
        <v>396</v>
      </c>
    </row>
    <row r="113" spans="2:22" ht="30" x14ac:dyDescent="0.25">
      <c r="B113" s="3" t="s">
        <v>183</v>
      </c>
      <c r="C113" s="4" t="s">
        <v>208</v>
      </c>
      <c r="D113" s="4" t="s">
        <v>49</v>
      </c>
      <c r="E113" s="4" t="s">
        <v>49</v>
      </c>
      <c r="F113" s="4" t="s">
        <v>95</v>
      </c>
      <c r="G113" s="4" t="s">
        <v>19</v>
      </c>
      <c r="H113" s="4" t="s">
        <v>34</v>
      </c>
      <c r="I113" s="4" t="s">
        <v>21</v>
      </c>
      <c r="J113" s="12">
        <v>38000000</v>
      </c>
      <c r="K113" s="12">
        <v>38000000</v>
      </c>
      <c r="L113" s="4" t="s">
        <v>22</v>
      </c>
      <c r="M113" s="4" t="s">
        <v>23</v>
      </c>
      <c r="N113" s="4" t="s">
        <v>24</v>
      </c>
      <c r="O113" s="4" t="s">
        <v>25</v>
      </c>
      <c r="P113" s="4" t="s">
        <v>181</v>
      </c>
      <c r="Q113" s="4" t="s">
        <v>27</v>
      </c>
      <c r="R113" s="4" t="s">
        <v>182</v>
      </c>
      <c r="S113" s="4" t="s">
        <v>22</v>
      </c>
      <c r="T113" s="5" t="s">
        <v>396</v>
      </c>
      <c r="V113" s="1" t="s">
        <v>396</v>
      </c>
    </row>
    <row r="114" spans="2:22" ht="75" x14ac:dyDescent="0.25">
      <c r="B114" s="3" t="s">
        <v>209</v>
      </c>
      <c r="C114" s="4" t="s">
        <v>210</v>
      </c>
      <c r="D114" s="4" t="s">
        <v>49</v>
      </c>
      <c r="E114" s="4" t="s">
        <v>49</v>
      </c>
      <c r="F114" s="4" t="s">
        <v>150</v>
      </c>
      <c r="G114" s="4" t="s">
        <v>19</v>
      </c>
      <c r="H114" s="4" t="s">
        <v>39</v>
      </c>
      <c r="I114" s="4" t="s">
        <v>40</v>
      </c>
      <c r="J114" s="12">
        <v>28000000</v>
      </c>
      <c r="K114" s="12">
        <v>28000000</v>
      </c>
      <c r="L114" s="4" t="s">
        <v>22</v>
      </c>
      <c r="M114" s="4" t="s">
        <v>23</v>
      </c>
      <c r="N114" s="4" t="s">
        <v>24</v>
      </c>
      <c r="O114" s="4" t="s">
        <v>25</v>
      </c>
      <c r="P114" s="4" t="s">
        <v>181</v>
      </c>
      <c r="Q114" s="4" t="s">
        <v>27</v>
      </c>
      <c r="R114" s="4" t="s">
        <v>182</v>
      </c>
      <c r="S114" s="4" t="s">
        <v>22</v>
      </c>
      <c r="T114" s="5" t="s">
        <v>396</v>
      </c>
      <c r="V114" s="1" t="s">
        <v>396</v>
      </c>
    </row>
    <row r="115" spans="2:22" ht="30" x14ac:dyDescent="0.25">
      <c r="B115" s="3" t="s">
        <v>209</v>
      </c>
      <c r="C115" s="4" t="s">
        <v>211</v>
      </c>
      <c r="D115" s="4" t="s">
        <v>58</v>
      </c>
      <c r="E115" s="4" t="s">
        <v>58</v>
      </c>
      <c r="F115" s="4" t="s">
        <v>150</v>
      </c>
      <c r="G115" s="4" t="s">
        <v>19</v>
      </c>
      <c r="H115" s="4" t="s">
        <v>39</v>
      </c>
      <c r="I115" s="4" t="s">
        <v>40</v>
      </c>
      <c r="J115" s="12">
        <v>149947710</v>
      </c>
      <c r="K115" s="12">
        <v>149947710</v>
      </c>
      <c r="L115" s="4" t="s">
        <v>22</v>
      </c>
      <c r="M115" s="4" t="s">
        <v>23</v>
      </c>
      <c r="N115" s="4" t="s">
        <v>24</v>
      </c>
      <c r="O115" s="4" t="s">
        <v>25</v>
      </c>
      <c r="P115" s="4" t="s">
        <v>181</v>
      </c>
      <c r="Q115" s="4" t="s">
        <v>27</v>
      </c>
      <c r="R115" s="4" t="s">
        <v>182</v>
      </c>
      <c r="S115" s="4" t="s">
        <v>22</v>
      </c>
      <c r="T115" s="5" t="s">
        <v>396</v>
      </c>
      <c r="V115" s="1" t="s">
        <v>396</v>
      </c>
    </row>
    <row r="116" spans="2:22" ht="60" x14ac:dyDescent="0.25">
      <c r="B116" s="3" t="s">
        <v>212</v>
      </c>
      <c r="C116" s="4" t="s">
        <v>213</v>
      </c>
      <c r="D116" s="4" t="s">
        <v>58</v>
      </c>
      <c r="E116" s="4" t="s">
        <v>58</v>
      </c>
      <c r="F116" s="4" t="s">
        <v>53</v>
      </c>
      <c r="G116" s="4" t="s">
        <v>19</v>
      </c>
      <c r="H116" s="4" t="s">
        <v>201</v>
      </c>
      <c r="I116" s="4" t="s">
        <v>40</v>
      </c>
      <c r="J116" s="12">
        <v>20000000</v>
      </c>
      <c r="K116" s="12">
        <v>20000000</v>
      </c>
      <c r="L116" s="4" t="s">
        <v>22</v>
      </c>
      <c r="M116" s="4" t="s">
        <v>23</v>
      </c>
      <c r="N116" s="4" t="s">
        <v>24</v>
      </c>
      <c r="O116" s="4" t="s">
        <v>25</v>
      </c>
      <c r="P116" s="4" t="s">
        <v>181</v>
      </c>
      <c r="Q116" s="4" t="s">
        <v>27</v>
      </c>
      <c r="R116" s="4" t="s">
        <v>182</v>
      </c>
      <c r="S116" s="4" t="s">
        <v>22</v>
      </c>
      <c r="T116" s="5" t="s">
        <v>396</v>
      </c>
      <c r="V116" s="1" t="s">
        <v>396</v>
      </c>
    </row>
    <row r="117" spans="2:22" ht="45" x14ac:dyDescent="0.25">
      <c r="B117" s="3" t="s">
        <v>214</v>
      </c>
      <c r="C117" s="4" t="s">
        <v>215</v>
      </c>
      <c r="D117" s="4" t="s">
        <v>58</v>
      </c>
      <c r="E117" s="4" t="s">
        <v>58</v>
      </c>
      <c r="F117" s="4" t="s">
        <v>95</v>
      </c>
      <c r="G117" s="4" t="s">
        <v>19</v>
      </c>
      <c r="H117" s="4" t="s">
        <v>34</v>
      </c>
      <c r="I117" s="4" t="s">
        <v>21</v>
      </c>
      <c r="J117" s="12">
        <v>20000000</v>
      </c>
      <c r="K117" s="12">
        <v>20000000</v>
      </c>
      <c r="L117" s="4" t="s">
        <v>22</v>
      </c>
      <c r="M117" s="4" t="s">
        <v>23</v>
      </c>
      <c r="N117" s="4" t="s">
        <v>24</v>
      </c>
      <c r="O117" s="4" t="s">
        <v>25</v>
      </c>
      <c r="P117" s="4" t="s">
        <v>181</v>
      </c>
      <c r="Q117" s="4" t="s">
        <v>27</v>
      </c>
      <c r="R117" s="4" t="s">
        <v>182</v>
      </c>
      <c r="S117" s="4" t="s">
        <v>22</v>
      </c>
      <c r="T117" s="5" t="s">
        <v>396</v>
      </c>
      <c r="V117" s="1" t="s">
        <v>396</v>
      </c>
    </row>
    <row r="118" spans="2:22" ht="75" x14ac:dyDescent="0.25">
      <c r="B118" s="3" t="s">
        <v>216</v>
      </c>
      <c r="C118" s="4" t="s">
        <v>217</v>
      </c>
      <c r="D118" s="4" t="s">
        <v>218</v>
      </c>
      <c r="E118" s="4" t="s">
        <v>218</v>
      </c>
      <c r="F118" s="4" t="s">
        <v>95</v>
      </c>
      <c r="G118" s="4" t="s">
        <v>19</v>
      </c>
      <c r="H118" s="4" t="s">
        <v>20</v>
      </c>
      <c r="I118" s="4" t="s">
        <v>21</v>
      </c>
      <c r="J118" s="12">
        <v>72000000</v>
      </c>
      <c r="K118" s="12">
        <v>72000000</v>
      </c>
      <c r="L118" s="4" t="s">
        <v>22</v>
      </c>
      <c r="M118" s="4" t="s">
        <v>23</v>
      </c>
      <c r="N118" s="4" t="s">
        <v>24</v>
      </c>
      <c r="O118" s="4" t="s">
        <v>25</v>
      </c>
      <c r="P118" s="4" t="s">
        <v>181</v>
      </c>
      <c r="Q118" s="4" t="s">
        <v>27</v>
      </c>
      <c r="R118" s="4" t="s">
        <v>182</v>
      </c>
      <c r="S118" s="4" t="s">
        <v>22</v>
      </c>
      <c r="T118" s="5" t="s">
        <v>396</v>
      </c>
      <c r="V118" s="1" t="s">
        <v>396</v>
      </c>
    </row>
    <row r="119" spans="2:22" ht="90" x14ac:dyDescent="0.25">
      <c r="B119" s="3" t="s">
        <v>133</v>
      </c>
      <c r="C119" s="4" t="s">
        <v>219</v>
      </c>
      <c r="D119" s="4" t="s">
        <v>61</v>
      </c>
      <c r="E119" s="4" t="s">
        <v>61</v>
      </c>
      <c r="F119" s="4" t="s">
        <v>156</v>
      </c>
      <c r="G119" s="4" t="s">
        <v>19</v>
      </c>
      <c r="H119" s="4" t="s">
        <v>39</v>
      </c>
      <c r="I119" s="4" t="s">
        <v>21</v>
      </c>
      <c r="J119" s="12">
        <v>57101352</v>
      </c>
      <c r="K119" s="12">
        <v>57101352</v>
      </c>
      <c r="L119" s="4" t="s">
        <v>22</v>
      </c>
      <c r="M119" s="4" t="s">
        <v>23</v>
      </c>
      <c r="N119" s="4" t="s">
        <v>24</v>
      </c>
      <c r="O119" s="4" t="s">
        <v>25</v>
      </c>
      <c r="P119" s="4" t="s">
        <v>152</v>
      </c>
      <c r="Q119" s="4" t="s">
        <v>27</v>
      </c>
      <c r="R119" s="4" t="s">
        <v>153</v>
      </c>
      <c r="S119" s="4" t="s">
        <v>22</v>
      </c>
      <c r="T119" s="5" t="s">
        <v>396</v>
      </c>
      <c r="V119" s="1" t="s">
        <v>396</v>
      </c>
    </row>
    <row r="120" spans="2:22" ht="75" x14ac:dyDescent="0.25">
      <c r="B120" s="3" t="s">
        <v>133</v>
      </c>
      <c r="C120" s="4" t="s">
        <v>220</v>
      </c>
      <c r="D120" s="4" t="s">
        <v>61</v>
      </c>
      <c r="E120" s="4" t="s">
        <v>61</v>
      </c>
      <c r="F120" s="4" t="s">
        <v>156</v>
      </c>
      <c r="G120" s="4" t="s">
        <v>19</v>
      </c>
      <c r="H120" s="4" t="s">
        <v>39</v>
      </c>
      <c r="I120" s="4" t="s">
        <v>21</v>
      </c>
      <c r="J120" s="12">
        <v>57101352</v>
      </c>
      <c r="K120" s="12">
        <v>57101352</v>
      </c>
      <c r="L120" s="4" t="s">
        <v>22</v>
      </c>
      <c r="M120" s="4" t="s">
        <v>23</v>
      </c>
      <c r="N120" s="4" t="s">
        <v>24</v>
      </c>
      <c r="O120" s="4" t="s">
        <v>25</v>
      </c>
      <c r="P120" s="4" t="s">
        <v>152</v>
      </c>
      <c r="Q120" s="4" t="s">
        <v>27</v>
      </c>
      <c r="R120" s="4" t="s">
        <v>153</v>
      </c>
      <c r="S120" s="4" t="s">
        <v>22</v>
      </c>
      <c r="T120" s="5" t="s">
        <v>396</v>
      </c>
      <c r="V120" s="1" t="s">
        <v>396</v>
      </c>
    </row>
    <row r="121" spans="2:22" ht="75" x14ac:dyDescent="0.25">
      <c r="B121" s="3" t="s">
        <v>133</v>
      </c>
      <c r="C121" s="4" t="s">
        <v>221</v>
      </c>
      <c r="D121" s="4" t="s">
        <v>61</v>
      </c>
      <c r="E121" s="4" t="s">
        <v>61</v>
      </c>
      <c r="F121" s="4" t="s">
        <v>156</v>
      </c>
      <c r="G121" s="4" t="s">
        <v>19</v>
      </c>
      <c r="H121" s="4" t="s">
        <v>39</v>
      </c>
      <c r="I121" s="4" t="s">
        <v>21</v>
      </c>
      <c r="J121" s="12">
        <v>49666512</v>
      </c>
      <c r="K121" s="12">
        <v>49666512</v>
      </c>
      <c r="L121" s="4" t="s">
        <v>22</v>
      </c>
      <c r="M121" s="4" t="s">
        <v>23</v>
      </c>
      <c r="N121" s="4" t="s">
        <v>24</v>
      </c>
      <c r="O121" s="4" t="s">
        <v>25</v>
      </c>
      <c r="P121" s="4" t="s">
        <v>222</v>
      </c>
      <c r="Q121" s="4" t="s">
        <v>27</v>
      </c>
      <c r="R121" s="4" t="s">
        <v>223</v>
      </c>
      <c r="S121" s="4" t="s">
        <v>22</v>
      </c>
      <c r="T121" s="5" t="s">
        <v>396</v>
      </c>
      <c r="V121" s="1" t="s">
        <v>396</v>
      </c>
    </row>
    <row r="122" spans="2:22" ht="90" x14ac:dyDescent="0.25">
      <c r="B122" s="3" t="s">
        <v>133</v>
      </c>
      <c r="C122" s="4" t="s">
        <v>224</v>
      </c>
      <c r="D122" s="4" t="s">
        <v>61</v>
      </c>
      <c r="E122" s="4" t="s">
        <v>61</v>
      </c>
      <c r="F122" s="4" t="s">
        <v>156</v>
      </c>
      <c r="G122" s="4" t="s">
        <v>19</v>
      </c>
      <c r="H122" s="4" t="s">
        <v>39</v>
      </c>
      <c r="I122" s="4" t="s">
        <v>21</v>
      </c>
      <c r="J122" s="12">
        <v>57101352</v>
      </c>
      <c r="K122" s="12">
        <v>57101352</v>
      </c>
      <c r="L122" s="4" t="s">
        <v>22</v>
      </c>
      <c r="M122" s="4" t="s">
        <v>23</v>
      </c>
      <c r="N122" s="4" t="s">
        <v>24</v>
      </c>
      <c r="O122" s="4" t="s">
        <v>25</v>
      </c>
      <c r="P122" s="4" t="s">
        <v>222</v>
      </c>
      <c r="Q122" s="4" t="s">
        <v>27</v>
      </c>
      <c r="R122" s="4" t="s">
        <v>223</v>
      </c>
      <c r="S122" s="4" t="s">
        <v>22</v>
      </c>
      <c r="T122" s="5" t="s">
        <v>396</v>
      </c>
      <c r="V122" s="1" t="s">
        <v>396</v>
      </c>
    </row>
    <row r="123" spans="2:22" ht="45" x14ac:dyDescent="0.25">
      <c r="B123" s="3" t="s">
        <v>133</v>
      </c>
      <c r="C123" s="4" t="s">
        <v>225</v>
      </c>
      <c r="D123" s="4" t="s">
        <v>61</v>
      </c>
      <c r="E123" s="4" t="s">
        <v>61</v>
      </c>
      <c r="F123" s="4" t="s">
        <v>156</v>
      </c>
      <c r="G123" s="4" t="s">
        <v>19</v>
      </c>
      <c r="H123" s="4" t="s">
        <v>39</v>
      </c>
      <c r="I123" s="4" t="s">
        <v>21</v>
      </c>
      <c r="J123" s="12">
        <v>23007936</v>
      </c>
      <c r="K123" s="12">
        <v>23007936</v>
      </c>
      <c r="L123" s="4" t="s">
        <v>22</v>
      </c>
      <c r="M123" s="4" t="s">
        <v>23</v>
      </c>
      <c r="N123" s="4" t="s">
        <v>24</v>
      </c>
      <c r="O123" s="4" t="s">
        <v>25</v>
      </c>
      <c r="P123" s="4" t="s">
        <v>152</v>
      </c>
      <c r="Q123" s="4" t="s">
        <v>27</v>
      </c>
      <c r="R123" s="4" t="s">
        <v>153</v>
      </c>
      <c r="S123" s="4" t="s">
        <v>22</v>
      </c>
      <c r="T123" s="5" t="s">
        <v>396</v>
      </c>
      <c r="V123" s="1" t="s">
        <v>396</v>
      </c>
    </row>
    <row r="124" spans="2:22" ht="75" x14ac:dyDescent="0.25">
      <c r="B124" s="3" t="s">
        <v>133</v>
      </c>
      <c r="C124" s="4" t="s">
        <v>226</v>
      </c>
      <c r="D124" s="4" t="s">
        <v>61</v>
      </c>
      <c r="E124" s="4" t="s">
        <v>61</v>
      </c>
      <c r="F124" s="4" t="s">
        <v>156</v>
      </c>
      <c r="G124" s="4" t="s">
        <v>19</v>
      </c>
      <c r="H124" s="4" t="s">
        <v>39</v>
      </c>
      <c r="I124" s="4" t="s">
        <v>21</v>
      </c>
      <c r="J124" s="12">
        <v>49666512</v>
      </c>
      <c r="K124" s="12">
        <v>49666512</v>
      </c>
      <c r="L124" s="4" t="s">
        <v>22</v>
      </c>
      <c r="M124" s="4" t="s">
        <v>23</v>
      </c>
      <c r="N124" s="4" t="s">
        <v>24</v>
      </c>
      <c r="O124" s="4" t="s">
        <v>25</v>
      </c>
      <c r="P124" s="4" t="s">
        <v>152</v>
      </c>
      <c r="Q124" s="4" t="s">
        <v>27</v>
      </c>
      <c r="R124" s="4" t="s">
        <v>153</v>
      </c>
      <c r="S124" s="4" t="s">
        <v>22</v>
      </c>
      <c r="T124" s="5" t="s">
        <v>396</v>
      </c>
      <c r="V124" s="1" t="s">
        <v>396</v>
      </c>
    </row>
    <row r="125" spans="2:22" ht="60" x14ac:dyDescent="0.25">
      <c r="B125" s="3" t="s">
        <v>133</v>
      </c>
      <c r="C125" s="4" t="s">
        <v>227</v>
      </c>
      <c r="D125" s="4" t="s">
        <v>61</v>
      </c>
      <c r="E125" s="4" t="s">
        <v>61</v>
      </c>
      <c r="F125" s="4" t="s">
        <v>156</v>
      </c>
      <c r="G125" s="4" t="s">
        <v>19</v>
      </c>
      <c r="H125" s="4" t="s">
        <v>39</v>
      </c>
      <c r="I125" s="4" t="s">
        <v>21</v>
      </c>
      <c r="J125" s="12">
        <v>61518912</v>
      </c>
      <c r="K125" s="12">
        <v>61518912</v>
      </c>
      <c r="L125" s="4" t="s">
        <v>22</v>
      </c>
      <c r="M125" s="4" t="s">
        <v>23</v>
      </c>
      <c r="N125" s="4" t="s">
        <v>24</v>
      </c>
      <c r="O125" s="4" t="s">
        <v>25</v>
      </c>
      <c r="P125" s="4" t="s">
        <v>152</v>
      </c>
      <c r="Q125" s="4" t="s">
        <v>27</v>
      </c>
      <c r="R125" s="4" t="s">
        <v>153</v>
      </c>
      <c r="S125" s="4" t="s">
        <v>22</v>
      </c>
      <c r="T125" s="5" t="s">
        <v>396</v>
      </c>
      <c r="V125" s="1" t="s">
        <v>396</v>
      </c>
    </row>
    <row r="126" spans="2:22" ht="105" x14ac:dyDescent="0.25">
      <c r="B126" s="3" t="s">
        <v>133</v>
      </c>
      <c r="C126" s="4" t="s">
        <v>228</v>
      </c>
      <c r="D126" s="4" t="s">
        <v>61</v>
      </c>
      <c r="E126" s="4" t="s">
        <v>61</v>
      </c>
      <c r="F126" s="4" t="s">
        <v>156</v>
      </c>
      <c r="G126" s="4" t="s">
        <v>19</v>
      </c>
      <c r="H126" s="4" t="s">
        <v>39</v>
      </c>
      <c r="I126" s="4" t="s">
        <v>21</v>
      </c>
      <c r="J126" s="12">
        <v>79698528</v>
      </c>
      <c r="K126" s="12">
        <v>79698528</v>
      </c>
      <c r="L126" s="4" t="s">
        <v>22</v>
      </c>
      <c r="M126" s="4" t="s">
        <v>23</v>
      </c>
      <c r="N126" s="4" t="s">
        <v>24</v>
      </c>
      <c r="O126" s="4" t="s">
        <v>25</v>
      </c>
      <c r="P126" s="4" t="s">
        <v>152</v>
      </c>
      <c r="Q126" s="4" t="s">
        <v>27</v>
      </c>
      <c r="R126" s="4" t="s">
        <v>153</v>
      </c>
      <c r="S126" s="4" t="s">
        <v>22</v>
      </c>
      <c r="T126" s="5" t="s">
        <v>396</v>
      </c>
      <c r="V126" s="1" t="s">
        <v>396</v>
      </c>
    </row>
    <row r="127" spans="2:22" ht="45" x14ac:dyDescent="0.25">
      <c r="B127" s="3" t="s">
        <v>133</v>
      </c>
      <c r="C127" s="4" t="s">
        <v>229</v>
      </c>
      <c r="D127" s="4" t="s">
        <v>61</v>
      </c>
      <c r="E127" s="4" t="s">
        <v>61</v>
      </c>
      <c r="F127" s="4" t="s">
        <v>156</v>
      </c>
      <c r="G127" s="4" t="s">
        <v>19</v>
      </c>
      <c r="H127" s="4" t="s">
        <v>39</v>
      </c>
      <c r="I127" s="4" t="s">
        <v>21</v>
      </c>
      <c r="J127" s="12">
        <v>31787280</v>
      </c>
      <c r="K127" s="12">
        <v>31787280</v>
      </c>
      <c r="L127" s="4" t="s">
        <v>22</v>
      </c>
      <c r="M127" s="4" t="s">
        <v>23</v>
      </c>
      <c r="N127" s="4" t="s">
        <v>24</v>
      </c>
      <c r="O127" s="4" t="s">
        <v>25</v>
      </c>
      <c r="P127" s="4" t="s">
        <v>152</v>
      </c>
      <c r="Q127" s="4" t="s">
        <v>27</v>
      </c>
      <c r="R127" s="4" t="s">
        <v>153</v>
      </c>
      <c r="S127" s="4" t="s">
        <v>22</v>
      </c>
      <c r="T127" s="5" t="s">
        <v>396</v>
      </c>
      <c r="V127" s="1" t="s">
        <v>396</v>
      </c>
    </row>
    <row r="128" spans="2:22" ht="45" x14ac:dyDescent="0.25">
      <c r="B128" s="3" t="s">
        <v>133</v>
      </c>
      <c r="C128" s="4" t="s">
        <v>230</v>
      </c>
      <c r="D128" s="4" t="s">
        <v>61</v>
      </c>
      <c r="E128" s="4" t="s">
        <v>61</v>
      </c>
      <c r="F128" s="4" t="s">
        <v>156</v>
      </c>
      <c r="G128" s="4" t="s">
        <v>19</v>
      </c>
      <c r="H128" s="4" t="s">
        <v>39</v>
      </c>
      <c r="I128" s="4" t="s">
        <v>21</v>
      </c>
      <c r="J128" s="12">
        <v>31787280</v>
      </c>
      <c r="K128" s="12">
        <v>31787280</v>
      </c>
      <c r="L128" s="4" t="s">
        <v>22</v>
      </c>
      <c r="M128" s="4" t="s">
        <v>23</v>
      </c>
      <c r="N128" s="4" t="s">
        <v>24</v>
      </c>
      <c r="O128" s="4" t="s">
        <v>25</v>
      </c>
      <c r="P128" s="4" t="s">
        <v>152</v>
      </c>
      <c r="Q128" s="4" t="s">
        <v>27</v>
      </c>
      <c r="R128" s="4" t="s">
        <v>153</v>
      </c>
      <c r="S128" s="4" t="s">
        <v>22</v>
      </c>
      <c r="T128" s="5" t="s">
        <v>396</v>
      </c>
      <c r="V128" s="1" t="s">
        <v>396</v>
      </c>
    </row>
    <row r="129" spans="2:22" ht="90" x14ac:dyDescent="0.25">
      <c r="B129" s="3" t="s">
        <v>133</v>
      </c>
      <c r="C129" s="4" t="s">
        <v>231</v>
      </c>
      <c r="D129" s="4" t="s">
        <v>61</v>
      </c>
      <c r="E129" s="4" t="s">
        <v>61</v>
      </c>
      <c r="F129" s="4" t="s">
        <v>156</v>
      </c>
      <c r="G129" s="4" t="s">
        <v>19</v>
      </c>
      <c r="H129" s="4" t="s">
        <v>39</v>
      </c>
      <c r="I129" s="4" t="s">
        <v>21</v>
      </c>
      <c r="J129" s="12">
        <v>61518912</v>
      </c>
      <c r="K129" s="12">
        <v>61518912</v>
      </c>
      <c r="L129" s="4" t="s">
        <v>22</v>
      </c>
      <c r="M129" s="4" t="s">
        <v>23</v>
      </c>
      <c r="N129" s="4" t="s">
        <v>24</v>
      </c>
      <c r="O129" s="4" t="s">
        <v>25</v>
      </c>
      <c r="P129" s="4" t="s">
        <v>152</v>
      </c>
      <c r="Q129" s="4" t="s">
        <v>27</v>
      </c>
      <c r="R129" s="4" t="s">
        <v>153</v>
      </c>
      <c r="S129" s="4" t="s">
        <v>22</v>
      </c>
      <c r="T129" s="5" t="s">
        <v>396</v>
      </c>
      <c r="V129" s="1" t="s">
        <v>396</v>
      </c>
    </row>
    <row r="130" spans="2:22" ht="75" x14ac:dyDescent="0.25">
      <c r="B130" s="3" t="s">
        <v>133</v>
      </c>
      <c r="C130" s="4" t="s">
        <v>232</v>
      </c>
      <c r="D130" s="4" t="s">
        <v>37</v>
      </c>
      <c r="E130" s="4" t="s">
        <v>37</v>
      </c>
      <c r="F130" s="4" t="s">
        <v>33</v>
      </c>
      <c r="G130" s="4" t="s">
        <v>19</v>
      </c>
      <c r="H130" s="4" t="s">
        <v>39</v>
      </c>
      <c r="I130" s="4" t="s">
        <v>21</v>
      </c>
      <c r="J130" s="12">
        <v>61518912</v>
      </c>
      <c r="K130" s="12">
        <v>61518912</v>
      </c>
      <c r="L130" s="4" t="s">
        <v>22</v>
      </c>
      <c r="M130" s="4" t="s">
        <v>23</v>
      </c>
      <c r="N130" s="4" t="s">
        <v>24</v>
      </c>
      <c r="O130" s="4" t="s">
        <v>25</v>
      </c>
      <c r="P130" s="4" t="s">
        <v>152</v>
      </c>
      <c r="Q130" s="4" t="s">
        <v>27</v>
      </c>
      <c r="R130" s="4" t="s">
        <v>153</v>
      </c>
      <c r="S130" s="4" t="s">
        <v>22</v>
      </c>
      <c r="T130" s="5" t="s">
        <v>396</v>
      </c>
      <c r="V130" s="1" t="s">
        <v>396</v>
      </c>
    </row>
    <row r="131" spans="2:22" ht="60" x14ac:dyDescent="0.25">
      <c r="B131" s="3" t="s">
        <v>233</v>
      </c>
      <c r="C131" s="4" t="s">
        <v>234</v>
      </c>
      <c r="D131" s="4" t="s">
        <v>61</v>
      </c>
      <c r="E131" s="4" t="s">
        <v>61</v>
      </c>
      <c r="F131" s="4" t="s">
        <v>72</v>
      </c>
      <c r="G131" s="4" t="s">
        <v>19</v>
      </c>
      <c r="H131" s="4" t="s">
        <v>39</v>
      </c>
      <c r="I131" s="4" t="s">
        <v>21</v>
      </c>
      <c r="J131" s="12">
        <v>160000000</v>
      </c>
      <c r="K131" s="12">
        <v>160000000</v>
      </c>
      <c r="L131" s="4" t="s">
        <v>22</v>
      </c>
      <c r="M131" s="4" t="s">
        <v>23</v>
      </c>
      <c r="N131" s="4" t="s">
        <v>24</v>
      </c>
      <c r="O131" s="4" t="s">
        <v>25</v>
      </c>
      <c r="P131" s="4" t="s">
        <v>235</v>
      </c>
      <c r="Q131" s="4" t="s">
        <v>27</v>
      </c>
      <c r="R131" s="4" t="s">
        <v>236</v>
      </c>
      <c r="S131" s="4" t="s">
        <v>22</v>
      </c>
      <c r="T131" s="5" t="s">
        <v>396</v>
      </c>
      <c r="V131" s="1" t="s">
        <v>396</v>
      </c>
    </row>
    <row r="132" spans="2:22" ht="60" x14ac:dyDescent="0.25">
      <c r="B132" s="3" t="s">
        <v>237</v>
      </c>
      <c r="C132" s="4" t="s">
        <v>238</v>
      </c>
      <c r="D132" s="4" t="s">
        <v>17</v>
      </c>
      <c r="E132" s="4" t="s">
        <v>17</v>
      </c>
      <c r="F132" s="4" t="s">
        <v>18</v>
      </c>
      <c r="G132" s="4" t="s">
        <v>19</v>
      </c>
      <c r="H132" s="4" t="s">
        <v>34</v>
      </c>
      <c r="I132" s="4" t="s">
        <v>21</v>
      </c>
      <c r="J132" s="12">
        <v>40000000</v>
      </c>
      <c r="K132" s="12">
        <v>40000000</v>
      </c>
      <c r="L132" s="4" t="s">
        <v>22</v>
      </c>
      <c r="M132" s="4" t="s">
        <v>23</v>
      </c>
      <c r="N132" s="4" t="s">
        <v>24</v>
      </c>
      <c r="O132" s="4" t="s">
        <v>25</v>
      </c>
      <c r="P132" s="4" t="s">
        <v>239</v>
      </c>
      <c r="Q132" s="4" t="s">
        <v>27</v>
      </c>
      <c r="R132" s="4" t="s">
        <v>240</v>
      </c>
      <c r="S132" s="4" t="s">
        <v>22</v>
      </c>
      <c r="T132" s="5" t="s">
        <v>396</v>
      </c>
      <c r="V132" s="1" t="s">
        <v>396</v>
      </c>
    </row>
    <row r="133" spans="2:22" ht="75" x14ac:dyDescent="0.25">
      <c r="B133" s="3" t="s">
        <v>241</v>
      </c>
      <c r="C133" s="4" t="s">
        <v>242</v>
      </c>
      <c r="D133" s="4" t="s">
        <v>85</v>
      </c>
      <c r="E133" s="4" t="s">
        <v>85</v>
      </c>
      <c r="F133" s="4" t="s">
        <v>161</v>
      </c>
      <c r="G133" s="4" t="s">
        <v>19</v>
      </c>
      <c r="H133" s="4" t="s">
        <v>34</v>
      </c>
      <c r="I133" s="4" t="s">
        <v>21</v>
      </c>
      <c r="J133" s="12">
        <v>42839796</v>
      </c>
      <c r="K133" s="12">
        <v>42839796</v>
      </c>
      <c r="L133" s="4" t="s">
        <v>22</v>
      </c>
      <c r="M133" s="4" t="s">
        <v>23</v>
      </c>
      <c r="N133" s="4" t="s">
        <v>24</v>
      </c>
      <c r="O133" s="4" t="s">
        <v>25</v>
      </c>
      <c r="P133" s="4" t="s">
        <v>243</v>
      </c>
      <c r="Q133" s="4" t="s">
        <v>27</v>
      </c>
      <c r="R133" s="4" t="s">
        <v>153</v>
      </c>
      <c r="S133" s="4" t="s">
        <v>22</v>
      </c>
      <c r="T133" s="5" t="s">
        <v>396</v>
      </c>
      <c r="V133" s="1" t="s">
        <v>396</v>
      </c>
    </row>
    <row r="134" spans="2:22" ht="60" x14ac:dyDescent="0.25">
      <c r="B134" s="3" t="s">
        <v>244</v>
      </c>
      <c r="C134" s="4" t="s">
        <v>245</v>
      </c>
      <c r="D134" s="4" t="s">
        <v>32</v>
      </c>
      <c r="E134" s="4" t="s">
        <v>37</v>
      </c>
      <c r="F134" s="4" t="s">
        <v>33</v>
      </c>
      <c r="G134" s="4" t="s">
        <v>19</v>
      </c>
      <c r="H134" s="4" t="s">
        <v>34</v>
      </c>
      <c r="I134" s="4" t="s">
        <v>21</v>
      </c>
      <c r="J134" s="12">
        <v>15000000</v>
      </c>
      <c r="K134" s="12">
        <v>15000000</v>
      </c>
      <c r="L134" s="4" t="s">
        <v>22</v>
      </c>
      <c r="M134" s="4" t="s">
        <v>23</v>
      </c>
      <c r="N134" s="4" t="s">
        <v>24</v>
      </c>
      <c r="O134" s="4" t="s">
        <v>25</v>
      </c>
      <c r="P134" s="4" t="s">
        <v>222</v>
      </c>
      <c r="Q134" s="4" t="s">
        <v>27</v>
      </c>
      <c r="R134" s="4" t="s">
        <v>223</v>
      </c>
      <c r="S134" s="4" t="s">
        <v>22</v>
      </c>
      <c r="T134" s="5" t="s">
        <v>396</v>
      </c>
      <c r="V134" s="1" t="s">
        <v>396</v>
      </c>
    </row>
    <row r="135" spans="2:22" ht="45" x14ac:dyDescent="0.25">
      <c r="B135" s="3" t="s">
        <v>246</v>
      </c>
      <c r="C135" s="4" t="s">
        <v>247</v>
      </c>
      <c r="D135" s="4" t="s">
        <v>86</v>
      </c>
      <c r="E135" s="4" t="s">
        <v>86</v>
      </c>
      <c r="F135" s="4" t="s">
        <v>150</v>
      </c>
      <c r="G135" s="4" t="s">
        <v>19</v>
      </c>
      <c r="H135" s="4" t="s">
        <v>34</v>
      </c>
      <c r="I135" s="4" t="s">
        <v>21</v>
      </c>
      <c r="J135" s="12">
        <v>17000000</v>
      </c>
      <c r="K135" s="12">
        <v>17000000</v>
      </c>
      <c r="L135" s="4" t="s">
        <v>22</v>
      </c>
      <c r="M135" s="4" t="s">
        <v>23</v>
      </c>
      <c r="N135" s="4" t="s">
        <v>24</v>
      </c>
      <c r="O135" s="4" t="s">
        <v>25</v>
      </c>
      <c r="P135" s="4" t="s">
        <v>222</v>
      </c>
      <c r="Q135" s="4" t="s">
        <v>27</v>
      </c>
      <c r="R135" s="4" t="s">
        <v>223</v>
      </c>
      <c r="S135" s="4" t="s">
        <v>22</v>
      </c>
      <c r="T135" s="5" t="s">
        <v>396</v>
      </c>
      <c r="V135" s="1" t="s">
        <v>396</v>
      </c>
    </row>
    <row r="136" spans="2:22" ht="45" x14ac:dyDescent="0.25">
      <c r="B136" s="3" t="s">
        <v>248</v>
      </c>
      <c r="C136" s="4" t="s">
        <v>249</v>
      </c>
      <c r="D136" s="4" t="s">
        <v>17</v>
      </c>
      <c r="E136" s="4" t="s">
        <v>17</v>
      </c>
      <c r="F136" s="4" t="s">
        <v>95</v>
      </c>
      <c r="G136" s="4" t="s">
        <v>19</v>
      </c>
      <c r="H136" s="4" t="s">
        <v>34</v>
      </c>
      <c r="I136" s="4" t="s">
        <v>21</v>
      </c>
      <c r="J136" s="12">
        <v>25000000</v>
      </c>
      <c r="K136" s="12">
        <v>25000000</v>
      </c>
      <c r="L136" s="4" t="s">
        <v>22</v>
      </c>
      <c r="M136" s="4" t="s">
        <v>23</v>
      </c>
      <c r="N136" s="4" t="s">
        <v>24</v>
      </c>
      <c r="O136" s="4" t="s">
        <v>25</v>
      </c>
      <c r="P136" s="4" t="s">
        <v>222</v>
      </c>
      <c r="Q136" s="4" t="s">
        <v>27</v>
      </c>
      <c r="R136" s="4" t="s">
        <v>223</v>
      </c>
      <c r="S136" s="4" t="s">
        <v>22</v>
      </c>
      <c r="T136" s="5" t="s">
        <v>396</v>
      </c>
      <c r="V136" s="1" t="s">
        <v>396</v>
      </c>
    </row>
    <row r="137" spans="2:22" ht="75" x14ac:dyDescent="0.25">
      <c r="B137" s="3" t="s">
        <v>250</v>
      </c>
      <c r="C137" s="4" t="s">
        <v>251</v>
      </c>
      <c r="D137" s="4" t="s">
        <v>115</v>
      </c>
      <c r="E137" s="4" t="s">
        <v>85</v>
      </c>
      <c r="F137" s="4" t="s">
        <v>156</v>
      </c>
      <c r="G137" s="4" t="s">
        <v>19</v>
      </c>
      <c r="H137" s="4" t="s">
        <v>20</v>
      </c>
      <c r="I137" s="4" t="s">
        <v>21</v>
      </c>
      <c r="J137" s="12">
        <v>377801521</v>
      </c>
      <c r="K137" s="12">
        <v>377801521</v>
      </c>
      <c r="L137" s="4" t="s">
        <v>22</v>
      </c>
      <c r="M137" s="4" t="s">
        <v>23</v>
      </c>
      <c r="N137" s="4" t="s">
        <v>24</v>
      </c>
      <c r="O137" s="4" t="s">
        <v>25</v>
      </c>
      <c r="P137" s="4" t="s">
        <v>152</v>
      </c>
      <c r="Q137" s="4" t="s">
        <v>27</v>
      </c>
      <c r="R137" s="4" t="s">
        <v>153</v>
      </c>
      <c r="S137" s="4" t="s">
        <v>22</v>
      </c>
      <c r="T137" s="5" t="s">
        <v>396</v>
      </c>
      <c r="V137" s="1" t="s">
        <v>396</v>
      </c>
    </row>
    <row r="138" spans="2:22" ht="75" x14ac:dyDescent="0.25">
      <c r="B138" s="3" t="s">
        <v>250</v>
      </c>
      <c r="C138" s="4" t="s">
        <v>252</v>
      </c>
      <c r="D138" s="4" t="s">
        <v>37</v>
      </c>
      <c r="E138" s="4" t="s">
        <v>49</v>
      </c>
      <c r="F138" s="4" t="s">
        <v>53</v>
      </c>
      <c r="G138" s="4" t="s">
        <v>151</v>
      </c>
      <c r="H138" s="4" t="s">
        <v>113</v>
      </c>
      <c r="I138" s="4" t="s">
        <v>21</v>
      </c>
      <c r="J138" s="12">
        <v>5680113</v>
      </c>
      <c r="K138" s="12">
        <v>2044840848</v>
      </c>
      <c r="L138" s="4" t="s">
        <v>29</v>
      </c>
      <c r="M138" s="4" t="s">
        <v>254</v>
      </c>
      <c r="N138" s="4" t="s">
        <v>24</v>
      </c>
      <c r="O138" s="4" t="s">
        <v>25</v>
      </c>
      <c r="P138" s="4" t="s">
        <v>152</v>
      </c>
      <c r="Q138" s="4" t="s">
        <v>27</v>
      </c>
      <c r="R138" s="4" t="s">
        <v>153</v>
      </c>
      <c r="S138" s="4" t="s">
        <v>22</v>
      </c>
      <c r="T138" s="5" t="s">
        <v>396</v>
      </c>
      <c r="V138" s="1" t="s">
        <v>396</v>
      </c>
    </row>
    <row r="139" spans="2:22" ht="30" x14ac:dyDescent="0.25">
      <c r="B139" s="3" t="s">
        <v>255</v>
      </c>
      <c r="C139" s="4" t="s">
        <v>256</v>
      </c>
      <c r="D139" s="4" t="s">
        <v>86</v>
      </c>
      <c r="E139" s="4" t="s">
        <v>86</v>
      </c>
      <c r="F139" s="4" t="s">
        <v>257</v>
      </c>
      <c r="G139" s="4" t="s">
        <v>19</v>
      </c>
      <c r="H139" s="4" t="s">
        <v>198</v>
      </c>
      <c r="I139" s="4" t="s">
        <v>21</v>
      </c>
      <c r="J139" s="12">
        <v>5530643</v>
      </c>
      <c r="K139" s="12">
        <v>597309480</v>
      </c>
      <c r="L139" s="4" t="s">
        <v>29</v>
      </c>
      <c r="M139" s="4" t="s">
        <v>254</v>
      </c>
      <c r="N139" s="4" t="s">
        <v>24</v>
      </c>
      <c r="O139" s="4" t="s">
        <v>25</v>
      </c>
      <c r="P139" s="4" t="s">
        <v>152</v>
      </c>
      <c r="Q139" s="4" t="s">
        <v>27</v>
      </c>
      <c r="R139" s="4" t="s">
        <v>153</v>
      </c>
      <c r="S139" s="4" t="s">
        <v>22</v>
      </c>
      <c r="T139" s="5" t="s">
        <v>396</v>
      </c>
      <c r="V139" s="1" t="s">
        <v>396</v>
      </c>
    </row>
    <row r="140" spans="2:22" ht="105" x14ac:dyDescent="0.25">
      <c r="B140" s="3" t="s">
        <v>133</v>
      </c>
      <c r="C140" s="4" t="s">
        <v>258</v>
      </c>
      <c r="D140" s="4" t="s">
        <v>61</v>
      </c>
      <c r="E140" s="4" t="s">
        <v>61</v>
      </c>
      <c r="F140" s="4" t="s">
        <v>62</v>
      </c>
      <c r="G140" s="4" t="s">
        <v>19</v>
      </c>
      <c r="H140" s="4" t="s">
        <v>39</v>
      </c>
      <c r="I140" s="4" t="s">
        <v>21</v>
      </c>
      <c r="J140" s="12">
        <v>442167180</v>
      </c>
      <c r="K140" s="12">
        <v>442167180</v>
      </c>
      <c r="L140" s="4" t="s">
        <v>22</v>
      </c>
      <c r="M140" s="4" t="s">
        <v>23</v>
      </c>
      <c r="N140" s="4" t="s">
        <v>24</v>
      </c>
      <c r="O140" s="4" t="s">
        <v>25</v>
      </c>
      <c r="P140" s="4" t="s">
        <v>259</v>
      </c>
      <c r="Q140" s="4" t="s">
        <v>27</v>
      </c>
      <c r="R140" s="4" t="s">
        <v>153</v>
      </c>
      <c r="S140" s="4" t="s">
        <v>22</v>
      </c>
      <c r="T140" s="5" t="s">
        <v>396</v>
      </c>
      <c r="V140" s="1" t="s">
        <v>396</v>
      </c>
    </row>
    <row r="141" spans="2:22" ht="75" x14ac:dyDescent="0.25">
      <c r="B141" s="3" t="s">
        <v>133</v>
      </c>
      <c r="C141" s="4" t="s">
        <v>260</v>
      </c>
      <c r="D141" s="4" t="s">
        <v>61</v>
      </c>
      <c r="E141" s="4" t="s">
        <v>61</v>
      </c>
      <c r="F141" s="4" t="s">
        <v>62</v>
      </c>
      <c r="G141" s="4" t="s">
        <v>19</v>
      </c>
      <c r="H141" s="4" t="s">
        <v>39</v>
      </c>
      <c r="I141" s="4" t="s">
        <v>40</v>
      </c>
      <c r="J141" s="12">
        <v>82083194</v>
      </c>
      <c r="K141" s="12">
        <v>82083194</v>
      </c>
      <c r="L141" s="4" t="s">
        <v>22</v>
      </c>
      <c r="M141" s="4" t="s">
        <v>23</v>
      </c>
      <c r="N141" s="4" t="s">
        <v>24</v>
      </c>
      <c r="O141" s="4" t="s">
        <v>25</v>
      </c>
      <c r="P141" s="4" t="s">
        <v>261</v>
      </c>
      <c r="Q141" s="4" t="s">
        <v>27</v>
      </c>
      <c r="R141" s="4" t="s">
        <v>262</v>
      </c>
      <c r="S141" s="4" t="s">
        <v>22</v>
      </c>
      <c r="T141" s="5" t="s">
        <v>396</v>
      </c>
      <c r="V141" s="1" t="s">
        <v>396</v>
      </c>
    </row>
    <row r="142" spans="2:22" ht="60" x14ac:dyDescent="0.25">
      <c r="B142" s="3" t="s">
        <v>133</v>
      </c>
      <c r="C142" s="4" t="s">
        <v>263</v>
      </c>
      <c r="D142" s="4" t="s">
        <v>61</v>
      </c>
      <c r="E142" s="4" t="s">
        <v>61</v>
      </c>
      <c r="F142" s="4" t="s">
        <v>62</v>
      </c>
      <c r="G142" s="4" t="s">
        <v>19</v>
      </c>
      <c r="H142" s="4" t="s">
        <v>39</v>
      </c>
      <c r="I142" s="4" t="s">
        <v>21</v>
      </c>
      <c r="J142" s="12">
        <v>442167180</v>
      </c>
      <c r="K142" s="12">
        <v>442167180</v>
      </c>
      <c r="L142" s="4" t="s">
        <v>22</v>
      </c>
      <c r="M142" s="4" t="s">
        <v>23</v>
      </c>
      <c r="N142" s="4" t="s">
        <v>24</v>
      </c>
      <c r="O142" s="4" t="s">
        <v>25</v>
      </c>
      <c r="P142" s="4" t="s">
        <v>261</v>
      </c>
      <c r="Q142" s="4" t="s">
        <v>27</v>
      </c>
      <c r="R142" s="4" t="s">
        <v>262</v>
      </c>
      <c r="S142" s="4" t="s">
        <v>22</v>
      </c>
      <c r="T142" s="5" t="s">
        <v>396</v>
      </c>
      <c r="V142" s="1" t="s">
        <v>396</v>
      </c>
    </row>
    <row r="143" spans="2:22" ht="60" x14ac:dyDescent="0.25">
      <c r="B143" s="3" t="s">
        <v>133</v>
      </c>
      <c r="C143" s="4" t="s">
        <v>264</v>
      </c>
      <c r="D143" s="4" t="s">
        <v>61</v>
      </c>
      <c r="E143" s="4" t="s">
        <v>61</v>
      </c>
      <c r="F143" s="4" t="s">
        <v>62</v>
      </c>
      <c r="G143" s="4" t="s">
        <v>19</v>
      </c>
      <c r="H143" s="4" t="s">
        <v>39</v>
      </c>
      <c r="I143" s="4" t="s">
        <v>21</v>
      </c>
      <c r="J143" s="12">
        <v>88433436</v>
      </c>
      <c r="K143" s="12">
        <v>88433436</v>
      </c>
      <c r="L143" s="4" t="s">
        <v>22</v>
      </c>
      <c r="M143" s="4" t="s">
        <v>23</v>
      </c>
      <c r="N143" s="4" t="s">
        <v>24</v>
      </c>
      <c r="O143" s="4" t="s">
        <v>25</v>
      </c>
      <c r="P143" s="4" t="s">
        <v>261</v>
      </c>
      <c r="Q143" s="4" t="s">
        <v>27</v>
      </c>
      <c r="R143" s="4" t="s">
        <v>262</v>
      </c>
      <c r="S143" s="4" t="s">
        <v>22</v>
      </c>
      <c r="T143" s="5" t="s">
        <v>396</v>
      </c>
      <c r="V143" s="1" t="s">
        <v>396</v>
      </c>
    </row>
    <row r="144" spans="2:22" ht="90" x14ac:dyDescent="0.25">
      <c r="B144" s="3" t="s">
        <v>133</v>
      </c>
      <c r="C144" s="4" t="s">
        <v>265</v>
      </c>
      <c r="D144" s="4" t="s">
        <v>61</v>
      </c>
      <c r="E144" s="4" t="s">
        <v>61</v>
      </c>
      <c r="F144" s="4" t="s">
        <v>62</v>
      </c>
      <c r="G144" s="4" t="s">
        <v>19</v>
      </c>
      <c r="H144" s="4" t="s">
        <v>39</v>
      </c>
      <c r="I144" s="4" t="s">
        <v>21</v>
      </c>
      <c r="J144" s="12">
        <v>88433436</v>
      </c>
      <c r="K144" s="12">
        <v>88433436</v>
      </c>
      <c r="L144" s="4" t="s">
        <v>22</v>
      </c>
      <c r="M144" s="4" t="s">
        <v>23</v>
      </c>
      <c r="N144" s="4" t="s">
        <v>24</v>
      </c>
      <c r="O144" s="4" t="s">
        <v>25</v>
      </c>
      <c r="P144" s="4" t="s">
        <v>261</v>
      </c>
      <c r="Q144" s="4" t="s">
        <v>27</v>
      </c>
      <c r="R144" s="4" t="s">
        <v>262</v>
      </c>
      <c r="S144" s="4" t="s">
        <v>22</v>
      </c>
      <c r="T144" s="5" t="s">
        <v>396</v>
      </c>
      <c r="V144" s="1" t="s">
        <v>396</v>
      </c>
    </row>
    <row r="145" spans="2:22" ht="75" x14ac:dyDescent="0.25">
      <c r="B145" s="3" t="s">
        <v>133</v>
      </c>
      <c r="C145" s="4" t="s">
        <v>266</v>
      </c>
      <c r="D145" s="4" t="s">
        <v>61</v>
      </c>
      <c r="E145" s="4" t="s">
        <v>61</v>
      </c>
      <c r="F145" s="4" t="s">
        <v>62</v>
      </c>
      <c r="G145" s="4" t="s">
        <v>19</v>
      </c>
      <c r="H145" s="4" t="s">
        <v>39</v>
      </c>
      <c r="I145" s="4" t="s">
        <v>21</v>
      </c>
      <c r="J145" s="12">
        <v>265300308</v>
      </c>
      <c r="K145" s="12">
        <v>265300308</v>
      </c>
      <c r="L145" s="4" t="s">
        <v>22</v>
      </c>
      <c r="M145" s="4" t="s">
        <v>23</v>
      </c>
      <c r="N145" s="4" t="s">
        <v>24</v>
      </c>
      <c r="O145" s="4" t="s">
        <v>25</v>
      </c>
      <c r="P145" s="4" t="s">
        <v>261</v>
      </c>
      <c r="Q145" s="4" t="s">
        <v>27</v>
      </c>
      <c r="R145" s="4" t="s">
        <v>262</v>
      </c>
      <c r="S145" s="4" t="s">
        <v>22</v>
      </c>
      <c r="T145" s="5" t="s">
        <v>396</v>
      </c>
      <c r="V145" s="1" t="s">
        <v>396</v>
      </c>
    </row>
    <row r="146" spans="2:22" ht="60" x14ac:dyDescent="0.25">
      <c r="B146" s="3" t="s">
        <v>133</v>
      </c>
      <c r="C146" s="4" t="s">
        <v>267</v>
      </c>
      <c r="D146" s="4" t="s">
        <v>61</v>
      </c>
      <c r="E146" s="4" t="s">
        <v>61</v>
      </c>
      <c r="F146" s="4" t="s">
        <v>62</v>
      </c>
      <c r="G146" s="4" t="s">
        <v>19</v>
      </c>
      <c r="H146" s="4" t="s">
        <v>39</v>
      </c>
      <c r="I146" s="4" t="s">
        <v>21</v>
      </c>
      <c r="J146" s="12">
        <v>51876373</v>
      </c>
      <c r="K146" s="12">
        <v>51876373</v>
      </c>
      <c r="L146" s="4" t="s">
        <v>22</v>
      </c>
      <c r="M146" s="4" t="s">
        <v>23</v>
      </c>
      <c r="N146" s="4" t="s">
        <v>24</v>
      </c>
      <c r="O146" s="4" t="s">
        <v>25</v>
      </c>
      <c r="P146" s="4" t="s">
        <v>261</v>
      </c>
      <c r="Q146" s="4" t="s">
        <v>27</v>
      </c>
      <c r="R146" s="4" t="s">
        <v>262</v>
      </c>
      <c r="S146" s="4" t="s">
        <v>22</v>
      </c>
      <c r="T146" s="5" t="s">
        <v>396</v>
      </c>
      <c r="V146" s="1" t="s">
        <v>396</v>
      </c>
    </row>
    <row r="147" spans="2:22" ht="75" x14ac:dyDescent="0.25">
      <c r="B147" s="3" t="s">
        <v>133</v>
      </c>
      <c r="C147" s="4" t="s">
        <v>268</v>
      </c>
      <c r="D147" s="4" t="s">
        <v>61</v>
      </c>
      <c r="E147" s="4" t="s">
        <v>61</v>
      </c>
      <c r="F147" s="4" t="s">
        <v>62</v>
      </c>
      <c r="G147" s="4" t="s">
        <v>19</v>
      </c>
      <c r="H147" s="4" t="s">
        <v>39</v>
      </c>
      <c r="I147" s="4" t="s">
        <v>21</v>
      </c>
      <c r="J147" s="12">
        <v>88433436</v>
      </c>
      <c r="K147" s="12">
        <v>88433436</v>
      </c>
      <c r="L147" s="4" t="s">
        <v>22</v>
      </c>
      <c r="M147" s="4" t="s">
        <v>23</v>
      </c>
      <c r="N147" s="4" t="s">
        <v>24</v>
      </c>
      <c r="O147" s="4" t="s">
        <v>25</v>
      </c>
      <c r="P147" s="4" t="s">
        <v>261</v>
      </c>
      <c r="Q147" s="4" t="s">
        <v>27</v>
      </c>
      <c r="R147" s="4" t="s">
        <v>262</v>
      </c>
      <c r="S147" s="4" t="s">
        <v>22</v>
      </c>
      <c r="T147" s="5" t="s">
        <v>396</v>
      </c>
      <c r="V147" s="1" t="s">
        <v>396</v>
      </c>
    </row>
    <row r="148" spans="2:22" ht="75" x14ac:dyDescent="0.25">
      <c r="B148" s="3" t="s">
        <v>133</v>
      </c>
      <c r="C148" s="4" t="s">
        <v>269</v>
      </c>
      <c r="D148" s="4" t="s">
        <v>61</v>
      </c>
      <c r="E148" s="4" t="s">
        <v>61</v>
      </c>
      <c r="F148" s="4" t="s">
        <v>143</v>
      </c>
      <c r="G148" s="4" t="s">
        <v>19</v>
      </c>
      <c r="H148" s="4" t="s">
        <v>39</v>
      </c>
      <c r="I148" s="4" t="s">
        <v>21</v>
      </c>
      <c r="J148" s="12">
        <v>71376690</v>
      </c>
      <c r="K148" s="12">
        <v>71376690</v>
      </c>
      <c r="L148" s="4" t="s">
        <v>22</v>
      </c>
      <c r="M148" s="4" t="s">
        <v>23</v>
      </c>
      <c r="N148" s="4" t="s">
        <v>24</v>
      </c>
      <c r="O148" s="4" t="s">
        <v>25</v>
      </c>
      <c r="P148" s="4" t="s">
        <v>261</v>
      </c>
      <c r="Q148" s="4" t="s">
        <v>27</v>
      </c>
      <c r="R148" s="4" t="s">
        <v>262</v>
      </c>
      <c r="S148" s="4" t="s">
        <v>22</v>
      </c>
      <c r="T148" s="5" t="s">
        <v>396</v>
      </c>
      <c r="V148" s="1" t="s">
        <v>396</v>
      </c>
    </row>
    <row r="149" spans="2:22" ht="75" x14ac:dyDescent="0.25">
      <c r="B149" s="3" t="s">
        <v>133</v>
      </c>
      <c r="C149" s="4" t="s">
        <v>270</v>
      </c>
      <c r="D149" s="4" t="s">
        <v>61</v>
      </c>
      <c r="E149" s="4" t="s">
        <v>61</v>
      </c>
      <c r="F149" s="4" t="s">
        <v>62</v>
      </c>
      <c r="G149" s="4" t="s">
        <v>19</v>
      </c>
      <c r="H149" s="4" t="s">
        <v>39</v>
      </c>
      <c r="I149" s="4" t="s">
        <v>21</v>
      </c>
      <c r="J149" s="12">
        <v>47025363</v>
      </c>
      <c r="K149" s="12">
        <v>47025363</v>
      </c>
      <c r="L149" s="4" t="s">
        <v>22</v>
      </c>
      <c r="M149" s="4" t="s">
        <v>23</v>
      </c>
      <c r="N149" s="4" t="s">
        <v>24</v>
      </c>
      <c r="O149" s="4" t="s">
        <v>25</v>
      </c>
      <c r="P149" s="4" t="s">
        <v>261</v>
      </c>
      <c r="Q149" s="4" t="s">
        <v>27</v>
      </c>
      <c r="R149" s="4" t="s">
        <v>262</v>
      </c>
      <c r="S149" s="4" t="s">
        <v>22</v>
      </c>
      <c r="T149" s="5" t="s">
        <v>396</v>
      </c>
      <c r="V149" s="1" t="s">
        <v>396</v>
      </c>
    </row>
    <row r="150" spans="2:22" ht="75" x14ac:dyDescent="0.25">
      <c r="B150" s="3" t="s">
        <v>133</v>
      </c>
      <c r="C150" s="4" t="s">
        <v>271</v>
      </c>
      <c r="D150" s="4" t="s">
        <v>61</v>
      </c>
      <c r="E150" s="4" t="s">
        <v>61</v>
      </c>
      <c r="F150" s="4" t="s">
        <v>62</v>
      </c>
      <c r="G150" s="4" t="s">
        <v>19</v>
      </c>
      <c r="H150" s="4" t="s">
        <v>39</v>
      </c>
      <c r="I150" s="4" t="s">
        <v>21</v>
      </c>
      <c r="J150" s="12">
        <v>51876373</v>
      </c>
      <c r="K150" s="12">
        <v>51876373</v>
      </c>
      <c r="L150" s="4" t="s">
        <v>22</v>
      </c>
      <c r="M150" s="4" t="s">
        <v>23</v>
      </c>
      <c r="N150" s="4" t="s">
        <v>24</v>
      </c>
      <c r="O150" s="4" t="s">
        <v>25</v>
      </c>
      <c r="P150" s="4" t="s">
        <v>261</v>
      </c>
      <c r="Q150" s="4" t="s">
        <v>27</v>
      </c>
      <c r="R150" s="4" t="s">
        <v>262</v>
      </c>
      <c r="S150" s="4" t="s">
        <v>22</v>
      </c>
      <c r="T150" s="5" t="s">
        <v>396</v>
      </c>
      <c r="V150" s="1" t="s">
        <v>396</v>
      </c>
    </row>
    <row r="151" spans="2:22" ht="90" x14ac:dyDescent="0.25">
      <c r="B151" s="3" t="s">
        <v>133</v>
      </c>
      <c r="C151" s="4" t="s">
        <v>272</v>
      </c>
      <c r="D151" s="4" t="s">
        <v>61</v>
      </c>
      <c r="E151" s="4" t="s">
        <v>61</v>
      </c>
      <c r="F151" s="4" t="s">
        <v>143</v>
      </c>
      <c r="G151" s="4" t="s">
        <v>19</v>
      </c>
      <c r="H151" s="4" t="s">
        <v>39</v>
      </c>
      <c r="I151" s="4" t="s">
        <v>21</v>
      </c>
      <c r="J151" s="12">
        <v>71376690</v>
      </c>
      <c r="K151" s="12">
        <v>71376690</v>
      </c>
      <c r="L151" s="4" t="s">
        <v>22</v>
      </c>
      <c r="M151" s="4" t="s">
        <v>23</v>
      </c>
      <c r="N151" s="4" t="s">
        <v>24</v>
      </c>
      <c r="O151" s="4" t="s">
        <v>25</v>
      </c>
      <c r="P151" s="4" t="s">
        <v>261</v>
      </c>
      <c r="Q151" s="4" t="s">
        <v>27</v>
      </c>
      <c r="R151" s="4" t="s">
        <v>262</v>
      </c>
      <c r="S151" s="4" t="s">
        <v>22</v>
      </c>
      <c r="T151" s="5" t="s">
        <v>396</v>
      </c>
      <c r="V151" s="1" t="s">
        <v>396</v>
      </c>
    </row>
    <row r="152" spans="2:22" ht="90" x14ac:dyDescent="0.25">
      <c r="B152" s="3" t="s">
        <v>133</v>
      </c>
      <c r="C152" s="4" t="s">
        <v>273</v>
      </c>
      <c r="D152" s="4" t="s">
        <v>61</v>
      </c>
      <c r="E152" s="4" t="s">
        <v>61</v>
      </c>
      <c r="F152" s="4" t="s">
        <v>62</v>
      </c>
      <c r="G152" s="4" t="s">
        <v>19</v>
      </c>
      <c r="H152" s="4" t="s">
        <v>39</v>
      </c>
      <c r="I152" s="4" t="s">
        <v>21</v>
      </c>
      <c r="J152" s="12">
        <v>73790244</v>
      </c>
      <c r="K152" s="12">
        <v>73790244</v>
      </c>
      <c r="L152" s="4" t="s">
        <v>22</v>
      </c>
      <c r="M152" s="4" t="s">
        <v>23</v>
      </c>
      <c r="N152" s="4" t="s">
        <v>24</v>
      </c>
      <c r="O152" s="4" t="s">
        <v>25</v>
      </c>
      <c r="P152" s="4" t="s">
        <v>261</v>
      </c>
      <c r="Q152" s="4" t="s">
        <v>27</v>
      </c>
      <c r="R152" s="4" t="s">
        <v>262</v>
      </c>
      <c r="S152" s="4" t="s">
        <v>22</v>
      </c>
      <c r="T152" s="5" t="s">
        <v>396</v>
      </c>
      <c r="V152" s="1" t="s">
        <v>396</v>
      </c>
    </row>
    <row r="153" spans="2:22" ht="90" x14ac:dyDescent="0.25">
      <c r="B153" s="3" t="s">
        <v>133</v>
      </c>
      <c r="C153" s="4" t="s">
        <v>274</v>
      </c>
      <c r="D153" s="4" t="s">
        <v>61</v>
      </c>
      <c r="E153" s="4" t="s">
        <v>61</v>
      </c>
      <c r="F153" s="4" t="s">
        <v>62</v>
      </c>
      <c r="G153" s="4" t="s">
        <v>19</v>
      </c>
      <c r="H153" s="4" t="s">
        <v>39</v>
      </c>
      <c r="I153" s="4" t="s">
        <v>21</v>
      </c>
      <c r="J153" s="12">
        <v>82083194</v>
      </c>
      <c r="K153" s="12">
        <v>82083194</v>
      </c>
      <c r="L153" s="4" t="s">
        <v>22</v>
      </c>
      <c r="M153" s="4" t="s">
        <v>23</v>
      </c>
      <c r="N153" s="4" t="s">
        <v>24</v>
      </c>
      <c r="O153" s="4" t="s">
        <v>25</v>
      </c>
      <c r="P153" s="4" t="s">
        <v>261</v>
      </c>
      <c r="Q153" s="4" t="s">
        <v>27</v>
      </c>
      <c r="R153" s="4" t="s">
        <v>262</v>
      </c>
      <c r="S153" s="4" t="s">
        <v>22</v>
      </c>
      <c r="T153" s="5" t="s">
        <v>396</v>
      </c>
      <c r="V153" s="1" t="s">
        <v>396</v>
      </c>
    </row>
    <row r="154" spans="2:22" ht="90" x14ac:dyDescent="0.25">
      <c r="B154" s="3" t="s">
        <v>133</v>
      </c>
      <c r="C154" s="4" t="s">
        <v>275</v>
      </c>
      <c r="D154" s="4" t="s">
        <v>61</v>
      </c>
      <c r="E154" s="4" t="s">
        <v>61</v>
      </c>
      <c r="F154" s="4" t="s">
        <v>62</v>
      </c>
      <c r="G154" s="4" t="s">
        <v>19</v>
      </c>
      <c r="H154" s="4" t="s">
        <v>39</v>
      </c>
      <c r="I154" s="4" t="s">
        <v>21</v>
      </c>
      <c r="J154" s="12">
        <v>82083194</v>
      </c>
      <c r="K154" s="12">
        <v>82083194</v>
      </c>
      <c r="L154" s="4" t="s">
        <v>22</v>
      </c>
      <c r="M154" s="4" t="s">
        <v>23</v>
      </c>
      <c r="N154" s="4" t="s">
        <v>24</v>
      </c>
      <c r="O154" s="4" t="s">
        <v>25</v>
      </c>
      <c r="P154" s="4" t="s">
        <v>261</v>
      </c>
      <c r="Q154" s="4" t="s">
        <v>27</v>
      </c>
      <c r="R154" s="4" t="s">
        <v>262</v>
      </c>
      <c r="S154" s="4" t="s">
        <v>22</v>
      </c>
      <c r="T154" s="5" t="s">
        <v>396</v>
      </c>
      <c r="V154" s="1" t="s">
        <v>396</v>
      </c>
    </row>
    <row r="155" spans="2:22" ht="60" x14ac:dyDescent="0.25">
      <c r="B155" s="3" t="s">
        <v>133</v>
      </c>
      <c r="C155" s="4" t="s">
        <v>276</v>
      </c>
      <c r="D155" s="4" t="s">
        <v>61</v>
      </c>
      <c r="E155" s="4" t="s">
        <v>61</v>
      </c>
      <c r="F155" s="4" t="s">
        <v>62</v>
      </c>
      <c r="G155" s="4" t="s">
        <v>19</v>
      </c>
      <c r="H155" s="4" t="s">
        <v>39</v>
      </c>
      <c r="I155" s="4" t="s">
        <v>21</v>
      </c>
      <c r="J155" s="12">
        <v>41047997</v>
      </c>
      <c r="K155" s="12">
        <v>41047997</v>
      </c>
      <c r="L155" s="4" t="s">
        <v>22</v>
      </c>
      <c r="M155" s="4" t="s">
        <v>23</v>
      </c>
      <c r="N155" s="4" t="s">
        <v>24</v>
      </c>
      <c r="O155" s="4" t="s">
        <v>25</v>
      </c>
      <c r="P155" s="4" t="s">
        <v>259</v>
      </c>
      <c r="Q155" s="4" t="s">
        <v>27</v>
      </c>
      <c r="R155" s="4" t="s">
        <v>153</v>
      </c>
      <c r="S155" s="4" t="s">
        <v>22</v>
      </c>
      <c r="T155" s="5" t="s">
        <v>396</v>
      </c>
      <c r="V155" s="1" t="s">
        <v>396</v>
      </c>
    </row>
    <row r="156" spans="2:22" ht="60" x14ac:dyDescent="0.25">
      <c r="B156" s="3" t="s">
        <v>133</v>
      </c>
      <c r="C156" s="4" t="s">
        <v>277</v>
      </c>
      <c r="D156" s="4" t="s">
        <v>61</v>
      </c>
      <c r="E156" s="4" t="s">
        <v>61</v>
      </c>
      <c r="F156" s="4" t="s">
        <v>62</v>
      </c>
      <c r="G156" s="4" t="s">
        <v>19</v>
      </c>
      <c r="H156" s="4" t="s">
        <v>39</v>
      </c>
      <c r="I156" s="4" t="s">
        <v>21</v>
      </c>
      <c r="J156" s="12">
        <v>41047997</v>
      </c>
      <c r="K156" s="12">
        <v>41047997</v>
      </c>
      <c r="L156" s="4" t="s">
        <v>22</v>
      </c>
      <c r="M156" s="4" t="s">
        <v>23</v>
      </c>
      <c r="N156" s="4" t="s">
        <v>24</v>
      </c>
      <c r="O156" s="4" t="s">
        <v>25</v>
      </c>
      <c r="P156" s="4" t="s">
        <v>259</v>
      </c>
      <c r="Q156" s="4" t="s">
        <v>27</v>
      </c>
      <c r="R156" s="4" t="s">
        <v>153</v>
      </c>
      <c r="S156" s="4" t="s">
        <v>22</v>
      </c>
      <c r="T156" s="5" t="s">
        <v>396</v>
      </c>
      <c r="V156" s="1" t="s">
        <v>396</v>
      </c>
    </row>
    <row r="157" spans="2:22" ht="75" x14ac:dyDescent="0.25">
      <c r="B157" s="3" t="s">
        <v>133</v>
      </c>
      <c r="C157" s="4" t="s">
        <v>278</v>
      </c>
      <c r="D157" s="4" t="s">
        <v>61</v>
      </c>
      <c r="E157" s="4" t="s">
        <v>61</v>
      </c>
      <c r="F157" s="4" t="s">
        <v>62</v>
      </c>
      <c r="G157" s="4" t="s">
        <v>19</v>
      </c>
      <c r="H157" s="4" t="s">
        <v>39</v>
      </c>
      <c r="I157" s="4" t="s">
        <v>21</v>
      </c>
      <c r="J157" s="12">
        <v>62384763</v>
      </c>
      <c r="K157" s="12">
        <v>62384763</v>
      </c>
      <c r="L157" s="4" t="s">
        <v>22</v>
      </c>
      <c r="M157" s="4" t="s">
        <v>23</v>
      </c>
      <c r="N157" s="4" t="s">
        <v>24</v>
      </c>
      <c r="O157" s="4" t="s">
        <v>25</v>
      </c>
      <c r="P157" s="4" t="s">
        <v>259</v>
      </c>
      <c r="Q157" s="4" t="s">
        <v>27</v>
      </c>
      <c r="R157" s="4" t="s">
        <v>153</v>
      </c>
      <c r="S157" s="4" t="s">
        <v>22</v>
      </c>
      <c r="T157" s="5" t="s">
        <v>396</v>
      </c>
      <c r="V157" s="1" t="s">
        <v>396</v>
      </c>
    </row>
    <row r="158" spans="2:22" ht="90" x14ac:dyDescent="0.25">
      <c r="B158" s="3" t="s">
        <v>133</v>
      </c>
      <c r="C158" s="4" t="s">
        <v>279</v>
      </c>
      <c r="D158" s="4" t="s">
        <v>61</v>
      </c>
      <c r="E158" s="4" t="s">
        <v>61</v>
      </c>
      <c r="F158" s="4" t="s">
        <v>62</v>
      </c>
      <c r="G158" s="4" t="s">
        <v>19</v>
      </c>
      <c r="H158" s="4" t="s">
        <v>39</v>
      </c>
      <c r="I158" s="4" t="s">
        <v>21</v>
      </c>
      <c r="J158" s="12">
        <v>45694215</v>
      </c>
      <c r="K158" s="12">
        <v>45694215</v>
      </c>
      <c r="L158" s="4" t="s">
        <v>22</v>
      </c>
      <c r="M158" s="4" t="s">
        <v>23</v>
      </c>
      <c r="N158" s="4" t="s">
        <v>24</v>
      </c>
      <c r="O158" s="4" t="s">
        <v>25</v>
      </c>
      <c r="P158" s="4" t="s">
        <v>259</v>
      </c>
      <c r="Q158" s="4" t="s">
        <v>27</v>
      </c>
      <c r="R158" s="4" t="s">
        <v>153</v>
      </c>
      <c r="S158" s="4" t="s">
        <v>22</v>
      </c>
      <c r="T158" s="5" t="s">
        <v>396</v>
      </c>
      <c r="V158" s="1" t="s">
        <v>396</v>
      </c>
    </row>
    <row r="159" spans="2:22" ht="75" x14ac:dyDescent="0.25">
      <c r="B159" s="3" t="s">
        <v>133</v>
      </c>
      <c r="C159" s="4" t="s">
        <v>280</v>
      </c>
      <c r="D159" s="4" t="s">
        <v>61</v>
      </c>
      <c r="E159" s="4" t="s">
        <v>61</v>
      </c>
      <c r="F159" s="4" t="s">
        <v>62</v>
      </c>
      <c r="G159" s="4" t="s">
        <v>19</v>
      </c>
      <c r="H159" s="4" t="s">
        <v>39</v>
      </c>
      <c r="I159" s="4" t="s">
        <v>21</v>
      </c>
      <c r="J159" s="12">
        <v>33073908</v>
      </c>
      <c r="K159" s="12">
        <v>33073908</v>
      </c>
      <c r="L159" s="4" t="s">
        <v>22</v>
      </c>
      <c r="M159" s="4" t="s">
        <v>23</v>
      </c>
      <c r="N159" s="4" t="s">
        <v>24</v>
      </c>
      <c r="O159" s="4" t="s">
        <v>25</v>
      </c>
      <c r="P159" s="4" t="s">
        <v>259</v>
      </c>
      <c r="Q159" s="4" t="s">
        <v>27</v>
      </c>
      <c r="R159" s="4" t="s">
        <v>153</v>
      </c>
      <c r="S159" s="4" t="s">
        <v>22</v>
      </c>
      <c r="T159" s="5" t="s">
        <v>396</v>
      </c>
      <c r="V159" s="1" t="s">
        <v>396</v>
      </c>
    </row>
    <row r="160" spans="2:22" ht="45" x14ac:dyDescent="0.25">
      <c r="B160" s="3" t="s">
        <v>133</v>
      </c>
      <c r="C160" s="4" t="s">
        <v>281</v>
      </c>
      <c r="D160" s="4" t="s">
        <v>61</v>
      </c>
      <c r="E160" s="4" t="s">
        <v>61</v>
      </c>
      <c r="F160" s="4" t="s">
        <v>62</v>
      </c>
      <c r="G160" s="4" t="s">
        <v>19</v>
      </c>
      <c r="H160" s="4" t="s">
        <v>39</v>
      </c>
      <c r="I160" s="4" t="s">
        <v>21</v>
      </c>
      <c r="J160" s="12">
        <v>33073908</v>
      </c>
      <c r="K160" s="12">
        <v>33073908</v>
      </c>
      <c r="L160" s="4" t="s">
        <v>22</v>
      </c>
      <c r="M160" s="4" t="s">
        <v>23</v>
      </c>
      <c r="N160" s="4" t="s">
        <v>24</v>
      </c>
      <c r="O160" s="4" t="s">
        <v>25</v>
      </c>
      <c r="P160" s="4" t="s">
        <v>259</v>
      </c>
      <c r="Q160" s="4" t="s">
        <v>27</v>
      </c>
      <c r="R160" s="4" t="s">
        <v>153</v>
      </c>
      <c r="S160" s="4" t="s">
        <v>22</v>
      </c>
      <c r="T160" s="5" t="s">
        <v>396</v>
      </c>
      <c r="V160" s="1" t="s">
        <v>396</v>
      </c>
    </row>
    <row r="161" spans="2:22" ht="45" x14ac:dyDescent="0.25">
      <c r="B161" s="3" t="s">
        <v>133</v>
      </c>
      <c r="C161" s="4" t="s">
        <v>282</v>
      </c>
      <c r="D161" s="4" t="s">
        <v>61</v>
      </c>
      <c r="E161" s="4" t="s">
        <v>61</v>
      </c>
      <c r="F161" s="4" t="s">
        <v>156</v>
      </c>
      <c r="G161" s="4" t="s">
        <v>19</v>
      </c>
      <c r="H161" s="4" t="s">
        <v>39</v>
      </c>
      <c r="I161" s="4" t="s">
        <v>21</v>
      </c>
      <c r="J161" s="12">
        <v>32713296</v>
      </c>
      <c r="K161" s="12">
        <v>32713296</v>
      </c>
      <c r="L161" s="4" t="s">
        <v>22</v>
      </c>
      <c r="M161" s="4" t="s">
        <v>23</v>
      </c>
      <c r="N161" s="4" t="s">
        <v>24</v>
      </c>
      <c r="O161" s="4" t="s">
        <v>25</v>
      </c>
      <c r="P161" s="4" t="s">
        <v>259</v>
      </c>
      <c r="Q161" s="4" t="s">
        <v>27</v>
      </c>
      <c r="R161" s="4" t="s">
        <v>153</v>
      </c>
      <c r="S161" s="4" t="s">
        <v>22</v>
      </c>
      <c r="T161" s="5" t="s">
        <v>396</v>
      </c>
      <c r="V161" s="1" t="s">
        <v>396</v>
      </c>
    </row>
    <row r="162" spans="2:22" ht="60" x14ac:dyDescent="0.25">
      <c r="B162" s="3" t="s">
        <v>133</v>
      </c>
      <c r="C162" s="4" t="s">
        <v>283</v>
      </c>
      <c r="D162" s="4" t="s">
        <v>61</v>
      </c>
      <c r="E162" s="4" t="s">
        <v>61</v>
      </c>
      <c r="F162" s="4" t="s">
        <v>62</v>
      </c>
      <c r="G162" s="4" t="s">
        <v>19</v>
      </c>
      <c r="H162" s="4" t="s">
        <v>39</v>
      </c>
      <c r="I162" s="4" t="s">
        <v>21</v>
      </c>
      <c r="J162" s="12">
        <v>88433436</v>
      </c>
      <c r="K162" s="12">
        <v>88433436</v>
      </c>
      <c r="L162" s="4" t="s">
        <v>22</v>
      </c>
      <c r="M162" s="4" t="s">
        <v>23</v>
      </c>
      <c r="N162" s="4" t="s">
        <v>24</v>
      </c>
      <c r="O162" s="4" t="s">
        <v>25</v>
      </c>
      <c r="P162" s="4" t="s">
        <v>259</v>
      </c>
      <c r="Q162" s="4" t="s">
        <v>27</v>
      </c>
      <c r="R162" s="4" t="s">
        <v>153</v>
      </c>
      <c r="S162" s="4" t="s">
        <v>22</v>
      </c>
      <c r="T162" s="5" t="s">
        <v>396</v>
      </c>
      <c r="V162" s="1" t="s">
        <v>396</v>
      </c>
    </row>
    <row r="163" spans="2:22" ht="75" x14ac:dyDescent="0.25">
      <c r="B163" s="3" t="s">
        <v>133</v>
      </c>
      <c r="C163" s="4" t="s">
        <v>284</v>
      </c>
      <c r="D163" s="4" t="s">
        <v>61</v>
      </c>
      <c r="E163" s="4" t="s">
        <v>61</v>
      </c>
      <c r="F163" s="4" t="s">
        <v>62</v>
      </c>
      <c r="G163" s="4" t="s">
        <v>19</v>
      </c>
      <c r="H163" s="4" t="s">
        <v>39</v>
      </c>
      <c r="I163" s="4" t="s">
        <v>21</v>
      </c>
      <c r="J163" s="12">
        <v>114566634</v>
      </c>
      <c r="K163" s="12">
        <v>114566634</v>
      </c>
      <c r="L163" s="4" t="s">
        <v>22</v>
      </c>
      <c r="M163" s="4" t="s">
        <v>23</v>
      </c>
      <c r="N163" s="4" t="s">
        <v>24</v>
      </c>
      <c r="O163" s="4" t="s">
        <v>25</v>
      </c>
      <c r="P163" s="4" t="s">
        <v>259</v>
      </c>
      <c r="Q163" s="4" t="s">
        <v>27</v>
      </c>
      <c r="R163" s="4" t="s">
        <v>153</v>
      </c>
      <c r="S163" s="4" t="s">
        <v>22</v>
      </c>
      <c r="T163" s="5" t="s">
        <v>396</v>
      </c>
      <c r="V163" s="1" t="s">
        <v>396</v>
      </c>
    </row>
    <row r="164" spans="2:22" ht="60" x14ac:dyDescent="0.25">
      <c r="B164" s="3" t="s">
        <v>133</v>
      </c>
      <c r="C164" s="4" t="s">
        <v>285</v>
      </c>
      <c r="D164" s="4" t="s">
        <v>61</v>
      </c>
      <c r="E164" s="4" t="s">
        <v>61</v>
      </c>
      <c r="F164" s="4" t="s">
        <v>62</v>
      </c>
      <c r="G164" s="4" t="s">
        <v>19</v>
      </c>
      <c r="H164" s="4" t="s">
        <v>39</v>
      </c>
      <c r="I164" s="4" t="s">
        <v>21</v>
      </c>
      <c r="J164" s="12">
        <v>71395611</v>
      </c>
      <c r="K164" s="12">
        <v>71395611</v>
      </c>
      <c r="L164" s="4" t="s">
        <v>22</v>
      </c>
      <c r="M164" s="4" t="s">
        <v>23</v>
      </c>
      <c r="N164" s="4" t="s">
        <v>24</v>
      </c>
      <c r="O164" s="4" t="s">
        <v>25</v>
      </c>
      <c r="P164" s="4" t="s">
        <v>259</v>
      </c>
      <c r="Q164" s="4" t="s">
        <v>27</v>
      </c>
      <c r="R164" s="4" t="s">
        <v>153</v>
      </c>
      <c r="S164" s="4" t="s">
        <v>22</v>
      </c>
      <c r="T164" s="5" t="s">
        <v>396</v>
      </c>
      <c r="V164" s="1" t="s">
        <v>396</v>
      </c>
    </row>
    <row r="165" spans="2:22" ht="90" x14ac:dyDescent="0.25">
      <c r="B165" s="3" t="s">
        <v>133</v>
      </c>
      <c r="C165" s="4" t="s">
        <v>286</v>
      </c>
      <c r="D165" s="4" t="s">
        <v>61</v>
      </c>
      <c r="E165" s="4" t="s">
        <v>61</v>
      </c>
      <c r="F165" s="4" t="s">
        <v>161</v>
      </c>
      <c r="G165" s="4" t="s">
        <v>19</v>
      </c>
      <c r="H165" s="4" t="s">
        <v>39</v>
      </c>
      <c r="I165" s="4" t="s">
        <v>21</v>
      </c>
      <c r="J165" s="12">
        <v>79252992</v>
      </c>
      <c r="K165" s="12">
        <v>79252992</v>
      </c>
      <c r="L165" s="4" t="s">
        <v>22</v>
      </c>
      <c r="M165" s="4" t="s">
        <v>23</v>
      </c>
      <c r="N165" s="4" t="s">
        <v>24</v>
      </c>
      <c r="O165" s="4" t="s">
        <v>25</v>
      </c>
      <c r="P165" s="4" t="s">
        <v>259</v>
      </c>
      <c r="Q165" s="4" t="s">
        <v>27</v>
      </c>
      <c r="R165" s="4" t="s">
        <v>153</v>
      </c>
      <c r="S165" s="4" t="s">
        <v>22</v>
      </c>
      <c r="T165" s="5" t="s">
        <v>396</v>
      </c>
      <c r="V165" s="1" t="s">
        <v>396</v>
      </c>
    </row>
    <row r="166" spans="2:22" ht="75" x14ac:dyDescent="0.25">
      <c r="B166" s="3" t="s">
        <v>133</v>
      </c>
      <c r="C166" s="4" t="s">
        <v>287</v>
      </c>
      <c r="D166" s="4" t="s">
        <v>61</v>
      </c>
      <c r="E166" s="4" t="s">
        <v>61</v>
      </c>
      <c r="F166" s="4" t="s">
        <v>72</v>
      </c>
      <c r="G166" s="4" t="s">
        <v>19</v>
      </c>
      <c r="H166" s="4" t="s">
        <v>39</v>
      </c>
      <c r="I166" s="4" t="s">
        <v>21</v>
      </c>
      <c r="J166" s="12">
        <v>78514359</v>
      </c>
      <c r="K166" s="12">
        <v>78514359</v>
      </c>
      <c r="L166" s="4" t="s">
        <v>22</v>
      </c>
      <c r="M166" s="4" t="s">
        <v>23</v>
      </c>
      <c r="N166" s="4" t="s">
        <v>24</v>
      </c>
      <c r="O166" s="4" t="s">
        <v>25</v>
      </c>
      <c r="P166" s="4" t="s">
        <v>259</v>
      </c>
      <c r="Q166" s="4" t="s">
        <v>27</v>
      </c>
      <c r="R166" s="4" t="s">
        <v>153</v>
      </c>
      <c r="S166" s="4" t="s">
        <v>22</v>
      </c>
      <c r="T166" s="5" t="s">
        <v>396</v>
      </c>
      <c r="V166" s="1" t="s">
        <v>396</v>
      </c>
    </row>
    <row r="167" spans="2:22" ht="45" x14ac:dyDescent="0.25">
      <c r="B167" s="3" t="s">
        <v>288</v>
      </c>
      <c r="C167" s="4" t="s">
        <v>289</v>
      </c>
      <c r="D167" s="4" t="s">
        <v>49</v>
      </c>
      <c r="E167" s="4" t="s">
        <v>49</v>
      </c>
      <c r="F167" s="4" t="s">
        <v>150</v>
      </c>
      <c r="G167" s="4" t="s">
        <v>19</v>
      </c>
      <c r="H167" s="4" t="s">
        <v>39</v>
      </c>
      <c r="I167" s="4" t="s">
        <v>21</v>
      </c>
      <c r="J167" s="12">
        <v>17000000</v>
      </c>
      <c r="K167" s="12">
        <v>17000000</v>
      </c>
      <c r="L167" s="4" t="s">
        <v>22</v>
      </c>
      <c r="M167" s="4" t="s">
        <v>23</v>
      </c>
      <c r="N167" s="4" t="s">
        <v>24</v>
      </c>
      <c r="O167" s="4" t="s">
        <v>25</v>
      </c>
      <c r="P167" s="4" t="s">
        <v>259</v>
      </c>
      <c r="Q167" s="4" t="s">
        <v>27</v>
      </c>
      <c r="R167" s="4" t="s">
        <v>153</v>
      </c>
      <c r="S167" s="4" t="s">
        <v>22</v>
      </c>
      <c r="T167" s="5" t="s">
        <v>396</v>
      </c>
      <c r="V167" s="1" t="s">
        <v>396</v>
      </c>
    </row>
    <row r="168" spans="2:22" ht="45" x14ac:dyDescent="0.25">
      <c r="B168" s="3" t="s">
        <v>290</v>
      </c>
      <c r="C168" s="4" t="s">
        <v>291</v>
      </c>
      <c r="D168" s="4" t="s">
        <v>58</v>
      </c>
      <c r="E168" s="4" t="s">
        <v>58</v>
      </c>
      <c r="F168" s="4" t="s">
        <v>95</v>
      </c>
      <c r="G168" s="4" t="s">
        <v>19</v>
      </c>
      <c r="H168" s="4" t="s">
        <v>34</v>
      </c>
      <c r="I168" s="4" t="s">
        <v>21</v>
      </c>
      <c r="J168" s="12">
        <v>12000000</v>
      </c>
      <c r="K168" s="12">
        <v>12000000</v>
      </c>
      <c r="L168" s="4" t="s">
        <v>22</v>
      </c>
      <c r="M168" s="4" t="s">
        <v>23</v>
      </c>
      <c r="N168" s="4" t="s">
        <v>24</v>
      </c>
      <c r="O168" s="4" t="s">
        <v>25</v>
      </c>
      <c r="P168" s="4" t="s">
        <v>259</v>
      </c>
      <c r="Q168" s="4" t="s">
        <v>27</v>
      </c>
      <c r="R168" s="4" t="s">
        <v>153</v>
      </c>
      <c r="S168" s="4" t="s">
        <v>22</v>
      </c>
      <c r="T168" s="5" t="s">
        <v>396</v>
      </c>
      <c r="V168" s="1" t="s">
        <v>396</v>
      </c>
    </row>
    <row r="169" spans="2:22" ht="30" x14ac:dyDescent="0.25">
      <c r="B169" s="3" t="s">
        <v>292</v>
      </c>
      <c r="C169" s="4" t="s">
        <v>293</v>
      </c>
      <c r="D169" s="4" t="s">
        <v>85</v>
      </c>
      <c r="E169" s="4" t="s">
        <v>86</v>
      </c>
      <c r="F169" s="4" t="s">
        <v>161</v>
      </c>
      <c r="G169" s="4" t="s">
        <v>19</v>
      </c>
      <c r="H169" s="4" t="s">
        <v>20</v>
      </c>
      <c r="I169" s="4" t="s">
        <v>21</v>
      </c>
      <c r="J169" s="12">
        <v>367054953</v>
      </c>
      <c r="K169" s="12">
        <v>367054953</v>
      </c>
      <c r="L169" s="4" t="s">
        <v>22</v>
      </c>
      <c r="M169" s="4" t="s">
        <v>23</v>
      </c>
      <c r="N169" s="4" t="s">
        <v>24</v>
      </c>
      <c r="O169" s="4" t="s">
        <v>25</v>
      </c>
      <c r="P169" s="4" t="s">
        <v>259</v>
      </c>
      <c r="Q169" s="4" t="s">
        <v>27</v>
      </c>
      <c r="R169" s="4" t="s">
        <v>153</v>
      </c>
      <c r="S169" s="4" t="s">
        <v>22</v>
      </c>
      <c r="T169" s="5" t="s">
        <v>396</v>
      </c>
      <c r="V169" s="1" t="s">
        <v>396</v>
      </c>
    </row>
    <row r="170" spans="2:22" ht="60" x14ac:dyDescent="0.25">
      <c r="B170" s="3" t="s">
        <v>294</v>
      </c>
      <c r="C170" s="4" t="s">
        <v>393</v>
      </c>
      <c r="D170" s="4" t="s">
        <v>85</v>
      </c>
      <c r="E170" s="4" t="s">
        <v>86</v>
      </c>
      <c r="F170" s="4" t="s">
        <v>95</v>
      </c>
      <c r="G170" s="4" t="s">
        <v>19</v>
      </c>
      <c r="H170" s="4" t="s">
        <v>34</v>
      </c>
      <c r="I170" s="4" t="s">
        <v>21</v>
      </c>
      <c r="J170" s="12">
        <v>47600000</v>
      </c>
      <c r="K170" s="12">
        <v>47600000</v>
      </c>
      <c r="L170" s="4" t="s">
        <v>22</v>
      </c>
      <c r="M170" s="4" t="s">
        <v>23</v>
      </c>
      <c r="N170" s="4" t="s">
        <v>24</v>
      </c>
      <c r="O170" s="4" t="s">
        <v>25</v>
      </c>
      <c r="P170" s="4" t="s">
        <v>259</v>
      </c>
      <c r="Q170" s="4" t="s">
        <v>27</v>
      </c>
      <c r="R170" s="4" t="s">
        <v>153</v>
      </c>
      <c r="S170" s="4" t="s">
        <v>22</v>
      </c>
      <c r="T170" s="5" t="s">
        <v>396</v>
      </c>
      <c r="V170" s="1" t="s">
        <v>396</v>
      </c>
    </row>
    <row r="171" spans="2:22" ht="45" x14ac:dyDescent="0.25">
      <c r="B171" s="3" t="s">
        <v>295</v>
      </c>
      <c r="C171" s="4" t="s">
        <v>296</v>
      </c>
      <c r="D171" s="4" t="s">
        <v>85</v>
      </c>
      <c r="E171" s="4" t="s">
        <v>86</v>
      </c>
      <c r="F171" s="4" t="s">
        <v>156</v>
      </c>
      <c r="G171" s="4" t="s">
        <v>19</v>
      </c>
      <c r="H171" s="4" t="s">
        <v>34</v>
      </c>
      <c r="I171" s="4" t="s">
        <v>21</v>
      </c>
      <c r="J171" s="12">
        <v>6000000</v>
      </c>
      <c r="K171" s="12">
        <v>6000000</v>
      </c>
      <c r="L171" s="4" t="s">
        <v>22</v>
      </c>
      <c r="M171" s="4" t="s">
        <v>23</v>
      </c>
      <c r="N171" s="4" t="s">
        <v>24</v>
      </c>
      <c r="O171" s="4" t="s">
        <v>25</v>
      </c>
      <c r="P171" s="4" t="s">
        <v>259</v>
      </c>
      <c r="Q171" s="4" t="s">
        <v>27</v>
      </c>
      <c r="R171" s="4" t="s">
        <v>153</v>
      </c>
      <c r="S171" s="4" t="s">
        <v>22</v>
      </c>
      <c r="T171" s="5" t="s">
        <v>396</v>
      </c>
      <c r="V171" s="1" t="s">
        <v>396</v>
      </c>
    </row>
    <row r="172" spans="2:22" ht="45" x14ac:dyDescent="0.25">
      <c r="B172" s="3" t="s">
        <v>297</v>
      </c>
      <c r="C172" s="4" t="s">
        <v>298</v>
      </c>
      <c r="D172" s="4" t="s">
        <v>86</v>
      </c>
      <c r="E172" s="4" t="s">
        <v>86</v>
      </c>
      <c r="F172" s="4" t="s">
        <v>156</v>
      </c>
      <c r="G172" s="4" t="s">
        <v>19</v>
      </c>
      <c r="H172" s="4" t="s">
        <v>34</v>
      </c>
      <c r="I172" s="4" t="s">
        <v>21</v>
      </c>
      <c r="J172" s="12">
        <v>12000000</v>
      </c>
      <c r="K172" s="12">
        <v>12000000</v>
      </c>
      <c r="L172" s="4" t="s">
        <v>22</v>
      </c>
      <c r="M172" s="4" t="s">
        <v>23</v>
      </c>
      <c r="N172" s="4" t="s">
        <v>24</v>
      </c>
      <c r="O172" s="4" t="s">
        <v>25</v>
      </c>
      <c r="P172" s="4" t="s">
        <v>259</v>
      </c>
      <c r="Q172" s="4" t="s">
        <v>27</v>
      </c>
      <c r="R172" s="4" t="s">
        <v>153</v>
      </c>
      <c r="S172" s="4" t="s">
        <v>22</v>
      </c>
      <c r="T172" s="5" t="s">
        <v>396</v>
      </c>
      <c r="V172" s="1" t="s">
        <v>396</v>
      </c>
    </row>
    <row r="173" spans="2:22" ht="30" x14ac:dyDescent="0.25">
      <c r="B173" s="3" t="s">
        <v>299</v>
      </c>
      <c r="C173" s="4" t="s">
        <v>300</v>
      </c>
      <c r="D173" s="4" t="s">
        <v>49</v>
      </c>
      <c r="E173" s="4" t="s">
        <v>49</v>
      </c>
      <c r="F173" s="4" t="s">
        <v>95</v>
      </c>
      <c r="G173" s="4" t="s">
        <v>19</v>
      </c>
      <c r="H173" s="4" t="s">
        <v>34</v>
      </c>
      <c r="I173" s="4" t="s">
        <v>21</v>
      </c>
      <c r="J173" s="12">
        <v>17000000</v>
      </c>
      <c r="K173" s="12">
        <v>17000000</v>
      </c>
      <c r="L173" s="4" t="s">
        <v>22</v>
      </c>
      <c r="M173" s="4" t="s">
        <v>23</v>
      </c>
      <c r="N173" s="4" t="s">
        <v>24</v>
      </c>
      <c r="O173" s="4" t="s">
        <v>25</v>
      </c>
      <c r="P173" s="4" t="s">
        <v>259</v>
      </c>
      <c r="Q173" s="4" t="s">
        <v>27</v>
      </c>
      <c r="R173" s="4" t="s">
        <v>153</v>
      </c>
      <c r="S173" s="4" t="s">
        <v>22</v>
      </c>
      <c r="T173" s="5" t="s">
        <v>396</v>
      </c>
      <c r="V173" s="1" t="s">
        <v>396</v>
      </c>
    </row>
    <row r="174" spans="2:22" ht="60" x14ac:dyDescent="0.25">
      <c r="B174" s="3" t="s">
        <v>301</v>
      </c>
      <c r="C174" s="4" t="s">
        <v>302</v>
      </c>
      <c r="D174" s="4" t="s">
        <v>49</v>
      </c>
      <c r="E174" s="4" t="s">
        <v>49</v>
      </c>
      <c r="F174" s="4" t="s">
        <v>95</v>
      </c>
      <c r="G174" s="4" t="s">
        <v>19</v>
      </c>
      <c r="H174" s="4" t="s">
        <v>34</v>
      </c>
      <c r="I174" s="4" t="s">
        <v>21</v>
      </c>
      <c r="J174" s="12">
        <v>30000000</v>
      </c>
      <c r="K174" s="12">
        <v>30000000</v>
      </c>
      <c r="L174" s="4" t="s">
        <v>22</v>
      </c>
      <c r="M174" s="4" t="s">
        <v>23</v>
      </c>
      <c r="N174" s="4" t="s">
        <v>24</v>
      </c>
      <c r="O174" s="4" t="s">
        <v>25</v>
      </c>
      <c r="P174" s="4" t="s">
        <v>259</v>
      </c>
      <c r="Q174" s="4" t="s">
        <v>27</v>
      </c>
      <c r="R174" s="4" t="s">
        <v>153</v>
      </c>
      <c r="S174" s="4" t="s">
        <v>22</v>
      </c>
      <c r="T174" s="5" t="s">
        <v>396</v>
      </c>
      <c r="V174" s="1" t="s">
        <v>396</v>
      </c>
    </row>
    <row r="175" spans="2:22" ht="45" x14ac:dyDescent="0.25">
      <c r="B175" s="3" t="s">
        <v>303</v>
      </c>
      <c r="C175" s="4" t="s">
        <v>304</v>
      </c>
      <c r="D175" s="4" t="s">
        <v>115</v>
      </c>
      <c r="E175" s="4" t="s">
        <v>115</v>
      </c>
      <c r="F175" s="4" t="s">
        <v>143</v>
      </c>
      <c r="G175" s="4" t="s">
        <v>19</v>
      </c>
      <c r="H175" s="4" t="s">
        <v>34</v>
      </c>
      <c r="I175" s="4" t="s">
        <v>21</v>
      </c>
      <c r="J175" s="12">
        <v>30000000</v>
      </c>
      <c r="K175" s="12">
        <v>30000000</v>
      </c>
      <c r="L175" s="4" t="s">
        <v>22</v>
      </c>
      <c r="M175" s="4" t="s">
        <v>23</v>
      </c>
      <c r="N175" s="4" t="s">
        <v>24</v>
      </c>
      <c r="O175" s="4" t="s">
        <v>25</v>
      </c>
      <c r="P175" s="4" t="s">
        <v>259</v>
      </c>
      <c r="Q175" s="4" t="s">
        <v>27</v>
      </c>
      <c r="R175" s="4" t="s">
        <v>153</v>
      </c>
      <c r="S175" s="4" t="s">
        <v>22</v>
      </c>
      <c r="T175" s="5" t="s">
        <v>396</v>
      </c>
      <c r="V175" s="1" t="s">
        <v>396</v>
      </c>
    </row>
    <row r="176" spans="2:22" ht="60" x14ac:dyDescent="0.25">
      <c r="B176" s="3" t="s">
        <v>305</v>
      </c>
      <c r="C176" s="4" t="s">
        <v>306</v>
      </c>
      <c r="D176" s="4" t="s">
        <v>85</v>
      </c>
      <c r="E176" s="4" t="s">
        <v>86</v>
      </c>
      <c r="F176" s="4" t="s">
        <v>161</v>
      </c>
      <c r="G176" s="4" t="s">
        <v>19</v>
      </c>
      <c r="H176" s="4" t="s">
        <v>34</v>
      </c>
      <c r="I176" s="4" t="s">
        <v>21</v>
      </c>
      <c r="J176" s="12">
        <v>16500000</v>
      </c>
      <c r="K176" s="12">
        <v>16500000</v>
      </c>
      <c r="L176" s="4" t="s">
        <v>22</v>
      </c>
      <c r="M176" s="4" t="s">
        <v>23</v>
      </c>
      <c r="N176" s="4" t="s">
        <v>24</v>
      </c>
      <c r="O176" s="4" t="s">
        <v>25</v>
      </c>
      <c r="P176" s="4" t="s">
        <v>259</v>
      </c>
      <c r="Q176" s="4" t="s">
        <v>27</v>
      </c>
      <c r="R176" s="4" t="s">
        <v>153</v>
      </c>
      <c r="S176" s="4" t="s">
        <v>22</v>
      </c>
      <c r="T176" s="5" t="s">
        <v>396</v>
      </c>
      <c r="V176" s="1" t="s">
        <v>396</v>
      </c>
    </row>
    <row r="177" spans="2:22" ht="30" x14ac:dyDescent="0.25">
      <c r="B177" s="3" t="s">
        <v>307</v>
      </c>
      <c r="C177" s="4" t="s">
        <v>308</v>
      </c>
      <c r="D177" s="4" t="s">
        <v>49</v>
      </c>
      <c r="E177" s="4" t="s">
        <v>49</v>
      </c>
      <c r="F177" s="4" t="s">
        <v>50</v>
      </c>
      <c r="G177" s="4" t="s">
        <v>19</v>
      </c>
      <c r="H177" s="4" t="s">
        <v>34</v>
      </c>
      <c r="I177" s="4" t="s">
        <v>21</v>
      </c>
      <c r="J177" s="12">
        <v>17000000</v>
      </c>
      <c r="K177" s="12">
        <v>17000000</v>
      </c>
      <c r="L177" s="4" t="s">
        <v>22</v>
      </c>
      <c r="M177" s="4" t="s">
        <v>23</v>
      </c>
      <c r="N177" s="4" t="s">
        <v>24</v>
      </c>
      <c r="O177" s="4" t="s">
        <v>25</v>
      </c>
      <c r="P177" s="4" t="s">
        <v>259</v>
      </c>
      <c r="Q177" s="4" t="s">
        <v>27</v>
      </c>
      <c r="R177" s="4" t="s">
        <v>153</v>
      </c>
      <c r="S177" s="4" t="s">
        <v>22</v>
      </c>
      <c r="T177" s="5" t="s">
        <v>396</v>
      </c>
      <c r="V177" s="1" t="s">
        <v>396</v>
      </c>
    </row>
    <row r="178" spans="2:22" ht="75" x14ac:dyDescent="0.25">
      <c r="B178" s="3" t="s">
        <v>390</v>
      </c>
      <c r="C178" s="4" t="s">
        <v>309</v>
      </c>
      <c r="D178" s="4" t="s">
        <v>86</v>
      </c>
      <c r="E178" s="4" t="s">
        <v>86</v>
      </c>
      <c r="F178" s="4" t="s">
        <v>150</v>
      </c>
      <c r="G178" s="4" t="s">
        <v>19</v>
      </c>
      <c r="H178" s="4" t="s">
        <v>34</v>
      </c>
      <c r="I178" s="4" t="s">
        <v>21</v>
      </c>
      <c r="J178" s="12">
        <v>17000000</v>
      </c>
      <c r="K178" s="12">
        <v>17000000</v>
      </c>
      <c r="L178" s="4" t="s">
        <v>22</v>
      </c>
      <c r="M178" s="4" t="s">
        <v>23</v>
      </c>
      <c r="N178" s="4" t="s">
        <v>24</v>
      </c>
      <c r="O178" s="4" t="s">
        <v>25</v>
      </c>
      <c r="P178" s="4" t="s">
        <v>259</v>
      </c>
      <c r="Q178" s="4" t="s">
        <v>27</v>
      </c>
      <c r="R178" s="4" t="s">
        <v>153</v>
      </c>
      <c r="S178" s="4" t="s">
        <v>22</v>
      </c>
      <c r="T178" s="5" t="s">
        <v>396</v>
      </c>
      <c r="V178" s="1" t="s">
        <v>396</v>
      </c>
    </row>
    <row r="179" spans="2:22" ht="60" x14ac:dyDescent="0.25">
      <c r="B179" s="3" t="s">
        <v>391</v>
      </c>
      <c r="C179" s="4" t="s">
        <v>310</v>
      </c>
      <c r="D179" s="4" t="s">
        <v>86</v>
      </c>
      <c r="E179" s="4" t="s">
        <v>86</v>
      </c>
      <c r="F179" s="4" t="s">
        <v>150</v>
      </c>
      <c r="G179" s="4" t="s">
        <v>19</v>
      </c>
      <c r="H179" s="4" t="s">
        <v>34</v>
      </c>
      <c r="I179" s="4" t="s">
        <v>21</v>
      </c>
      <c r="J179" s="12">
        <v>22000000</v>
      </c>
      <c r="K179" s="12">
        <v>22000000</v>
      </c>
      <c r="L179" s="4" t="s">
        <v>22</v>
      </c>
      <c r="M179" s="4" t="s">
        <v>23</v>
      </c>
      <c r="N179" s="4" t="s">
        <v>24</v>
      </c>
      <c r="O179" s="4" t="s">
        <v>25</v>
      </c>
      <c r="P179" s="4" t="s">
        <v>259</v>
      </c>
      <c r="Q179" s="4" t="s">
        <v>27</v>
      </c>
      <c r="R179" s="4" t="s">
        <v>153</v>
      </c>
      <c r="S179" s="4" t="s">
        <v>22</v>
      </c>
      <c r="T179" s="5" t="s">
        <v>396</v>
      </c>
      <c r="V179" s="1" t="s">
        <v>396</v>
      </c>
    </row>
    <row r="180" spans="2:22" ht="45" x14ac:dyDescent="0.25">
      <c r="B180" s="3" t="s">
        <v>294</v>
      </c>
      <c r="C180" s="4" t="s">
        <v>311</v>
      </c>
      <c r="D180" s="4" t="s">
        <v>37</v>
      </c>
      <c r="E180" s="4" t="s">
        <v>37</v>
      </c>
      <c r="F180" s="4" t="s">
        <v>95</v>
      </c>
      <c r="G180" s="4" t="s">
        <v>19</v>
      </c>
      <c r="H180" s="4" t="s">
        <v>34</v>
      </c>
      <c r="I180" s="4" t="s">
        <v>21</v>
      </c>
      <c r="J180" s="12">
        <v>25701846</v>
      </c>
      <c r="K180" s="12">
        <v>25701846</v>
      </c>
      <c r="L180" s="4" t="s">
        <v>22</v>
      </c>
      <c r="M180" s="4" t="s">
        <v>23</v>
      </c>
      <c r="N180" s="4" t="s">
        <v>24</v>
      </c>
      <c r="O180" s="4" t="s">
        <v>25</v>
      </c>
      <c r="P180" s="4" t="s">
        <v>259</v>
      </c>
      <c r="Q180" s="4" t="s">
        <v>27</v>
      </c>
      <c r="R180" s="4" t="s">
        <v>153</v>
      </c>
      <c r="S180" s="4" t="s">
        <v>22</v>
      </c>
      <c r="T180" s="5" t="s">
        <v>396</v>
      </c>
      <c r="V180" s="1" t="s">
        <v>396</v>
      </c>
    </row>
    <row r="181" spans="2:22" ht="45" x14ac:dyDescent="0.25">
      <c r="B181" s="3" t="s">
        <v>312</v>
      </c>
      <c r="C181" s="4" t="s">
        <v>313</v>
      </c>
      <c r="D181" s="4" t="s">
        <v>115</v>
      </c>
      <c r="E181" s="4" t="s">
        <v>85</v>
      </c>
      <c r="F181" s="4" t="s">
        <v>53</v>
      </c>
      <c r="G181" s="4" t="s">
        <v>19</v>
      </c>
      <c r="H181" s="4" t="s">
        <v>20</v>
      </c>
      <c r="I181" s="4" t="s">
        <v>21</v>
      </c>
      <c r="J181" s="12">
        <v>70000000</v>
      </c>
      <c r="K181" s="12">
        <v>70000000</v>
      </c>
      <c r="L181" s="4" t="s">
        <v>22</v>
      </c>
      <c r="M181" s="4" t="s">
        <v>23</v>
      </c>
      <c r="N181" s="4" t="s">
        <v>24</v>
      </c>
      <c r="O181" s="4" t="s">
        <v>25</v>
      </c>
      <c r="P181" s="4" t="s">
        <v>259</v>
      </c>
      <c r="Q181" s="4" t="s">
        <v>27</v>
      </c>
      <c r="R181" s="4" t="s">
        <v>153</v>
      </c>
      <c r="S181" s="4" t="s">
        <v>22</v>
      </c>
      <c r="T181" s="5" t="s">
        <v>396</v>
      </c>
      <c r="V181" s="1" t="s">
        <v>396</v>
      </c>
    </row>
    <row r="182" spans="2:22" ht="30" x14ac:dyDescent="0.25">
      <c r="B182" s="3" t="s">
        <v>392</v>
      </c>
      <c r="C182" s="4" t="s">
        <v>314</v>
      </c>
      <c r="D182" s="4" t="s">
        <v>85</v>
      </c>
      <c r="E182" s="4" t="s">
        <v>86</v>
      </c>
      <c r="F182" s="4" t="s">
        <v>95</v>
      </c>
      <c r="G182" s="4" t="s">
        <v>19</v>
      </c>
      <c r="H182" s="4" t="s">
        <v>34</v>
      </c>
      <c r="I182" s="4" t="s">
        <v>21</v>
      </c>
      <c r="J182" s="12">
        <v>35000000</v>
      </c>
      <c r="K182" s="12">
        <v>35000000</v>
      </c>
      <c r="L182" s="4" t="s">
        <v>22</v>
      </c>
      <c r="M182" s="4" t="s">
        <v>23</v>
      </c>
      <c r="N182" s="4" t="s">
        <v>24</v>
      </c>
      <c r="O182" s="4" t="s">
        <v>25</v>
      </c>
      <c r="P182" s="4" t="s">
        <v>259</v>
      </c>
      <c r="Q182" s="4" t="s">
        <v>27</v>
      </c>
      <c r="R182" s="4" t="s">
        <v>153</v>
      </c>
      <c r="S182" s="4" t="s">
        <v>22</v>
      </c>
      <c r="T182" s="5" t="s">
        <v>396</v>
      </c>
      <c r="V182" s="1" t="s">
        <v>396</v>
      </c>
    </row>
    <row r="183" spans="2:22" ht="30" x14ac:dyDescent="0.25">
      <c r="B183" s="3" t="s">
        <v>315</v>
      </c>
      <c r="C183" s="4" t="s">
        <v>316</v>
      </c>
      <c r="D183" s="4" t="s">
        <v>17</v>
      </c>
      <c r="E183" s="4" t="s">
        <v>32</v>
      </c>
      <c r="F183" s="4" t="s">
        <v>50</v>
      </c>
      <c r="G183" s="4" t="s">
        <v>19</v>
      </c>
      <c r="H183" s="4" t="s">
        <v>317</v>
      </c>
      <c r="I183" s="4" t="s">
        <v>21</v>
      </c>
      <c r="J183" s="12">
        <v>50000000</v>
      </c>
      <c r="K183" s="12">
        <v>50000000</v>
      </c>
      <c r="L183" s="4" t="s">
        <v>22</v>
      </c>
      <c r="M183" s="4" t="s">
        <v>23</v>
      </c>
      <c r="N183" s="4" t="s">
        <v>24</v>
      </c>
      <c r="O183" s="4" t="s">
        <v>25</v>
      </c>
      <c r="P183" s="4" t="s">
        <v>259</v>
      </c>
      <c r="Q183" s="4" t="s">
        <v>27</v>
      </c>
      <c r="R183" s="4" t="s">
        <v>153</v>
      </c>
      <c r="S183" s="4" t="s">
        <v>22</v>
      </c>
      <c r="T183" s="5" t="s">
        <v>396</v>
      </c>
      <c r="V183" s="1" t="s">
        <v>396</v>
      </c>
    </row>
    <row r="184" spans="2:22" ht="60" x14ac:dyDescent="0.25">
      <c r="B184" s="3" t="s">
        <v>315</v>
      </c>
      <c r="C184" s="4" t="s">
        <v>318</v>
      </c>
      <c r="D184" s="4" t="s">
        <v>17</v>
      </c>
      <c r="E184" s="4" t="s">
        <v>32</v>
      </c>
      <c r="F184" s="4" t="s">
        <v>50</v>
      </c>
      <c r="G184" s="4" t="s">
        <v>19</v>
      </c>
      <c r="H184" s="4" t="s">
        <v>317</v>
      </c>
      <c r="I184" s="4" t="s">
        <v>21</v>
      </c>
      <c r="J184" s="12">
        <v>50000000</v>
      </c>
      <c r="K184" s="12">
        <v>50000000</v>
      </c>
      <c r="L184" s="4" t="s">
        <v>22</v>
      </c>
      <c r="M184" s="4" t="s">
        <v>23</v>
      </c>
      <c r="N184" s="4" t="s">
        <v>24</v>
      </c>
      <c r="O184" s="4" t="s">
        <v>25</v>
      </c>
      <c r="P184" s="4" t="s">
        <v>259</v>
      </c>
      <c r="Q184" s="4" t="s">
        <v>27</v>
      </c>
      <c r="R184" s="4" t="s">
        <v>153</v>
      </c>
      <c r="S184" s="4" t="s">
        <v>22</v>
      </c>
      <c r="T184" s="5" t="s">
        <v>396</v>
      </c>
      <c r="V184" s="1" t="s">
        <v>396</v>
      </c>
    </row>
    <row r="185" spans="2:22" ht="45" x14ac:dyDescent="0.25">
      <c r="B185" s="3" t="s">
        <v>315</v>
      </c>
      <c r="C185" s="4" t="s">
        <v>319</v>
      </c>
      <c r="D185" s="4" t="s">
        <v>32</v>
      </c>
      <c r="E185" s="4" t="s">
        <v>37</v>
      </c>
      <c r="F185" s="4" t="s">
        <v>50</v>
      </c>
      <c r="G185" s="4" t="s">
        <v>19</v>
      </c>
      <c r="H185" s="4" t="s">
        <v>317</v>
      </c>
      <c r="I185" s="4" t="s">
        <v>21</v>
      </c>
      <c r="J185" s="12">
        <v>10000000</v>
      </c>
      <c r="K185" s="12">
        <v>10000000</v>
      </c>
      <c r="L185" s="4" t="s">
        <v>22</v>
      </c>
      <c r="M185" s="4" t="s">
        <v>23</v>
      </c>
      <c r="N185" s="4" t="s">
        <v>24</v>
      </c>
      <c r="O185" s="4" t="s">
        <v>25</v>
      </c>
      <c r="P185" s="4" t="s">
        <v>259</v>
      </c>
      <c r="Q185" s="4" t="s">
        <v>27</v>
      </c>
      <c r="R185" s="4" t="s">
        <v>153</v>
      </c>
      <c r="S185" s="4" t="s">
        <v>22</v>
      </c>
      <c r="T185" s="5" t="s">
        <v>396</v>
      </c>
      <c r="V185" s="1" t="s">
        <v>396</v>
      </c>
    </row>
    <row r="186" spans="2:22" ht="75" x14ac:dyDescent="0.25">
      <c r="B186" s="3" t="s">
        <v>133</v>
      </c>
      <c r="C186" s="4" t="s">
        <v>320</v>
      </c>
      <c r="D186" s="4" t="s">
        <v>61</v>
      </c>
      <c r="E186" s="4" t="s">
        <v>61</v>
      </c>
      <c r="F186" s="4" t="s">
        <v>62</v>
      </c>
      <c r="G186" s="4" t="s">
        <v>19</v>
      </c>
      <c r="H186" s="4" t="s">
        <v>39</v>
      </c>
      <c r="I186" s="4" t="s">
        <v>21</v>
      </c>
      <c r="J186" s="12">
        <v>51876374</v>
      </c>
      <c r="K186" s="12">
        <v>51876374</v>
      </c>
      <c r="L186" s="4" t="s">
        <v>22</v>
      </c>
      <c r="M186" s="4" t="s">
        <v>23</v>
      </c>
      <c r="N186" s="4" t="s">
        <v>24</v>
      </c>
      <c r="O186" s="4" t="s">
        <v>25</v>
      </c>
      <c r="P186" s="4" t="s">
        <v>26</v>
      </c>
      <c r="Q186" s="4" t="s">
        <v>27</v>
      </c>
      <c r="R186" s="4" t="s">
        <v>28</v>
      </c>
      <c r="S186" s="4" t="s">
        <v>22</v>
      </c>
      <c r="T186" s="5" t="s">
        <v>396</v>
      </c>
      <c r="V186" s="1" t="s">
        <v>396</v>
      </c>
    </row>
    <row r="187" spans="2:22" ht="75" x14ac:dyDescent="0.25">
      <c r="B187" s="3" t="s">
        <v>321</v>
      </c>
      <c r="C187" s="4" t="s">
        <v>322</v>
      </c>
      <c r="D187" s="4" t="s">
        <v>61</v>
      </c>
      <c r="E187" s="4" t="s">
        <v>61</v>
      </c>
      <c r="F187" s="4" t="s">
        <v>62</v>
      </c>
      <c r="G187" s="4" t="s">
        <v>19</v>
      </c>
      <c r="H187" s="4" t="s">
        <v>39</v>
      </c>
      <c r="I187" s="4" t="s">
        <v>21</v>
      </c>
      <c r="J187" s="12">
        <v>47025363</v>
      </c>
      <c r="K187" s="12">
        <v>47025363</v>
      </c>
      <c r="L187" s="4" t="s">
        <v>22</v>
      </c>
      <c r="M187" s="4" t="s">
        <v>23</v>
      </c>
      <c r="N187" s="4" t="s">
        <v>24</v>
      </c>
      <c r="O187" s="4" t="s">
        <v>25</v>
      </c>
      <c r="P187" s="4" t="s">
        <v>26</v>
      </c>
      <c r="Q187" s="4" t="s">
        <v>27</v>
      </c>
      <c r="R187" s="4" t="s">
        <v>28</v>
      </c>
      <c r="S187" s="4" t="s">
        <v>22</v>
      </c>
      <c r="T187" s="5" t="s">
        <v>396</v>
      </c>
      <c r="V187" s="1" t="s">
        <v>396</v>
      </c>
    </row>
    <row r="188" spans="2:22" ht="90" x14ac:dyDescent="0.25">
      <c r="B188" s="3" t="s">
        <v>321</v>
      </c>
      <c r="C188" s="4" t="s">
        <v>323</v>
      </c>
      <c r="D188" s="4" t="s">
        <v>61</v>
      </c>
      <c r="E188" s="4" t="s">
        <v>61</v>
      </c>
      <c r="F188" s="4" t="s">
        <v>62</v>
      </c>
      <c r="G188" s="4" t="s">
        <v>19</v>
      </c>
      <c r="H188" s="4" t="s">
        <v>39</v>
      </c>
      <c r="I188" s="4" t="s">
        <v>21</v>
      </c>
      <c r="J188" s="12">
        <v>71395611</v>
      </c>
      <c r="K188" s="12">
        <v>71395611</v>
      </c>
      <c r="L188" s="4" t="s">
        <v>22</v>
      </c>
      <c r="M188" s="4" t="s">
        <v>23</v>
      </c>
      <c r="N188" s="4" t="s">
        <v>24</v>
      </c>
      <c r="O188" s="4" t="s">
        <v>25</v>
      </c>
      <c r="P188" s="4" t="s">
        <v>26</v>
      </c>
      <c r="Q188" s="4" t="s">
        <v>27</v>
      </c>
      <c r="R188" s="4" t="s">
        <v>28</v>
      </c>
      <c r="S188" s="4" t="s">
        <v>22</v>
      </c>
      <c r="T188" s="5" t="s">
        <v>396</v>
      </c>
      <c r="V188" s="1" t="s">
        <v>396</v>
      </c>
    </row>
    <row r="189" spans="2:22" ht="90" x14ac:dyDescent="0.25">
      <c r="B189" s="3" t="s">
        <v>321</v>
      </c>
      <c r="C189" s="4" t="s">
        <v>324</v>
      </c>
      <c r="D189" s="4" t="s">
        <v>61</v>
      </c>
      <c r="E189" s="4" t="s">
        <v>61</v>
      </c>
      <c r="F189" s="4" t="s">
        <v>62</v>
      </c>
      <c r="G189" s="4" t="s">
        <v>19</v>
      </c>
      <c r="H189" s="4" t="s">
        <v>39</v>
      </c>
      <c r="I189" s="4" t="s">
        <v>21</v>
      </c>
      <c r="J189" s="12">
        <v>71395611</v>
      </c>
      <c r="K189" s="12">
        <v>71395611</v>
      </c>
      <c r="L189" s="4" t="s">
        <v>22</v>
      </c>
      <c r="M189" s="4" t="s">
        <v>23</v>
      </c>
      <c r="N189" s="4" t="s">
        <v>24</v>
      </c>
      <c r="O189" s="4" t="s">
        <v>25</v>
      </c>
      <c r="P189" s="4" t="s">
        <v>26</v>
      </c>
      <c r="Q189" s="4" t="s">
        <v>27</v>
      </c>
      <c r="R189" s="4" t="s">
        <v>28</v>
      </c>
      <c r="S189" s="4" t="s">
        <v>22</v>
      </c>
      <c r="T189" s="5" t="s">
        <v>396</v>
      </c>
      <c r="V189" s="1" t="s">
        <v>396</v>
      </c>
    </row>
    <row r="190" spans="2:22" ht="105" x14ac:dyDescent="0.25">
      <c r="B190" s="3" t="s">
        <v>321</v>
      </c>
      <c r="C190" s="4" t="s">
        <v>325</v>
      </c>
      <c r="D190" s="4" t="s">
        <v>61</v>
      </c>
      <c r="E190" s="4" t="s">
        <v>61</v>
      </c>
      <c r="F190" s="4" t="s">
        <v>62</v>
      </c>
      <c r="G190" s="4" t="s">
        <v>19</v>
      </c>
      <c r="H190" s="4" t="s">
        <v>39</v>
      </c>
      <c r="I190" s="4" t="s">
        <v>21</v>
      </c>
      <c r="J190" s="12">
        <v>62384763</v>
      </c>
      <c r="K190" s="12">
        <v>62384763</v>
      </c>
      <c r="L190" s="4" t="s">
        <v>22</v>
      </c>
      <c r="M190" s="4" t="s">
        <v>23</v>
      </c>
      <c r="N190" s="4" t="s">
        <v>24</v>
      </c>
      <c r="O190" s="4" t="s">
        <v>25</v>
      </c>
      <c r="P190" s="4" t="s">
        <v>26</v>
      </c>
      <c r="Q190" s="4" t="s">
        <v>27</v>
      </c>
      <c r="R190" s="4" t="s">
        <v>28</v>
      </c>
      <c r="S190" s="4" t="s">
        <v>22</v>
      </c>
      <c r="T190" s="5" t="s">
        <v>396</v>
      </c>
      <c r="V190" s="1" t="s">
        <v>396</v>
      </c>
    </row>
    <row r="191" spans="2:22" ht="75" x14ac:dyDescent="0.25">
      <c r="B191" s="3" t="s">
        <v>321</v>
      </c>
      <c r="C191" s="4" t="s">
        <v>326</v>
      </c>
      <c r="D191" s="4" t="s">
        <v>61</v>
      </c>
      <c r="E191" s="4" t="s">
        <v>61</v>
      </c>
      <c r="F191" s="4" t="s">
        <v>62</v>
      </c>
      <c r="G191" s="4" t="s">
        <v>19</v>
      </c>
      <c r="H191" s="4" t="s">
        <v>39</v>
      </c>
      <c r="I191" s="4" t="s">
        <v>21</v>
      </c>
      <c r="J191" s="12">
        <v>82083194</v>
      </c>
      <c r="K191" s="12">
        <v>82083194</v>
      </c>
      <c r="L191" s="4" t="s">
        <v>22</v>
      </c>
      <c r="M191" s="4" t="s">
        <v>23</v>
      </c>
      <c r="N191" s="4" t="s">
        <v>24</v>
      </c>
      <c r="O191" s="4" t="s">
        <v>25</v>
      </c>
      <c r="P191" s="4" t="s">
        <v>26</v>
      </c>
      <c r="Q191" s="4" t="s">
        <v>27</v>
      </c>
      <c r="R191" s="4" t="s">
        <v>28</v>
      </c>
      <c r="S191" s="4" t="s">
        <v>22</v>
      </c>
      <c r="T191" s="5" t="s">
        <v>396</v>
      </c>
      <c r="V191" s="1" t="s">
        <v>396</v>
      </c>
    </row>
    <row r="192" spans="2:22" ht="60" x14ac:dyDescent="0.25">
      <c r="B192" s="3" t="s">
        <v>321</v>
      </c>
      <c r="C192" s="4" t="s">
        <v>327</v>
      </c>
      <c r="D192" s="4" t="s">
        <v>61</v>
      </c>
      <c r="E192" s="4" t="s">
        <v>61</v>
      </c>
      <c r="F192" s="4" t="s">
        <v>33</v>
      </c>
      <c r="G192" s="4" t="s">
        <v>19</v>
      </c>
      <c r="H192" s="4" t="s">
        <v>39</v>
      </c>
      <c r="I192" s="4" t="s">
        <v>21</v>
      </c>
      <c r="J192" s="12">
        <v>27065934</v>
      </c>
      <c r="K192" s="12">
        <v>27065934</v>
      </c>
      <c r="L192" s="4" t="s">
        <v>22</v>
      </c>
      <c r="M192" s="4" t="s">
        <v>23</v>
      </c>
      <c r="N192" s="4" t="s">
        <v>24</v>
      </c>
      <c r="O192" s="4" t="s">
        <v>25</v>
      </c>
      <c r="P192" s="4" t="s">
        <v>26</v>
      </c>
      <c r="Q192" s="4" t="s">
        <v>27</v>
      </c>
      <c r="R192" s="4" t="s">
        <v>28</v>
      </c>
      <c r="S192" s="4" t="s">
        <v>22</v>
      </c>
      <c r="T192" s="5" t="s">
        <v>396</v>
      </c>
      <c r="V192" s="1" t="s">
        <v>396</v>
      </c>
    </row>
    <row r="193" spans="2:22" ht="75" x14ac:dyDescent="0.25">
      <c r="B193" s="3" t="s">
        <v>321</v>
      </c>
      <c r="C193" s="4" t="s">
        <v>328</v>
      </c>
      <c r="D193" s="4" t="s">
        <v>61</v>
      </c>
      <c r="E193" s="4" t="s">
        <v>61</v>
      </c>
      <c r="F193" s="4" t="s">
        <v>62</v>
      </c>
      <c r="G193" s="4" t="s">
        <v>19</v>
      </c>
      <c r="H193" s="4" t="s">
        <v>39</v>
      </c>
      <c r="I193" s="4" t="s">
        <v>21</v>
      </c>
      <c r="J193" s="12">
        <v>82083194</v>
      </c>
      <c r="K193" s="12">
        <v>82083194</v>
      </c>
      <c r="L193" s="4" t="s">
        <v>22</v>
      </c>
      <c r="M193" s="4" t="s">
        <v>23</v>
      </c>
      <c r="N193" s="4" t="s">
        <v>24</v>
      </c>
      <c r="O193" s="4" t="s">
        <v>25</v>
      </c>
      <c r="P193" s="4" t="s">
        <v>26</v>
      </c>
      <c r="Q193" s="4" t="s">
        <v>27</v>
      </c>
      <c r="R193" s="4" t="s">
        <v>28</v>
      </c>
      <c r="S193" s="4" t="s">
        <v>22</v>
      </c>
      <c r="T193" s="5" t="s">
        <v>396</v>
      </c>
      <c r="V193" s="1" t="s">
        <v>396</v>
      </c>
    </row>
    <row r="194" spans="2:22" ht="75" x14ac:dyDescent="0.25">
      <c r="B194" s="3" t="s">
        <v>321</v>
      </c>
      <c r="C194" s="4" t="s">
        <v>329</v>
      </c>
      <c r="D194" s="4" t="s">
        <v>61</v>
      </c>
      <c r="E194" s="4" t="s">
        <v>61</v>
      </c>
      <c r="F194" s="4" t="s">
        <v>62</v>
      </c>
      <c r="G194" s="4" t="s">
        <v>19</v>
      </c>
      <c r="H194" s="4" t="s">
        <v>39</v>
      </c>
      <c r="I194" s="4" t="s">
        <v>21</v>
      </c>
      <c r="J194" s="12">
        <v>51876374</v>
      </c>
      <c r="K194" s="12">
        <v>51876374</v>
      </c>
      <c r="L194" s="4" t="s">
        <v>22</v>
      </c>
      <c r="M194" s="4" t="s">
        <v>23</v>
      </c>
      <c r="N194" s="4" t="s">
        <v>24</v>
      </c>
      <c r="O194" s="4" t="s">
        <v>25</v>
      </c>
      <c r="P194" s="4" t="s">
        <v>26</v>
      </c>
      <c r="Q194" s="4" t="s">
        <v>27</v>
      </c>
      <c r="R194" s="4" t="s">
        <v>28</v>
      </c>
      <c r="S194" s="4" t="s">
        <v>22</v>
      </c>
      <c r="T194" s="5" t="s">
        <v>396</v>
      </c>
      <c r="V194" s="1" t="s">
        <v>396</v>
      </c>
    </row>
    <row r="195" spans="2:22" ht="75" x14ac:dyDescent="0.25">
      <c r="B195" s="3" t="s">
        <v>321</v>
      </c>
      <c r="C195" s="4" t="s">
        <v>330</v>
      </c>
      <c r="D195" s="4" t="s">
        <v>61</v>
      </c>
      <c r="E195" s="4" t="s">
        <v>61</v>
      </c>
      <c r="F195" s="4" t="s">
        <v>62</v>
      </c>
      <c r="G195" s="4" t="s">
        <v>19</v>
      </c>
      <c r="H195" s="4" t="s">
        <v>39</v>
      </c>
      <c r="I195" s="4" t="s">
        <v>21</v>
      </c>
      <c r="J195" s="12">
        <v>47025363</v>
      </c>
      <c r="K195" s="12">
        <v>47025363</v>
      </c>
      <c r="L195" s="4" t="s">
        <v>22</v>
      </c>
      <c r="M195" s="4" t="s">
        <v>23</v>
      </c>
      <c r="N195" s="4" t="s">
        <v>24</v>
      </c>
      <c r="O195" s="4" t="s">
        <v>25</v>
      </c>
      <c r="P195" s="4" t="s">
        <v>26</v>
      </c>
      <c r="Q195" s="4" t="s">
        <v>27</v>
      </c>
      <c r="R195" s="4" t="s">
        <v>28</v>
      </c>
      <c r="S195" s="4" t="s">
        <v>22</v>
      </c>
      <c r="T195" s="5" t="s">
        <v>396</v>
      </c>
      <c r="V195" s="1" t="s">
        <v>396</v>
      </c>
    </row>
    <row r="196" spans="2:22" ht="90" x14ac:dyDescent="0.25">
      <c r="B196" s="3" t="s">
        <v>321</v>
      </c>
      <c r="C196" s="4" t="s">
        <v>331</v>
      </c>
      <c r="D196" s="4" t="s">
        <v>61</v>
      </c>
      <c r="E196" s="4" t="s">
        <v>61</v>
      </c>
      <c r="F196" s="4" t="s">
        <v>62</v>
      </c>
      <c r="G196" s="4" t="s">
        <v>19</v>
      </c>
      <c r="H196" s="4" t="s">
        <v>39</v>
      </c>
      <c r="I196" s="4" t="s">
        <v>21</v>
      </c>
      <c r="J196" s="12">
        <v>51876374</v>
      </c>
      <c r="K196" s="12">
        <v>51876374</v>
      </c>
      <c r="L196" s="4" t="s">
        <v>22</v>
      </c>
      <c r="M196" s="4" t="s">
        <v>23</v>
      </c>
      <c r="N196" s="4" t="s">
        <v>24</v>
      </c>
      <c r="O196" s="4" t="s">
        <v>25</v>
      </c>
      <c r="P196" s="4" t="s">
        <v>26</v>
      </c>
      <c r="Q196" s="4" t="s">
        <v>27</v>
      </c>
      <c r="R196" s="4" t="s">
        <v>28</v>
      </c>
      <c r="S196" s="4" t="s">
        <v>22</v>
      </c>
      <c r="T196" s="5" t="s">
        <v>396</v>
      </c>
      <c r="V196" s="1" t="s">
        <v>396</v>
      </c>
    </row>
    <row r="197" spans="2:22" ht="75" x14ac:dyDescent="0.25">
      <c r="B197" s="3" t="s">
        <v>332</v>
      </c>
      <c r="C197" s="4" t="s">
        <v>333</v>
      </c>
      <c r="D197" s="4" t="s">
        <v>61</v>
      </c>
      <c r="E197" s="4" t="s">
        <v>61</v>
      </c>
      <c r="F197" s="4" t="s">
        <v>72</v>
      </c>
      <c r="G197" s="4" t="s">
        <v>19</v>
      </c>
      <c r="H197" s="4" t="s">
        <v>39</v>
      </c>
      <c r="I197" s="4" t="s">
        <v>21</v>
      </c>
      <c r="J197" s="12">
        <v>120000000</v>
      </c>
      <c r="K197" s="12">
        <v>120000000</v>
      </c>
      <c r="L197" s="4" t="s">
        <v>22</v>
      </c>
      <c r="M197" s="4" t="s">
        <v>23</v>
      </c>
      <c r="N197" s="4" t="s">
        <v>24</v>
      </c>
      <c r="O197" s="4" t="s">
        <v>25</v>
      </c>
      <c r="P197" s="4" t="s">
        <v>26</v>
      </c>
      <c r="Q197" s="4" t="s">
        <v>27</v>
      </c>
      <c r="R197" s="4" t="s">
        <v>28</v>
      </c>
      <c r="S197" s="4" t="s">
        <v>22</v>
      </c>
      <c r="T197" s="5" t="s">
        <v>396</v>
      </c>
      <c r="V197" s="1" t="s">
        <v>396</v>
      </c>
    </row>
    <row r="198" spans="2:22" ht="90" x14ac:dyDescent="0.25">
      <c r="B198" s="3" t="s">
        <v>116</v>
      </c>
      <c r="C198" s="4" t="s">
        <v>334</v>
      </c>
      <c r="D198" s="4" t="s">
        <v>61</v>
      </c>
      <c r="E198" s="4" t="s">
        <v>61</v>
      </c>
      <c r="F198" s="4" t="s">
        <v>72</v>
      </c>
      <c r="G198" s="4" t="s">
        <v>19</v>
      </c>
      <c r="H198" s="4" t="s">
        <v>39</v>
      </c>
      <c r="I198" s="4" t="s">
        <v>21</v>
      </c>
      <c r="J198" s="12">
        <v>85000000</v>
      </c>
      <c r="K198" s="12">
        <v>85000000</v>
      </c>
      <c r="L198" s="4" t="s">
        <v>22</v>
      </c>
      <c r="M198" s="4" t="s">
        <v>23</v>
      </c>
      <c r="N198" s="4" t="s">
        <v>24</v>
      </c>
      <c r="O198" s="4" t="s">
        <v>25</v>
      </c>
      <c r="P198" s="4" t="s">
        <v>26</v>
      </c>
      <c r="Q198" s="4" t="s">
        <v>27</v>
      </c>
      <c r="R198" s="4" t="s">
        <v>28</v>
      </c>
      <c r="S198" s="4" t="s">
        <v>22</v>
      </c>
      <c r="T198" s="5" t="s">
        <v>396</v>
      </c>
      <c r="V198" s="1" t="s">
        <v>396</v>
      </c>
    </row>
    <row r="199" spans="2:22" ht="75" x14ac:dyDescent="0.25">
      <c r="B199" s="3" t="s">
        <v>335</v>
      </c>
      <c r="C199" s="4" t="s">
        <v>336</v>
      </c>
      <c r="D199" s="4" t="s">
        <v>61</v>
      </c>
      <c r="E199" s="4" t="s">
        <v>61</v>
      </c>
      <c r="F199" s="4" t="s">
        <v>62</v>
      </c>
      <c r="G199" s="4" t="s">
        <v>19</v>
      </c>
      <c r="H199" s="4" t="s">
        <v>39</v>
      </c>
      <c r="I199" s="4" t="s">
        <v>21</v>
      </c>
      <c r="J199" s="12">
        <v>130000000</v>
      </c>
      <c r="K199" s="12">
        <v>130000000</v>
      </c>
      <c r="L199" s="4" t="s">
        <v>22</v>
      </c>
      <c r="M199" s="4" t="s">
        <v>23</v>
      </c>
      <c r="N199" s="4" t="s">
        <v>24</v>
      </c>
      <c r="O199" s="4" t="s">
        <v>25</v>
      </c>
      <c r="P199" s="4" t="s">
        <v>26</v>
      </c>
      <c r="Q199" s="4" t="s">
        <v>27</v>
      </c>
      <c r="R199" s="4" t="s">
        <v>28</v>
      </c>
      <c r="S199" s="4" t="s">
        <v>22</v>
      </c>
      <c r="T199" s="5" t="s">
        <v>396</v>
      </c>
      <c r="V199" s="1" t="s">
        <v>396</v>
      </c>
    </row>
    <row r="200" spans="2:22" ht="75" x14ac:dyDescent="0.25">
      <c r="B200" s="3" t="s">
        <v>337</v>
      </c>
      <c r="C200" s="4" t="s">
        <v>338</v>
      </c>
      <c r="D200" s="4" t="s">
        <v>61</v>
      </c>
      <c r="E200" s="4" t="s">
        <v>61</v>
      </c>
      <c r="F200" s="4" t="s">
        <v>72</v>
      </c>
      <c r="G200" s="4" t="s">
        <v>19</v>
      </c>
      <c r="H200" s="4" t="s">
        <v>39</v>
      </c>
      <c r="I200" s="4" t="s">
        <v>21</v>
      </c>
      <c r="J200" s="12">
        <v>700000000</v>
      </c>
      <c r="K200" s="12">
        <v>700000000</v>
      </c>
      <c r="L200" s="4" t="s">
        <v>22</v>
      </c>
      <c r="M200" s="4" t="s">
        <v>23</v>
      </c>
      <c r="N200" s="4" t="s">
        <v>24</v>
      </c>
      <c r="O200" s="4" t="s">
        <v>25</v>
      </c>
      <c r="P200" s="4" t="s">
        <v>26</v>
      </c>
      <c r="Q200" s="4" t="s">
        <v>27</v>
      </c>
      <c r="R200" s="4" t="s">
        <v>28</v>
      </c>
      <c r="S200" s="4" t="s">
        <v>22</v>
      </c>
      <c r="T200" s="5" t="s">
        <v>396</v>
      </c>
      <c r="V200" s="1" t="s">
        <v>396</v>
      </c>
    </row>
    <row r="201" spans="2:22" ht="75" x14ac:dyDescent="0.25">
      <c r="B201" s="3" t="s">
        <v>339</v>
      </c>
      <c r="C201" s="4" t="s">
        <v>340</v>
      </c>
      <c r="D201" s="4" t="s">
        <v>61</v>
      </c>
      <c r="E201" s="4" t="s">
        <v>61</v>
      </c>
      <c r="F201" s="4" t="s">
        <v>72</v>
      </c>
      <c r="G201" s="4" t="s">
        <v>19</v>
      </c>
      <c r="H201" s="4" t="s">
        <v>39</v>
      </c>
      <c r="I201" s="4" t="s">
        <v>21</v>
      </c>
      <c r="J201" s="12">
        <v>200000000</v>
      </c>
      <c r="K201" s="12">
        <v>200000000</v>
      </c>
      <c r="L201" s="4" t="s">
        <v>22</v>
      </c>
      <c r="M201" s="4" t="s">
        <v>23</v>
      </c>
      <c r="N201" s="4" t="s">
        <v>24</v>
      </c>
      <c r="O201" s="4" t="s">
        <v>25</v>
      </c>
      <c r="P201" s="4" t="s">
        <v>26</v>
      </c>
      <c r="Q201" s="4" t="s">
        <v>27</v>
      </c>
      <c r="R201" s="4" t="s">
        <v>28</v>
      </c>
      <c r="S201" s="4" t="s">
        <v>22</v>
      </c>
      <c r="T201" s="5" t="s">
        <v>396</v>
      </c>
      <c r="V201" s="1" t="s">
        <v>396</v>
      </c>
    </row>
    <row r="202" spans="2:22" ht="60" x14ac:dyDescent="0.25">
      <c r="B202" s="3" t="s">
        <v>341</v>
      </c>
      <c r="C202" s="4" t="s">
        <v>342</v>
      </c>
      <c r="D202" s="4" t="s">
        <v>115</v>
      </c>
      <c r="E202" s="4" t="s">
        <v>85</v>
      </c>
      <c r="F202" s="4" t="s">
        <v>161</v>
      </c>
      <c r="G202" s="4" t="s">
        <v>19</v>
      </c>
      <c r="H202" s="4" t="s">
        <v>20</v>
      </c>
      <c r="I202" s="4" t="s">
        <v>21</v>
      </c>
      <c r="J202" s="12">
        <v>120000000</v>
      </c>
      <c r="K202" s="12">
        <v>120000000</v>
      </c>
      <c r="L202" s="4" t="s">
        <v>22</v>
      </c>
      <c r="M202" s="4" t="s">
        <v>23</v>
      </c>
      <c r="N202" s="4" t="s">
        <v>24</v>
      </c>
      <c r="O202" s="4" t="s">
        <v>25</v>
      </c>
      <c r="P202" s="4" t="s">
        <v>26</v>
      </c>
      <c r="Q202" s="4" t="s">
        <v>27</v>
      </c>
      <c r="R202" s="4" t="s">
        <v>28</v>
      </c>
      <c r="S202" s="4" t="s">
        <v>22</v>
      </c>
      <c r="T202" s="5" t="s">
        <v>396</v>
      </c>
      <c r="V202" s="1" t="s">
        <v>396</v>
      </c>
    </row>
    <row r="203" spans="2:22" ht="75" x14ac:dyDescent="0.25">
      <c r="B203" s="3" t="s">
        <v>343</v>
      </c>
      <c r="C203" s="4" t="s">
        <v>344</v>
      </c>
      <c r="D203" s="4" t="s">
        <v>115</v>
      </c>
      <c r="E203" s="4" t="s">
        <v>115</v>
      </c>
      <c r="F203" s="4" t="s">
        <v>161</v>
      </c>
      <c r="G203" s="4" t="s">
        <v>19</v>
      </c>
      <c r="H203" s="4" t="s">
        <v>34</v>
      </c>
      <c r="I203" s="4" t="s">
        <v>21</v>
      </c>
      <c r="J203" s="12">
        <v>40000000</v>
      </c>
      <c r="K203" s="12">
        <v>40000000</v>
      </c>
      <c r="L203" s="4" t="s">
        <v>22</v>
      </c>
      <c r="M203" s="4" t="s">
        <v>23</v>
      </c>
      <c r="N203" s="4" t="s">
        <v>24</v>
      </c>
      <c r="O203" s="4" t="s">
        <v>25</v>
      </c>
      <c r="P203" s="4" t="s">
        <v>26</v>
      </c>
      <c r="Q203" s="4" t="s">
        <v>27</v>
      </c>
      <c r="R203" s="4" t="s">
        <v>28</v>
      </c>
      <c r="S203" s="4" t="s">
        <v>22</v>
      </c>
      <c r="T203" s="5" t="s">
        <v>396</v>
      </c>
      <c r="V203" s="1" t="s">
        <v>396</v>
      </c>
    </row>
    <row r="204" spans="2:22" ht="75" x14ac:dyDescent="0.25">
      <c r="B204" s="3" t="s">
        <v>345</v>
      </c>
      <c r="C204" s="4" t="s">
        <v>346</v>
      </c>
      <c r="D204" s="4" t="s">
        <v>115</v>
      </c>
      <c r="E204" s="4" t="s">
        <v>115</v>
      </c>
      <c r="F204" s="4" t="s">
        <v>161</v>
      </c>
      <c r="G204" s="4" t="s">
        <v>19</v>
      </c>
      <c r="H204" s="4" t="s">
        <v>34</v>
      </c>
      <c r="I204" s="4" t="s">
        <v>21</v>
      </c>
      <c r="J204" s="12">
        <v>40000000</v>
      </c>
      <c r="K204" s="12">
        <v>40000000</v>
      </c>
      <c r="L204" s="4" t="s">
        <v>22</v>
      </c>
      <c r="M204" s="4" t="s">
        <v>23</v>
      </c>
      <c r="N204" s="4" t="s">
        <v>24</v>
      </c>
      <c r="O204" s="4" t="s">
        <v>25</v>
      </c>
      <c r="P204" s="4" t="s">
        <v>26</v>
      </c>
      <c r="Q204" s="4" t="s">
        <v>27</v>
      </c>
      <c r="R204" s="4" t="s">
        <v>28</v>
      </c>
      <c r="S204" s="4" t="s">
        <v>22</v>
      </c>
      <c r="T204" s="5" t="s">
        <v>396</v>
      </c>
      <c r="V204" s="1" t="s">
        <v>396</v>
      </c>
    </row>
    <row r="205" spans="2:22" ht="60" x14ac:dyDescent="0.25">
      <c r="B205" s="3" t="s">
        <v>347</v>
      </c>
      <c r="C205" s="4" t="s">
        <v>348</v>
      </c>
      <c r="D205" s="4" t="s">
        <v>85</v>
      </c>
      <c r="E205" s="4" t="s">
        <v>85</v>
      </c>
      <c r="F205" s="4" t="s">
        <v>156</v>
      </c>
      <c r="G205" s="4" t="s">
        <v>19</v>
      </c>
      <c r="H205" s="4" t="s">
        <v>34</v>
      </c>
      <c r="I205" s="4" t="s">
        <v>21</v>
      </c>
      <c r="J205" s="12">
        <v>40000000</v>
      </c>
      <c r="K205" s="12">
        <v>40000000</v>
      </c>
      <c r="L205" s="4" t="s">
        <v>22</v>
      </c>
      <c r="M205" s="4" t="s">
        <v>23</v>
      </c>
      <c r="N205" s="4" t="s">
        <v>24</v>
      </c>
      <c r="O205" s="4" t="s">
        <v>25</v>
      </c>
      <c r="P205" s="4" t="s">
        <v>26</v>
      </c>
      <c r="Q205" s="4" t="s">
        <v>27</v>
      </c>
      <c r="R205" s="4" t="s">
        <v>28</v>
      </c>
      <c r="S205" s="4" t="s">
        <v>22</v>
      </c>
      <c r="T205" s="5" t="s">
        <v>396</v>
      </c>
      <c r="V205" s="1" t="s">
        <v>396</v>
      </c>
    </row>
    <row r="206" spans="2:22" ht="135" x14ac:dyDescent="0.25">
      <c r="B206" s="3" t="s">
        <v>349</v>
      </c>
      <c r="C206" s="4" t="s">
        <v>350</v>
      </c>
      <c r="D206" s="4" t="s">
        <v>85</v>
      </c>
      <c r="E206" s="4" t="s">
        <v>86</v>
      </c>
      <c r="F206" s="4" t="s">
        <v>18</v>
      </c>
      <c r="G206" s="4" t="s">
        <v>19</v>
      </c>
      <c r="H206" s="4" t="s">
        <v>201</v>
      </c>
      <c r="I206" s="4" t="s">
        <v>21</v>
      </c>
      <c r="J206" s="12">
        <v>250000000</v>
      </c>
      <c r="K206" s="12">
        <v>250000000</v>
      </c>
      <c r="L206" s="4" t="s">
        <v>22</v>
      </c>
      <c r="M206" s="4" t="s">
        <v>23</v>
      </c>
      <c r="N206" s="4" t="s">
        <v>24</v>
      </c>
      <c r="O206" s="4" t="s">
        <v>25</v>
      </c>
      <c r="P206" s="4" t="s">
        <v>26</v>
      </c>
      <c r="Q206" s="4" t="s">
        <v>27</v>
      </c>
      <c r="R206" s="4" t="s">
        <v>28</v>
      </c>
      <c r="S206" s="4" t="s">
        <v>22</v>
      </c>
      <c r="T206" s="5" t="s">
        <v>396</v>
      </c>
      <c r="V206" s="1" t="s">
        <v>396</v>
      </c>
    </row>
    <row r="207" spans="2:22" ht="60" x14ac:dyDescent="0.25">
      <c r="B207" s="3" t="s">
        <v>351</v>
      </c>
      <c r="C207" s="4" t="s">
        <v>352</v>
      </c>
      <c r="D207" s="4" t="s">
        <v>86</v>
      </c>
      <c r="E207" s="4" t="s">
        <v>86</v>
      </c>
      <c r="F207" s="4" t="s">
        <v>156</v>
      </c>
      <c r="G207" s="4" t="s">
        <v>19</v>
      </c>
      <c r="H207" s="4" t="s">
        <v>34</v>
      </c>
      <c r="I207" s="4" t="s">
        <v>21</v>
      </c>
      <c r="J207" s="12">
        <v>20000000</v>
      </c>
      <c r="K207" s="12">
        <v>20000000</v>
      </c>
      <c r="L207" s="4" t="s">
        <v>22</v>
      </c>
      <c r="M207" s="4" t="s">
        <v>23</v>
      </c>
      <c r="N207" s="4" t="s">
        <v>24</v>
      </c>
      <c r="O207" s="4" t="s">
        <v>25</v>
      </c>
      <c r="P207" s="4" t="s">
        <v>26</v>
      </c>
      <c r="Q207" s="4" t="s">
        <v>27</v>
      </c>
      <c r="R207" s="4" t="s">
        <v>28</v>
      </c>
      <c r="S207" s="4" t="s">
        <v>22</v>
      </c>
      <c r="T207" s="5" t="s">
        <v>396</v>
      </c>
      <c r="V207" s="1" t="s">
        <v>396</v>
      </c>
    </row>
    <row r="208" spans="2:22" ht="60" x14ac:dyDescent="0.25">
      <c r="B208" s="3" t="s">
        <v>353</v>
      </c>
      <c r="C208" s="4" t="s">
        <v>354</v>
      </c>
      <c r="D208" s="4" t="s">
        <v>86</v>
      </c>
      <c r="E208" s="4" t="s">
        <v>86</v>
      </c>
      <c r="F208" s="4" t="s">
        <v>95</v>
      </c>
      <c r="G208" s="4" t="s">
        <v>19</v>
      </c>
      <c r="H208" s="4" t="s">
        <v>34</v>
      </c>
      <c r="I208" s="4" t="s">
        <v>21</v>
      </c>
      <c r="J208" s="12">
        <v>2500000</v>
      </c>
      <c r="K208" s="12">
        <v>2500000</v>
      </c>
      <c r="L208" s="4" t="s">
        <v>22</v>
      </c>
      <c r="M208" s="4" t="s">
        <v>23</v>
      </c>
      <c r="N208" s="4" t="s">
        <v>24</v>
      </c>
      <c r="O208" s="4" t="s">
        <v>25</v>
      </c>
      <c r="P208" s="4" t="s">
        <v>26</v>
      </c>
      <c r="Q208" s="4" t="s">
        <v>27</v>
      </c>
      <c r="R208" s="4" t="s">
        <v>28</v>
      </c>
      <c r="S208" s="4" t="s">
        <v>22</v>
      </c>
      <c r="T208" s="5" t="s">
        <v>396</v>
      </c>
      <c r="V208" s="1" t="s">
        <v>396</v>
      </c>
    </row>
    <row r="209" spans="2:22" ht="105" x14ac:dyDescent="0.25">
      <c r="B209" s="3" t="s">
        <v>355</v>
      </c>
      <c r="C209" s="4" t="s">
        <v>356</v>
      </c>
      <c r="D209" s="4" t="s">
        <v>17</v>
      </c>
      <c r="E209" s="4" t="s">
        <v>32</v>
      </c>
      <c r="F209" s="4" t="s">
        <v>33</v>
      </c>
      <c r="G209" s="4" t="s">
        <v>19</v>
      </c>
      <c r="H209" s="4" t="s">
        <v>201</v>
      </c>
      <c r="I209" s="4" t="s">
        <v>21</v>
      </c>
      <c r="J209" s="12">
        <v>60000000</v>
      </c>
      <c r="K209" s="12">
        <v>60000000</v>
      </c>
      <c r="L209" s="4" t="s">
        <v>22</v>
      </c>
      <c r="M209" s="4" t="s">
        <v>23</v>
      </c>
      <c r="N209" s="4" t="s">
        <v>24</v>
      </c>
      <c r="O209" s="4" t="s">
        <v>25</v>
      </c>
      <c r="P209" s="4" t="s">
        <v>26</v>
      </c>
      <c r="Q209" s="4" t="s">
        <v>27</v>
      </c>
      <c r="R209" s="4" t="s">
        <v>28</v>
      </c>
      <c r="S209" s="4" t="s">
        <v>22</v>
      </c>
      <c r="T209" s="5" t="s">
        <v>396</v>
      </c>
      <c r="V209" s="1" t="s">
        <v>396</v>
      </c>
    </row>
    <row r="210" spans="2:22" ht="60" x14ac:dyDescent="0.25">
      <c r="B210" s="3" t="s">
        <v>357</v>
      </c>
      <c r="C210" s="4" t="s">
        <v>358</v>
      </c>
      <c r="D210" s="4" t="s">
        <v>17</v>
      </c>
      <c r="E210" s="4" t="s">
        <v>17</v>
      </c>
      <c r="F210" s="4" t="s">
        <v>95</v>
      </c>
      <c r="G210" s="4" t="s">
        <v>19</v>
      </c>
      <c r="H210" s="4" t="s">
        <v>34</v>
      </c>
      <c r="I210" s="4" t="s">
        <v>21</v>
      </c>
      <c r="J210" s="12">
        <v>30000000</v>
      </c>
      <c r="K210" s="12">
        <v>30000000</v>
      </c>
      <c r="L210" s="4" t="s">
        <v>22</v>
      </c>
      <c r="M210" s="4" t="s">
        <v>23</v>
      </c>
      <c r="N210" s="4" t="s">
        <v>24</v>
      </c>
      <c r="O210" s="4" t="s">
        <v>25</v>
      </c>
      <c r="P210" s="4" t="s">
        <v>26</v>
      </c>
      <c r="Q210" s="4" t="s">
        <v>27</v>
      </c>
      <c r="R210" s="4" t="s">
        <v>28</v>
      </c>
      <c r="S210" s="4" t="s">
        <v>22</v>
      </c>
      <c r="T210" s="5" t="s">
        <v>396</v>
      </c>
      <c r="V210" s="1" t="s">
        <v>396</v>
      </c>
    </row>
    <row r="211" spans="2:22" ht="45" x14ac:dyDescent="0.25">
      <c r="B211" s="3" t="s">
        <v>359</v>
      </c>
      <c r="C211" s="4" t="s">
        <v>360</v>
      </c>
      <c r="D211" s="4" t="s">
        <v>86</v>
      </c>
      <c r="E211" s="4" t="s">
        <v>17</v>
      </c>
      <c r="F211" s="4" t="s">
        <v>156</v>
      </c>
      <c r="G211" s="4" t="s">
        <v>19</v>
      </c>
      <c r="H211" s="4" t="s">
        <v>34</v>
      </c>
      <c r="I211" s="4" t="s">
        <v>21</v>
      </c>
      <c r="J211" s="12">
        <v>37000000</v>
      </c>
      <c r="K211" s="12">
        <v>37000000</v>
      </c>
      <c r="L211" s="4" t="s">
        <v>22</v>
      </c>
      <c r="M211" s="4" t="s">
        <v>23</v>
      </c>
      <c r="N211" s="4" t="s">
        <v>24</v>
      </c>
      <c r="O211" s="4" t="s">
        <v>25</v>
      </c>
      <c r="P211" s="4" t="s">
        <v>152</v>
      </c>
      <c r="Q211" s="4" t="s">
        <v>27</v>
      </c>
      <c r="R211" s="4" t="s">
        <v>153</v>
      </c>
      <c r="S211" s="4" t="s">
        <v>22</v>
      </c>
      <c r="T211" s="5" t="s">
        <v>396</v>
      </c>
      <c r="V211" s="1" t="s">
        <v>396</v>
      </c>
    </row>
    <row r="212" spans="2:22" ht="60" x14ac:dyDescent="0.25">
      <c r="B212" s="3" t="s">
        <v>361</v>
      </c>
      <c r="C212" s="4" t="s">
        <v>362</v>
      </c>
      <c r="D212" s="4" t="s">
        <v>86</v>
      </c>
      <c r="E212" s="4" t="s">
        <v>17</v>
      </c>
      <c r="F212" s="4" t="s">
        <v>156</v>
      </c>
      <c r="G212" s="4" t="s">
        <v>19</v>
      </c>
      <c r="H212" s="4" t="s">
        <v>34</v>
      </c>
      <c r="I212" s="4" t="s">
        <v>21</v>
      </c>
      <c r="J212" s="12">
        <v>13009468</v>
      </c>
      <c r="K212" s="12">
        <v>13009468</v>
      </c>
      <c r="L212" s="4" t="s">
        <v>22</v>
      </c>
      <c r="M212" s="4" t="s">
        <v>23</v>
      </c>
      <c r="N212" s="4" t="s">
        <v>24</v>
      </c>
      <c r="O212" s="4" t="s">
        <v>25</v>
      </c>
      <c r="P212" s="4" t="s">
        <v>152</v>
      </c>
      <c r="Q212" s="4" t="s">
        <v>27</v>
      </c>
      <c r="R212" s="4" t="s">
        <v>153</v>
      </c>
      <c r="S212" s="4" t="s">
        <v>22</v>
      </c>
      <c r="T212" s="5" t="s">
        <v>396</v>
      </c>
      <c r="V212" s="1" t="s">
        <v>396</v>
      </c>
    </row>
    <row r="213" spans="2:22" ht="60" x14ac:dyDescent="0.25">
      <c r="B213" s="3" t="s">
        <v>363</v>
      </c>
      <c r="C213" s="4" t="s">
        <v>364</v>
      </c>
      <c r="D213" s="4" t="s">
        <v>85</v>
      </c>
      <c r="E213" s="4" t="s">
        <v>86</v>
      </c>
      <c r="F213" s="4" t="s">
        <v>156</v>
      </c>
      <c r="G213" s="4" t="s">
        <v>19</v>
      </c>
      <c r="H213" s="4" t="s">
        <v>201</v>
      </c>
      <c r="I213" s="4" t="s">
        <v>21</v>
      </c>
      <c r="J213" s="12">
        <v>107500000</v>
      </c>
      <c r="K213" s="12">
        <v>107500000</v>
      </c>
      <c r="L213" s="4" t="s">
        <v>22</v>
      </c>
      <c r="M213" s="4" t="s">
        <v>23</v>
      </c>
      <c r="N213" s="4" t="s">
        <v>24</v>
      </c>
      <c r="O213" s="4" t="s">
        <v>25</v>
      </c>
      <c r="P213" s="4" t="s">
        <v>152</v>
      </c>
      <c r="Q213" s="4" t="s">
        <v>27</v>
      </c>
      <c r="R213" s="4" t="s">
        <v>153</v>
      </c>
      <c r="S213" s="4" t="s">
        <v>22</v>
      </c>
      <c r="T213" s="5" t="s">
        <v>396</v>
      </c>
      <c r="V213" s="1" t="s">
        <v>396</v>
      </c>
    </row>
    <row r="214" spans="2:22" ht="45" x14ac:dyDescent="0.25">
      <c r="B214" s="3" t="s">
        <v>365</v>
      </c>
      <c r="C214" s="4" t="s">
        <v>366</v>
      </c>
      <c r="D214" s="4" t="s">
        <v>253</v>
      </c>
      <c r="E214" s="4" t="s">
        <v>367</v>
      </c>
      <c r="F214" s="4" t="s">
        <v>62</v>
      </c>
      <c r="G214" s="4" t="s">
        <v>19</v>
      </c>
      <c r="H214" s="4" t="s">
        <v>39</v>
      </c>
      <c r="I214" s="4" t="s">
        <v>21</v>
      </c>
      <c r="J214" s="12">
        <v>7700000</v>
      </c>
      <c r="K214" s="12">
        <v>7700000</v>
      </c>
      <c r="L214" s="4" t="s">
        <v>29</v>
      </c>
      <c r="M214" s="4" t="s">
        <v>254</v>
      </c>
      <c r="N214" s="4" t="s">
        <v>24</v>
      </c>
      <c r="O214" s="4" t="s">
        <v>25</v>
      </c>
      <c r="P214" s="4" t="s">
        <v>152</v>
      </c>
      <c r="Q214" s="4" t="s">
        <v>27</v>
      </c>
      <c r="R214" s="4" t="s">
        <v>153</v>
      </c>
      <c r="S214" s="4" t="s">
        <v>22</v>
      </c>
      <c r="T214" s="5" t="s">
        <v>396</v>
      </c>
      <c r="V214" s="1" t="s">
        <v>396</v>
      </c>
    </row>
    <row r="215" spans="2:22" ht="30" x14ac:dyDescent="0.25">
      <c r="B215" s="3" t="s">
        <v>368</v>
      </c>
      <c r="C215" s="4" t="s">
        <v>369</v>
      </c>
      <c r="D215" s="4" t="s">
        <v>253</v>
      </c>
      <c r="E215" s="4" t="s">
        <v>367</v>
      </c>
      <c r="F215" s="4" t="s">
        <v>62</v>
      </c>
      <c r="G215" s="4" t="s">
        <v>19</v>
      </c>
      <c r="H215" s="4" t="s">
        <v>39</v>
      </c>
      <c r="I215" s="4" t="s">
        <v>21</v>
      </c>
      <c r="J215" s="12">
        <v>800000</v>
      </c>
      <c r="K215" s="12">
        <v>800000</v>
      </c>
      <c r="L215" s="4" t="s">
        <v>29</v>
      </c>
      <c r="M215" s="4" t="s">
        <v>254</v>
      </c>
      <c r="N215" s="4" t="s">
        <v>24</v>
      </c>
      <c r="O215" s="4" t="s">
        <v>25</v>
      </c>
      <c r="P215" s="4" t="s">
        <v>152</v>
      </c>
      <c r="Q215" s="4" t="s">
        <v>27</v>
      </c>
      <c r="R215" s="4" t="s">
        <v>153</v>
      </c>
      <c r="S215" s="4" t="s">
        <v>22</v>
      </c>
      <c r="T215" s="5" t="s">
        <v>396</v>
      </c>
      <c r="V215" s="1" t="s">
        <v>396</v>
      </c>
    </row>
    <row r="216" spans="2:22" ht="45" x14ac:dyDescent="0.25">
      <c r="B216" s="3" t="s">
        <v>370</v>
      </c>
      <c r="C216" s="4" t="s">
        <v>371</v>
      </c>
      <c r="D216" s="4" t="s">
        <v>58</v>
      </c>
      <c r="E216" s="4" t="s">
        <v>218</v>
      </c>
      <c r="F216" s="4" t="s">
        <v>62</v>
      </c>
      <c r="G216" s="4" t="s">
        <v>19</v>
      </c>
      <c r="H216" s="4" t="s">
        <v>34</v>
      </c>
      <c r="I216" s="4" t="s">
        <v>21</v>
      </c>
      <c r="J216" s="12">
        <v>14876416</v>
      </c>
      <c r="K216" s="12">
        <v>14876416</v>
      </c>
      <c r="L216" s="4" t="s">
        <v>29</v>
      </c>
      <c r="M216" s="4" t="s">
        <v>254</v>
      </c>
      <c r="N216" s="4" t="s">
        <v>24</v>
      </c>
      <c r="O216" s="4" t="s">
        <v>25</v>
      </c>
      <c r="P216" s="4" t="s">
        <v>181</v>
      </c>
      <c r="Q216" s="4" t="s">
        <v>27</v>
      </c>
      <c r="R216" s="4" t="s">
        <v>182</v>
      </c>
      <c r="S216" s="4" t="s">
        <v>22</v>
      </c>
      <c r="T216" s="5" t="s">
        <v>396</v>
      </c>
      <c r="V216" s="1" t="s">
        <v>396</v>
      </c>
    </row>
    <row r="217" spans="2:22" ht="60" x14ac:dyDescent="0.25">
      <c r="B217" s="3" t="s">
        <v>133</v>
      </c>
      <c r="C217" s="4" t="s">
        <v>372</v>
      </c>
      <c r="D217" s="4" t="s">
        <v>61</v>
      </c>
      <c r="E217" s="4" t="s">
        <v>61</v>
      </c>
      <c r="F217" s="4" t="s">
        <v>62</v>
      </c>
      <c r="G217" s="4" t="s">
        <v>19</v>
      </c>
      <c r="H217" s="4" t="s">
        <v>39</v>
      </c>
      <c r="I217" s="4" t="s">
        <v>21</v>
      </c>
      <c r="J217" s="12">
        <v>33337232</v>
      </c>
      <c r="K217" s="12">
        <v>33337232</v>
      </c>
      <c r="L217" s="4" t="s">
        <v>22</v>
      </c>
      <c r="M217" s="4" t="s">
        <v>23</v>
      </c>
      <c r="N217" s="4" t="s">
        <v>24</v>
      </c>
      <c r="O217" s="4" t="s">
        <v>25</v>
      </c>
      <c r="P217" s="4" t="s">
        <v>373</v>
      </c>
      <c r="Q217" s="4" t="s">
        <v>27</v>
      </c>
      <c r="R217" s="4" t="s">
        <v>374</v>
      </c>
      <c r="S217" s="4" t="s">
        <v>22</v>
      </c>
      <c r="T217" s="5" t="s">
        <v>396</v>
      </c>
      <c r="V217" s="1" t="s">
        <v>396</v>
      </c>
    </row>
    <row r="218" spans="2:22" ht="90" x14ac:dyDescent="0.25">
      <c r="B218" s="3" t="s">
        <v>133</v>
      </c>
      <c r="C218" s="4" t="s">
        <v>375</v>
      </c>
      <c r="D218" s="4" t="s">
        <v>61</v>
      </c>
      <c r="E218" s="4" t="s">
        <v>61</v>
      </c>
      <c r="F218" s="4" t="s">
        <v>72</v>
      </c>
      <c r="G218" s="4" t="s">
        <v>19</v>
      </c>
      <c r="H218" s="4" t="s">
        <v>39</v>
      </c>
      <c r="I218" s="4" t="s">
        <v>21</v>
      </c>
      <c r="J218" s="12">
        <v>78514359</v>
      </c>
      <c r="K218" s="12">
        <v>78514359</v>
      </c>
      <c r="L218" s="4" t="s">
        <v>22</v>
      </c>
      <c r="M218" s="4" t="s">
        <v>23</v>
      </c>
      <c r="N218" s="4" t="s">
        <v>24</v>
      </c>
      <c r="O218" s="4" t="s">
        <v>376</v>
      </c>
      <c r="P218" s="4" t="s">
        <v>181</v>
      </c>
      <c r="Q218" s="4" t="s">
        <v>27</v>
      </c>
      <c r="R218" s="4" t="s">
        <v>182</v>
      </c>
      <c r="S218" s="4" t="s">
        <v>22</v>
      </c>
      <c r="T218" s="5" t="s">
        <v>396</v>
      </c>
      <c r="V218" s="1" t="s">
        <v>396</v>
      </c>
    </row>
    <row r="219" spans="2:22" ht="60" x14ac:dyDescent="0.25">
      <c r="B219" s="3" t="s">
        <v>377</v>
      </c>
      <c r="C219" s="4" t="s">
        <v>378</v>
      </c>
      <c r="D219" s="4" t="s">
        <v>37</v>
      </c>
      <c r="E219" s="4" t="s">
        <v>37</v>
      </c>
      <c r="F219" s="4" t="s">
        <v>62</v>
      </c>
      <c r="G219" s="4" t="s">
        <v>19</v>
      </c>
      <c r="H219" s="4" t="s">
        <v>34</v>
      </c>
      <c r="I219" s="4" t="s">
        <v>40</v>
      </c>
      <c r="J219" s="12">
        <v>10000000</v>
      </c>
      <c r="K219" s="12">
        <v>10000000</v>
      </c>
      <c r="L219" s="4" t="s">
        <v>22</v>
      </c>
      <c r="M219" s="4" t="s">
        <v>23</v>
      </c>
      <c r="N219" s="4" t="s">
        <v>24</v>
      </c>
      <c r="O219" s="4" t="s">
        <v>25</v>
      </c>
      <c r="P219" s="4" t="s">
        <v>379</v>
      </c>
      <c r="Q219" s="4" t="s">
        <v>27</v>
      </c>
      <c r="R219" s="4" t="s">
        <v>182</v>
      </c>
      <c r="S219" s="4" t="s">
        <v>22</v>
      </c>
      <c r="T219" s="5" t="s">
        <v>396</v>
      </c>
      <c r="V219" s="1" t="s">
        <v>396</v>
      </c>
    </row>
    <row r="220" spans="2:22" ht="45" x14ac:dyDescent="0.25">
      <c r="B220" s="3" t="s">
        <v>380</v>
      </c>
      <c r="C220" s="4" t="s">
        <v>381</v>
      </c>
      <c r="D220" s="4" t="s">
        <v>17</v>
      </c>
      <c r="E220" s="4" t="s">
        <v>17</v>
      </c>
      <c r="F220" s="4" t="s">
        <v>38</v>
      </c>
      <c r="G220" s="4" t="s">
        <v>19</v>
      </c>
      <c r="H220" s="4" t="s">
        <v>34</v>
      </c>
      <c r="I220" s="4" t="s">
        <v>21</v>
      </c>
      <c r="J220" s="12">
        <v>40000000</v>
      </c>
      <c r="K220" s="12">
        <v>40000000</v>
      </c>
      <c r="L220" s="4" t="s">
        <v>22</v>
      </c>
      <c r="M220" s="4" t="s">
        <v>23</v>
      </c>
      <c r="N220" s="4" t="s">
        <v>24</v>
      </c>
      <c r="O220" s="4" t="s">
        <v>25</v>
      </c>
      <c r="P220" s="4" t="s">
        <v>63</v>
      </c>
      <c r="Q220" s="4" t="s">
        <v>27</v>
      </c>
      <c r="R220" s="4" t="s">
        <v>64</v>
      </c>
      <c r="S220" s="4" t="s">
        <v>22</v>
      </c>
      <c r="T220" s="5" t="s">
        <v>396</v>
      </c>
      <c r="V220" s="1" t="s">
        <v>396</v>
      </c>
    </row>
    <row r="221" spans="2:22" ht="60" x14ac:dyDescent="0.25">
      <c r="B221" s="3" t="s">
        <v>382</v>
      </c>
      <c r="C221" s="4" t="s">
        <v>383</v>
      </c>
      <c r="D221" s="4" t="s">
        <v>17</v>
      </c>
      <c r="E221" s="4" t="s">
        <v>17</v>
      </c>
      <c r="F221" s="4" t="s">
        <v>62</v>
      </c>
      <c r="G221" s="4" t="s">
        <v>19</v>
      </c>
      <c r="H221" s="4" t="s">
        <v>198</v>
      </c>
      <c r="I221" s="4" t="s">
        <v>21</v>
      </c>
      <c r="J221" s="12">
        <v>110000000</v>
      </c>
      <c r="K221" s="12">
        <v>110000000</v>
      </c>
      <c r="L221" s="4" t="s">
        <v>22</v>
      </c>
      <c r="M221" s="4" t="s">
        <v>23</v>
      </c>
      <c r="N221" s="4" t="s">
        <v>24</v>
      </c>
      <c r="O221" s="4" t="s">
        <v>25</v>
      </c>
      <c r="P221" s="4" t="s">
        <v>379</v>
      </c>
      <c r="Q221" s="4" t="s">
        <v>27</v>
      </c>
      <c r="R221" s="4" t="s">
        <v>182</v>
      </c>
      <c r="S221" s="4" t="s">
        <v>22</v>
      </c>
      <c r="T221" s="5" t="s">
        <v>396</v>
      </c>
      <c r="V221" s="1" t="s">
        <v>396</v>
      </c>
    </row>
    <row r="222" spans="2:22" ht="30" x14ac:dyDescent="0.25">
      <c r="B222" s="3" t="s">
        <v>295</v>
      </c>
      <c r="C222" s="4" t="s">
        <v>384</v>
      </c>
      <c r="D222" s="4" t="s">
        <v>86</v>
      </c>
      <c r="E222" s="4" t="s">
        <v>86</v>
      </c>
      <c r="F222" s="4" t="s">
        <v>156</v>
      </c>
      <c r="G222" s="4" t="s">
        <v>19</v>
      </c>
      <c r="H222" s="4" t="s">
        <v>34</v>
      </c>
      <c r="I222" s="4" t="s">
        <v>21</v>
      </c>
      <c r="J222" s="12">
        <v>4000000</v>
      </c>
      <c r="K222" s="12">
        <v>4000000</v>
      </c>
      <c r="L222" s="4" t="s">
        <v>22</v>
      </c>
      <c r="M222" s="4" t="s">
        <v>23</v>
      </c>
      <c r="N222" s="4" t="s">
        <v>24</v>
      </c>
      <c r="O222" s="4" t="s">
        <v>25</v>
      </c>
      <c r="P222" s="4" t="s">
        <v>259</v>
      </c>
      <c r="Q222" s="4" t="s">
        <v>27</v>
      </c>
      <c r="R222" s="4" t="s">
        <v>374</v>
      </c>
      <c r="S222" s="4" t="s">
        <v>22</v>
      </c>
      <c r="T222" s="5" t="s">
        <v>396</v>
      </c>
      <c r="V222" s="1" t="s">
        <v>396</v>
      </c>
    </row>
    <row r="223" spans="2:22" ht="60" x14ac:dyDescent="0.25">
      <c r="B223" s="3" t="s">
        <v>394</v>
      </c>
      <c r="C223" s="4" t="s">
        <v>395</v>
      </c>
      <c r="D223" s="4" t="s">
        <v>86</v>
      </c>
      <c r="E223" s="4" t="s">
        <v>86</v>
      </c>
      <c r="F223" s="4" t="s">
        <v>150</v>
      </c>
      <c r="G223" s="4" t="s">
        <v>19</v>
      </c>
      <c r="H223" s="4" t="s">
        <v>34</v>
      </c>
      <c r="I223" s="4" t="s">
        <v>21</v>
      </c>
      <c r="J223" s="12">
        <v>1000000</v>
      </c>
      <c r="K223" s="12">
        <v>1000000</v>
      </c>
      <c r="L223" s="4" t="s">
        <v>22</v>
      </c>
      <c r="M223" s="4" t="s">
        <v>23</v>
      </c>
      <c r="N223" s="4" t="s">
        <v>24</v>
      </c>
      <c r="O223" s="4" t="s">
        <v>25</v>
      </c>
      <c r="P223" s="4" t="s">
        <v>26</v>
      </c>
      <c r="Q223" s="4" t="s">
        <v>27</v>
      </c>
      <c r="R223" s="4" t="s">
        <v>28</v>
      </c>
      <c r="S223" s="4" t="s">
        <v>29</v>
      </c>
      <c r="T223" s="5" t="s">
        <v>22</v>
      </c>
      <c r="V223" s="1" t="s">
        <v>22</v>
      </c>
    </row>
  </sheetData>
  <mergeCells count="2">
    <mergeCell ref="A1:C3"/>
    <mergeCell ref="D1:S3"/>
  </mergeCells>
  <pageMargins left="0.70866141732283472" right="0.70866141732283472" top="0.74803149606299213" bottom="0.74803149606299213" header="0.31496062992125984" footer="0.31496062992125984"/>
  <pageSetup scale="18" fitToHeight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</vt:lpstr>
      <vt:lpstr>formato!Títulos_a_imprimir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Nicolas Penagos</dc:creator>
  <cp:keywords/>
  <dc:description/>
  <cp:lastModifiedBy>William Giraldo Puerta</cp:lastModifiedBy>
  <cp:revision/>
  <cp:lastPrinted>2026-06-22T15:17:55Z</cp:lastPrinted>
  <dcterms:created xsi:type="dcterms:W3CDTF">2012-12-10T15:58:41Z</dcterms:created>
  <dcterms:modified xsi:type="dcterms:W3CDTF">2026-06-22T15:18:09Z</dcterms:modified>
  <cp:category/>
  <cp:contentStatus/>
</cp:coreProperties>
</file>