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3.xml" ContentType="application/vnd.openxmlformats-officedocument.spreadsheetml.table+xml"/>
  <Override PartName="/xl/tables/table5.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0"/>
  </bookViews>
  <sheets>
    <sheet name="formato" sheetId="1" r:id="rId1"/>
    <sheet name="Hoja1" sheetId="2" state="hidden" r:id="rId2"/>
  </sheets>
  <definedNames>
    <definedName name="_xlnm.Print_Area" localSheetId="0">'formato'!$A$1:$T$216</definedName>
    <definedName name="_xlnm.Print_Titles" localSheetId="0">'formato'!$1:$6</definedName>
  </definedNames>
  <calcPr fullCalcOnLoad="1"/>
</workbook>
</file>

<file path=xl/sharedStrings.xml><?xml version="1.0" encoding="utf-8"?>
<sst xmlns="http://schemas.openxmlformats.org/spreadsheetml/2006/main" count="3630" uniqueCount="420">
  <si>
    <t>B. ADQUISICIONES PLANEADAS</t>
  </si>
  <si>
    <t>Página: 1 de 1</t>
  </si>
  <si>
    <t>PLAN ANUAL DE ADQUICISIONES</t>
  </si>
  <si>
    <t>CÓDIGOS UNSPSC</t>
  </si>
  <si>
    <t>DESCRIPCIÓN</t>
  </si>
  <si>
    <t xml:space="preserve">MODALIDAD DE SELECCIÓN </t>
  </si>
  <si>
    <t>FUENTE DE LOS RECURSOS</t>
  </si>
  <si>
    <t>VALOR TOTAL ESTIMADO</t>
  </si>
  <si>
    <t>VALOR ESTIMADO EN LA VIGENCIA ACTUAL</t>
  </si>
  <si>
    <t>¿SE REQUIEREN VIGENCIAS FUTURAS?</t>
  </si>
  <si>
    <t>ESTADO DE SOLICITUD DE VIGENCIAS FUTURAS</t>
  </si>
  <si>
    <t>Código: A-05-F-057</t>
  </si>
  <si>
    <t>FECHA ESTIMADA DE INICIO DE PROCESO DE SELECCIÓN (MES)</t>
  </si>
  <si>
    <t>Versión: 2</t>
  </si>
  <si>
    <t>DURACIÓN ESTIMADA DEL CONTRATO (NUMERO)</t>
  </si>
  <si>
    <t>MESES</t>
  </si>
  <si>
    <t>ENERO</t>
  </si>
  <si>
    <t>FEBRERO</t>
  </si>
  <si>
    <t>MARZO</t>
  </si>
  <si>
    <t>ABRIL</t>
  </si>
  <si>
    <t>MAYO</t>
  </si>
  <si>
    <t>JUNIO</t>
  </si>
  <si>
    <t>JULIO</t>
  </si>
  <si>
    <t>AGOSTO</t>
  </si>
  <si>
    <t>SEPTIEMBRE</t>
  </si>
  <si>
    <t>OCTUBRE</t>
  </si>
  <si>
    <t>NOVIEMBRE</t>
  </si>
  <si>
    <t>DICIEMBRE</t>
  </si>
  <si>
    <t>INTERVALO</t>
  </si>
  <si>
    <t>Solicitud de información a los Proveedores</t>
  </si>
  <si>
    <t>Licitación pública</t>
  </si>
  <si>
    <t>Licitación pública (Obra pública)</t>
  </si>
  <si>
    <t>Concurso de méritos con precalificación (descontinuado)</t>
  </si>
  <si>
    <t>Concurso de méritos abierto (descontinuado)</t>
  </si>
  <si>
    <t>Concurso de méritos abierto</t>
  </si>
  <si>
    <t xml:space="preserve">Contratación directa (con ofertas) </t>
  </si>
  <si>
    <t>Selección abreviada menor cuantía</t>
  </si>
  <si>
    <t>Selección Abreviada de Menor Cuantia sin Manifestacion de Interés</t>
  </si>
  <si>
    <t>Concurso de méritos con precalificación</t>
  </si>
  <si>
    <t>Selección abreviada subasta inversa</t>
  </si>
  <si>
    <t>Mínima cuantía</t>
  </si>
  <si>
    <t>Contratación régimen especial - Selección de comisionista</t>
  </si>
  <si>
    <t>Contratación régimen especial - Enajenación de bienes para intermediarios idóneos</t>
  </si>
  <si>
    <t>Contratación régimen especial - Régimen especial</t>
  </si>
  <si>
    <t>Contratación régimen especial - Banco multilateral y organismos multilaterales</t>
  </si>
  <si>
    <t>Contratación régimen especial (con ofertas)  - Selección de comisionista</t>
  </si>
  <si>
    <t>Contratación régimen especial (con ofertas)  - Enajenación de bienes para intermediarios idóneos</t>
  </si>
  <si>
    <t>Contratación régimen especial (con ofertas)  - Régimen especial</t>
  </si>
  <si>
    <t>Contratación régimen especial (con ofertas)  - Banco multilateral y organismos multilaterales</t>
  </si>
  <si>
    <t>Contratación directa.</t>
  </si>
  <si>
    <t>Seléccion abreviada - acuerdo marco</t>
  </si>
  <si>
    <t>SI</t>
  </si>
  <si>
    <t>NO</t>
  </si>
  <si>
    <t>SI O NO</t>
  </si>
  <si>
    <t>Estado de solicitud de vigencias futuras</t>
  </si>
  <si>
    <t>NA</t>
  </si>
  <si>
    <t>No solicitadas</t>
  </si>
  <si>
    <t>Solicitadas</t>
  </si>
  <si>
    <t>Aprobadas</t>
  </si>
  <si>
    <t>80111621;80111600</t>
  </si>
  <si>
    <t xml:space="preserve">Prestar servicio profesional especializado para apoyar las actividades de aseguramiento de la validez de los resultados de las mediciones y  las actividades de I+D+i del Laboratorio de Longitud de la Subdirección de Metrología Física </t>
  </si>
  <si>
    <t>Enero</t>
  </si>
  <si>
    <t>11</t>
  </si>
  <si>
    <t>Meses</t>
  </si>
  <si>
    <t>Presupuesto de entidad nacional</t>
  </si>
  <si>
    <t>No</t>
  </si>
  <si>
    <t>GESTION CONTRACTUAL</t>
  </si>
  <si>
    <t>Distrito Capital de Bogotá - Bogotá</t>
  </si>
  <si>
    <t>JAIRO GUSTAVO AYALA</t>
  </si>
  <si>
    <t>6012542222</t>
  </si>
  <si>
    <t>subdirfisica@inm.gov.co</t>
  </si>
  <si>
    <t>-</t>
  </si>
  <si>
    <t>80111600</t>
  </si>
  <si>
    <t>CONTRATAR SERVICIOS PROFESIONALES EN TODO LO RELACIONADO CON EL APOYO A LAS ACTIVIDADES QUE PERMITAN LA IMPLEMENTACIÓN, EL MANTENIMIENTO, LA EVALUACIÓN, EL FORTALECIMIENTO Y LA MEJORA DEL SISTEMA INTEGRADO DE GESTIÓN DE LA SUBDIRECCIÓN DE METROLOGÍA FÍSICA</t>
  </si>
  <si>
    <t>Febrero</t>
  </si>
  <si>
    <t>CONTRATAR SERVICIOS PROFESIONALES PARA LOS DIFERENTES TRÁMITES COMO SEGUIMIENTO, CONTROL Y REPORTES DEL PROYECTO DE INVERSIÓN "DESARROLLO DE LA OFERTA DE SERVICIOS EN METROLOGÍA FÍSICA EN EL ÁMBITO NACIONAL", ASÍ COMO LA GESTIÓN Y SEGUIMIENTO DE LOS PLANES ESTRATÉGICOS E INSTITUCIONALES RELACIONADOS CON LA SUBDIRECCIÓN DE METROLOGÍA FÍSICA DEL INM.</t>
  </si>
  <si>
    <t>8</t>
  </si>
  <si>
    <t xml:space="preserve">Prestar servicio profesional especializado para apoyar las actividades de aseguramiento de la validez de los resultados de las mediciones y  las actividades de I+D+i del Laboratorio de Presión de la Subdirección de Metrología Física </t>
  </si>
  <si>
    <t>PRESTAR SERVICIO PROFESIONAL ESPECIALIZADO PARA QUE APOYE TODO LO RELACIONADO CON LAS ACTIVIDADES DE I+D+I Y APOYAR AL LABORATORIO DE DUREZA EN LAS ACTIVIDADES DE ASEGURAMIENTO DE LA VALIDEZ DE LOS RESULTADOS DE LAS MEDICIONES DE LA SUBDIRECCIÓN DE METROLOGÍA FÍSICA</t>
  </si>
  <si>
    <t xml:space="preserve">Recursos propios </t>
  </si>
  <si>
    <t>PRESTAR SERVICIOS PROFESIONALES PARA LA ESTRUCTURACIÓN DE PROCESOS CONTRACTUALES Y ACOMPAÑAMIENTO JURÍDICO AL INSTITUTO NACIONAL DE METROLOGÍA.</t>
  </si>
  <si>
    <t>Prestar servicio profesional especializado para que apoye todo lo relacionado con las actividades de I+D+i y apoyar al laboratorio de Temperatura y humedad en las actividades de aseguramiento de la validez de los resultados de las mediciones de la Subdirección de Metrología Física</t>
  </si>
  <si>
    <t>Prestar servicios profesionales para apoyar las actividades de I+D+i, así como brindar acompañamiento técnico a los servicios de calibración, la validación de documentos y otros servicios realizados en el Laboratorio de Presión de la Subdirección de Metrología Física</t>
  </si>
  <si>
    <t>PRESTACIÓN DE SERVICIOS PROFESIONALES PARA LA GESTIÓN, SOSTENIMIENTO E IMPLEMENTACIÓN DEL SISTEMA INTEGRADO DE GESTIÓN DE CALIDAD DEL INSTITUTO NACIONAL DE METROLOGÍA.</t>
  </si>
  <si>
    <t>Contratar servicios profesionales especializados para apoyar las actividades de investigación, desarrollo e innovación y asi mismo brindar acompañamiento técnico en los servicios de calibración, validación de documentos del Laboratorio de Longitud de la Subdirección de Metrología física</t>
  </si>
  <si>
    <t>CONTRATAR SERVICIOS PROFESIONALES ESPECIALIZADOS PARA BRINDAR ACOMPAÑAMIENTO TÉCNICO EN LA EJECUCIÓN DE LOS PROYECTOS DE I+D+I Y APOYAR AL LABORATORIO DE CORRIENTE CONTINUA Y ALTERNA EN LAS ACTIVIDADES DE ASEGURAMIENTO DE LA VALIDEZ DE LOS RESULTADOS DE LAS MEDICIONES DE LA SUBDIRECCIÓN DE METROLOGÍA FÍSICA</t>
  </si>
  <si>
    <t xml:space="preserve">PRESTAR SERVICIO PROFESIONAL PARA QUE APOYE TODO LO RELACIONADO CON LAS ACTIVIDADES DE I+D+I Y APOYAR AL LABORATORIO DE FUERZA Y PAR TORSIONAL EN LAS ACTIVIDADES DE ASEGURAMIENTO DE LA VALIDEZ DE LOS RESULTADOS DE LAS MEDICIONES  DE LA SUBDIRECCIÓN DE METROLOGÍA FÍSICA </t>
  </si>
  <si>
    <t>CONTRATAR SERVICIO PROFESIONAL ESPECIALIZADO PARA QUE APOYE EN LA PRESTACIÓN DE SERVICIOS DE CALIBRACIÓN EN EL LABORATORIO DE VOLUMEN Y EN  TODO LO RELACIONADO CON LAS ACTIVIDADES DE I+D+I DE LA SUBDIRECCIÓN DE METROLOGÍA FÍSICA</t>
  </si>
  <si>
    <t>6</t>
  </si>
  <si>
    <t>PRESTAR SERVICIO PROFESIONAL ESPECIALIZADO PARA QUE APOYE TODO LO RELACIONADO CON LAS ACTIVIDADES DE I+D+I Y DEL LABORATORIO DE TIEMPO Y FRECUENCIA DE LA SUBDIRECCIÓN DE METROLOGÍA FÍSICA</t>
  </si>
  <si>
    <t>PRESTAR SERVICIOS PROFESIONALES PARA APOYAR LAS ACTIVIDADES PLANEACIÓN, EJECUCIÓN  Y DEMÁS RELACIONADAS CON EL PLAN DE COMERCIO EXTERIOR DEL INSTITUTO NACIONAL DE METROLOGÍA.</t>
  </si>
  <si>
    <t>Contratar servicios profesionales especializados para apoyar las actividades de investigación, desarrollo e innovación y asi mismo brindar acompañamiento técnico en los servicios de calibración, validación de documentos del Laboratorio de Corriente continua y alterna de la Subdirección de Metrología física</t>
  </si>
  <si>
    <t>Abril</t>
  </si>
  <si>
    <t>3</t>
  </si>
  <si>
    <t>81112000;81131500;81102700</t>
  </si>
  <si>
    <t xml:space="preserve">CONTRATAR FASE DE INDEPENDIZACIÓN (INGENIERÍA INVERSA) DE MAQUINAS PATRON DEL LABORATORIO DE FUERZA DE LA SUBDIRECCIÓN DE METROLOGÍA FÍSICA DEL INM </t>
  </si>
  <si>
    <t>Junio</t>
  </si>
  <si>
    <t>5</t>
  </si>
  <si>
    <t>Sí</t>
  </si>
  <si>
    <t>Mayo</t>
  </si>
  <si>
    <t>7</t>
  </si>
  <si>
    <t>41114600;41114611</t>
  </si>
  <si>
    <t xml:space="preserve">ADQUIRIR UN DUROMETRO PATRON DE REFERENCIA PARA LAS ESCALAS BRINELL Y VICKERS PARA EL LABORATORIO DE DUREZA DE LA SUBDIRECCIÓN DE METROLOGÍA FÍSICA DEL INM   </t>
  </si>
  <si>
    <t>Julio</t>
  </si>
  <si>
    <t xml:space="preserve">ADQUIRIR EQUIPOS PENETRADORES PARA LABORATORIO DE DUREZA DE LA SUBDIRECCIÓN DE METROLOGÍA FÍSICA DEL INM   </t>
  </si>
  <si>
    <t>41111618;41111635;41111604</t>
  </si>
  <si>
    <t xml:space="preserve">CONTRATAR LA ADQUISICIÓN DE UNA ESCALA PATRÓN COMPUESTA POR  2 REGLA DE VIDRIO DE 1 METRO DE ALTA PRECISIÓN PARA EL LABORATORIO DE LONGITUD DE LA SUBDIRECCIÓN DE METROLOGÍA FÍSICA DEL INM   </t>
  </si>
  <si>
    <t>4</t>
  </si>
  <si>
    <t>CONTRATAR LA PRESTACIÓN DE SERVICIOS PROFESIONALES PARA APOYAR LAS ACTIVIDADES QUE CONLLEVEN AL CIERRE DE HALLAZGOS DE LA SUBDIRECCION DE METROLOGÍA FÍSICA DANDO CUMPLIMIENTO AL PLAN DE CIERRE DE HALLAZGOS DEL INM</t>
  </si>
  <si>
    <t>26101775;31102000</t>
  </si>
  <si>
    <t xml:space="preserve">CONTRATAR LA ADQUISICIÓN DE ELEMENTOS PARA LA AUTOMATIZACIÓN DE LA CÁMARA BAROMÉTRICA EN EL MARCO DEL PROYECTO DE INVESTIGACIÓN "CARACTERIZACIÓN DE PATRONES NACIONALES DE MEDIDAS ELÉCTRICAS - CPME" DEL LABORATORIO DE CORRIENTE CONTINUA Y ALTERNA DE LA SUBDIRECCIÓN DE METROLOGÍA FÍSICA." </t>
  </si>
  <si>
    <t>2</t>
  </si>
  <si>
    <t>73152101;73152102;24101600</t>
  </si>
  <si>
    <t>PRESTAR SERVICIOS PROFESIONALES PARA EL SEGUIMIENTO ESTRÁTEGICO DE TEMAS DE LA SMF Y PARA EL DESARROLLO DE ACTIVIDADES DE INVESTIGACIÓN, DESARROLLO E INNOVACIÓN (I+D+I),BAJO RESPONSABILIDAD DE LA SUBDIRECCIÓN DEL INSTITUTO NACIONAL DE METROLOGÍA</t>
  </si>
  <si>
    <t>Marzo</t>
  </si>
  <si>
    <t>10</t>
  </si>
  <si>
    <t>12141500;12141600;12141700;12141800;12141900;12142000;12142100;12142200;12352000;12352100;12352200;12352300;12352400;12352500;15121500;15121800;15121900</t>
  </si>
  <si>
    <t>ADQUIRIR MATERIALES E INSUMOS CONSUMIBLES REQUERIDOS POR LOS LABORATORIOS Y TALLER DE MANUFACTURA DE LA SUBDIRECCIÓN DE METROLOGÍA FÍSICA DEL INM</t>
  </si>
  <si>
    <t>32101627;41122411</t>
  </si>
  <si>
    <t>41111927</t>
  </si>
  <si>
    <t>41113671</t>
  </si>
  <si>
    <t>PRESTAR LOS SERVICIOS TÉCNICOS DE APOYO AL ÁREA DE GESTIÓN FINANCIERA PARA LA ACTUALIZACIÓN DE BASES DE DATOS Y APLICATIVOS PROPIOS DEL ÁREA, ASI COMO LOS RELACIONADOS CON LA ORGANIZACIÓN Y CARGUE DE DOCUMENTACIÓN QUE SE SOPORTA EN EL SECOP II  DE CARA A LAS ACTIVIDADES FINANCIERAS Y A LA INFORMACIÓN QUE SE REGISTRA EN EL SIIF, ENTRE OTROS.</t>
  </si>
  <si>
    <t>9</t>
  </si>
  <si>
    <t>PATRICIA ANDREA AYALA BELTRAN</t>
  </si>
  <si>
    <t>paayala@inm.gov.co</t>
  </si>
  <si>
    <t>PRESTACIÓN DE SERVICIOS PROFESIONALES PARA APOYAR  LA GESTIÓN ADMINISTRATIVA EN CONDICIONES DE SUFICIENCIA, EN RELACIÓN CON LAS LIQUIDACIONES DE PRESTACIONES SOCIALES Y LOS TEMAS DE APOYO  ASOCIADOS A NOMINA.</t>
  </si>
  <si>
    <t>OLGA JEANET MALAGON DEVIA</t>
  </si>
  <si>
    <t>ojmalagon@inm.gov.co</t>
  </si>
  <si>
    <t>BRINDAR APOYO A LA GESTIÓN DE LA ENTIDAD PARA LA RECOLECCIÓN, CLASIFICACIÓN, DISTRIBUCIÓN, ENTREGA Y REPORTE DE LA MENSAJERÍA EXTERNA.</t>
  </si>
  <si>
    <t>DIEGO IVAN CORTES ACUÑA</t>
  </si>
  <si>
    <t>dicortes@inm.gov.co</t>
  </si>
  <si>
    <t xml:space="preserve">SERVICIOS PROFESIONALES PARA REALIZAR ACTIVIDADES DE ANÁLISIS, REVISIÓN, CONTABILIZACIÓN Y DEPURACIÓN DE LOS DIFERENTES RUBROS, ASÍ COMO APOYAR EN EL PROCESO DE ACTUALIZACIÓN Y MODIFICACIÓN DE LOS PROCEDIMIENTOS CONTABLES DEL ISNTITUTO. </t>
  </si>
  <si>
    <t>PRESTACIÓN DE SERVICIOS PROFESIONALES PARA EL APOYO Y ACOMPAÑAMIENTO EN LAS ACTIVIDADES RELACIONADAS CON LOS RESULTADOS DE  LA BATERIA DE RIESGO SICOSOCIAL EN EL MARCO DE LA EJECUCION DEL PLAN DE SEGURIDAD Y SALUD EN EL TRABAJO, ASÍ COMO LAS RELACIONADAS CON LOS PROCESOS DE VINCULACIÓN.</t>
  </si>
  <si>
    <t>Prestación de servicios profesionales para apoyar la gestión administrativa en condiciones de suficiencia de las actividades propias del grupo de gestión de Talento Humano.</t>
  </si>
  <si>
    <t xml:space="preserve">PRESTACIÓN DE SERVICIOS PROFESIONALES PARA LA GESTIÓN, SOSTENIMIENTO E IMPLEMENTACIÓN DEL SISTEMA INTEGRADO DE GESTIÓN DE CALIDAD DEL INSTITUTO NACIONAL DE METROLOGÍA, ASOCIADOS AL CUMPLIMIENTO DE LOS DIFERENTES PLANES Y LA SUPERACIÓN DE LOS HALLAZGOS NORMATIVOS QUE LE CORRESPONDE A SECRETARIA GENERAL.  </t>
  </si>
  <si>
    <t>JOSÉ ÁLVARO BERMÚDEZ AGUILAR</t>
  </si>
  <si>
    <t>secgeneral@inm.gov.co</t>
  </si>
  <si>
    <t>PRESTACIÓN DE SERVICIOS PROFESIONALES PARA APOYAR  LA GESTIÓN ADMINISTRATIVA EN CONDICIONES DE SUFICIENCIA, PARA LAS ACTIVIDADES DERIVADAS SEGUIMIENTO AL PLAN DE TRABAJO DEL SISTEMA DE GESTIÓN DE SEGURIDAD Y SALUD EN EL TRABAJO DEL INM</t>
  </si>
  <si>
    <t>PRESTACIÓN DE SERVICIOS PROFESIONALES ESPECIALIZADOS PARA APOYAR LAS ACTIVIDADES DERIVADAS DE LA  REVISIÓN Y ASESORÍA JURÍDICA EN LOS ASUNTOS RELACIONADOS CON LA GESTIÓN CONTRACTUAL  EN TODAS SUS ETAPAS, DEL INSTITUTO NACIONAL DE METROLOGÍA.</t>
  </si>
  <si>
    <t xml:space="preserve">PRESTACION DE SERVICIOS PROFESIONALES PARA APOYAR LAS ACTIVIDADES DE REVISIÓN DE DOCUMENTACIÓN, FORMULACIÓN DE CONCEPTOS, REDACCIÓN DE RESPUESTAS, PROYECCCIÓN DE ACTOS ADMINISTRATIVOS, Y TODAS AQUELLAS QUE SE DEPRENDAN DEL DESPACHO DIRECTO DE SECRETARIA GENERAL.        </t>
  </si>
  <si>
    <t>PRESTACIÓN DE SERVICIOS PROFESIONALES PARA APOYAR  LA GESTIÓN  DE LA SECRETARIA GENERAL, RELACIONADA CON LAS ACCIONES DERIVADAS DEL PLAN DE CONTINGENCIA QUE ATIENDA EL CIERRE DE HALLAZGOS PARA EL FORTALECIMIENTO E IMPLEMENTACIÓN DEL SISTEMA DE GESTIÓN DEL INSTITUTO NACIONAL DE METROLOGIA.</t>
  </si>
  <si>
    <t>CONTRATAR LA PRESTACIÓN DE SERVICIOS PROFESIONALES ESPECIALIZADOS PARA AMPLIAR, MEJORAR  Y/O FORTALECER EL PLAN ESTRATÉGICO DE COMUNICACIONES  DEL INSTITUTO NACIONALDE METROLOGIA, CONTIBUYENDO A LA IDENTIFICACIÓN DE LAS NECESIDADES DE SUS GRUPOS DE VALOR Y GRUPOS DE INTERES DIRIGIDAS AL POSICIONAMIENTO DE LA METROLOGIA EN LA REGIÓN.</t>
  </si>
  <si>
    <t>MARÍA DEL ROSARIO GONZÁLEZ MÁRQUEZ</t>
  </si>
  <si>
    <t>director@inm.gov.co</t>
  </si>
  <si>
    <t>PRESTAR LOS SERVICIOS PROFESIONALES EN LA SECRETARIA GENERAL PARA EL DESARROLLO DE ACTIVIDADES RELACIONADAS CON LA GESTIÓN JURIDICA Y CONTRACTUAL DEL INSTITUTO NACIONAL DE METROLOGÍA.</t>
  </si>
  <si>
    <t>PRESTAR SERVICIOS PROFESIONALES ESPECIALIZADOS PARA APOYAR AL INSTITUTO NACIONAL DE METROLOGÍA EN LA EMISIÓN DE CONCEPTOS, ELABORACIÓN, ANÁLISIS Y DOCUMENTOS RELACIONADOS CON LOS PLANES PARA LA FORMALIZACIÓN DEL EMPLEO, LAS ACTIVIDADES DERIVADAS DE LOS CONCURSOS  DE MERITOS Y LOS REDISEÑOS INSTITUCIONALES EN QUE SE INVOLUCRE LA ENTIDAD.</t>
  </si>
  <si>
    <t>78102203;78102205</t>
  </si>
  <si>
    <t>CONTRATAR EL SERVICIO DE CORREO PAQUETERIA MENSAJERIA Y DEMAS SERVICIOS POSTALES PRESTADOS POR 4-72,</t>
  </si>
  <si>
    <t>Diciembre</t>
  </si>
  <si>
    <t>12</t>
  </si>
  <si>
    <t>SANDRA MILENA SIERRA CARDENAS</t>
  </si>
  <si>
    <t>smsierra@inm.gov.co</t>
  </si>
  <si>
    <t>83121703;55101519;82121506;82121504</t>
  </si>
  <si>
    <t>CONTRATAR EL SERVICIO DE PUBLICACION DE ACTOS ADMINISTRATIVOS DE CARACTER GENERAL PROFERIDOS POR EL INSTITUTO NACIONAL DE METROLOGIA EN EL DIARIO OFICIAL,</t>
  </si>
  <si>
    <t>80141607;80101511;93141506;85122201;85121805;85121801;85121702;85121612;85101503;85121502;85121608;85131700</t>
  </si>
  <si>
    <t>PRESTACIÓN DE SERVICIOS DE APOYO LOGÍSTICO Y OPERATIVO PARA REALIZAR ACTIVIDADES DE BIENESTAR Y PRÁCTICA DE EXÁMENES MÉDICO-OCUPACIONALES PARA LOS FUNCIONARIOS DEL INSTITUTO NACIONAL DE METROLOGÍA.</t>
  </si>
  <si>
    <t>92121504;92121701</t>
  </si>
  <si>
    <t>SERVICIO DE VIGILANCIA PRIVADA Y SEGURIDAD CON MEDIO HUMANO CON O SIN ARMA EN LA MODALIDAD DE VIGILANCIA FIJA DURANTE LAS 24 HORAS TODOS LOS MESES</t>
  </si>
  <si>
    <t>50182001;50192301;50192501;50192801;50202305;50202306</t>
  </si>
  <si>
    <t xml:space="preserve">CONTRATAR EL SUMINISTRO DE REFRIGERIOS REQUERIDOS POR EL INSTITUTO NACIONAL DE METROLOGÍA DURANTE EL DESARROLLO DE SUS DIFERENTES ACTIVIDADES. </t>
  </si>
  <si>
    <t>15101505;15101506</t>
  </si>
  <si>
    <t xml:space="preserve">CONTRATAR EL SUMINISTRO DE COMBUSTIBLE, GASOLINA CORRIENTE Y A.C.P.M, PARA EL FUNCIONAMIENTO DE LOS VEHÍCULOS DEL PARQUE AUTOMOTOR Y LA PLANTA ELÉCTRICA DEL INSTITUTO NACIONAL DE METROLOGÍA. </t>
  </si>
  <si>
    <t>42131702;46181533;46181532;46181604;46181504;42132203;46181540;46181548;46181711;46181704</t>
  </si>
  <si>
    <t>ADQUISICIÓN DE DOTACIÓN DE SEGURIDAD INDUSTRIAL O ELEMENTOS DE PROTECCIÓN PERSONAL</t>
  </si>
  <si>
    <t>1</t>
  </si>
  <si>
    <t>85122201;46191603;46191618</t>
  </si>
  <si>
    <t>CONTRATAR LA ADQUISICIÓN DE EXTINTORES, RECARGA, MANTENIMIENTO DE EXTINTORES, ADQUISICIÓN DE BASES PARA EXTINTORES Y ADQUISICIÓN DE APARATO RESPIRATORIO PARA INCENDIOS</t>
  </si>
  <si>
    <t>76111501;91111603</t>
  </si>
  <si>
    <t>LA CONTRATACION DEL SERVICIO DE ASEO Y CAFETERIA PARA EL INSTITUTO NACIONAL DE METROLOGIA.</t>
  </si>
  <si>
    <t>78181500</t>
  </si>
  <si>
    <t>CONTRATAR EL SERVICIO DE MANTENIMIENTO PREVENTIVO, CORRECTIVO, DE REVISION Y EXPEDICION DE CERTIFICADOS DE TECNICO MECANICA Y EMISION DE GASES PARA EL PARQUE AUTOMOTOR DEL INSTITUTO NACIONAL DE METROLOGIA.</t>
  </si>
  <si>
    <t>44103103;44122101;44121905;14111800;26111702;42291613;14111500;44121700;44121800;44111515;44122003;44121600;60121300;43202000;44121900;44101600;14111519;44121615;44111800</t>
  </si>
  <si>
    <t xml:space="preserve">CONTRATAR LA ADQUISICION DE TONER PARA LAS IMPRESORAS DE PROPIEDAD Y EL SUMINISTRO DE ELEMENTOS DE PAPELERÍA Y ÚTILES DE OFICINA PARA TODAS LAS ÁREAS DE INM. </t>
  </si>
  <si>
    <t>WILLIAM GIRALDO PUERTA</t>
  </si>
  <si>
    <t>almacen@inm.gov.co</t>
  </si>
  <si>
    <t>78111500</t>
  </si>
  <si>
    <t>CONTRATAR EL SUMINISTRO DE TIQUETES AÉREOS A NIVEL NACIONAL E INTERNACIONAL PARA EL DESPLAZAMIENTO DE LOS FUNCIONARIOS Y CONTRATISTAS DEL INSTITUTO NACIONAL DE METROLOGÍA - INM</t>
  </si>
  <si>
    <t>84131501;84131503</t>
  </si>
  <si>
    <t>CONTRATACIÓN DEL PROGRAMA DE SEGUROS QUE AMPARE LOS BIENES E INTERESES PATRIMONIALES DE PROPIEDAD DEL INSTITUTO NACIONAL DE METROLOGÍA, ASÍ COMO DE AQUELLOS POR LOS QUE SEA O FUERE LEGALMENTE RESPONSABLE O LE CORRESPONDA ASEGURAR EN VIRTUD DE DISPOSICIÓN LEGAL O CONTRACTUAL INCLUYE DEDUCIBLES Y PÓLIZAS DE CUMPLIMIENTO.</t>
  </si>
  <si>
    <t>80111601</t>
  </si>
  <si>
    <t>PRESTACION DE SERVICIOS PROFESIONALES PARA APOYAR A LA OFICINA ASESORA DE PLANEACIÓN EN LA FORMULACIÓN Y ACTIVIDADES RELACIONADAS A LOS PLANES INSTITUCIONALES Y ESTRATÉGICOS, Y PROYECTOS DE INVERSIÓN DEL INSTITUTO NACIONAL DE METROLOGÍA.</t>
  </si>
  <si>
    <t>LAURA LORENA RIVERA ROA</t>
  </si>
  <si>
    <t>planeacion@inm.gov.co</t>
  </si>
  <si>
    <t>PRESTACION DE SERVICIOS PROFESIONALES PARA APOYAR A LA OFICINA ASESORA DE PLANEACIÓN EN EL DISEÑO DE HERRAMIENTAS DE INTELIGENCIA DE NEGOCIOS DE ACUERDO AL CICLO DE LA GESTIÓN PÚBLICA QUE SOPORTEN LA TOMA DE DECISIONES DE LA ALTA DIRECCIÓN EN EL INSTITUTO NACIONAL DE METROLOGÍA</t>
  </si>
  <si>
    <t>PRESTACION DE SERVICIOS PROFESIONALES PARA APOYAR A LA OFICINA ASESORA DE PLANEACIÓN EN EL DISEÑO E IMPLEMENTACION DE METODOLOGIAS DE GESTIÓN DE PROYECTOS INTERNOS Y DE COOPERACIÓN DEL INSTITUTO NACIONAL DE METROLOGIA</t>
  </si>
  <si>
    <t>PRESTACIÓN DE SERVICIOS PROFESIONALES PARA APOYAR LA GESTIÓN, SOSTENIMIENTO E IMPLEMENTACIÓN DEL SISTEMA INTEGRADO DE GESTIÓN DE CALIDAD DEL INSTITUTO NACIONAL DE METROLOGÍA.</t>
  </si>
  <si>
    <t>PRESTACION DE SERVICIOS PROFESIONALES PARA APOYAR LAS ACTIVIDADES RELACIONADAS CON LA IMPLEMENTACION DE LAS POLITICAS  DEL MODELO INTEGRADO DE PLANEACION Y GESTION - MIPG, ASÍ COMO LA GESTIÓN DE LOS APLICATIVOS DEL SISTEMA INTEGRADO DE GESTIÓN DE LA ENTIDAD</t>
  </si>
  <si>
    <t>PRESTAR SERVICIOS PROFESIONALES COMO EXPERTO EN PRODUCTOS EN EL SECTOR PRIORIZADO POR EL INM, PARA REALIZAR ESTUDIOS DE IDENTIFICACIÓN DE BRECHAS METROLÓGICAS.</t>
  </si>
  <si>
    <t>CLAUDIA ANGELICA GUILLEN</t>
  </si>
  <si>
    <t>subdirservicios@inm.gov.co</t>
  </si>
  <si>
    <t>CONTRATAR LA PRESTACIÓN DE SERVICIOS PROFESIONALES PARA APOYAR EL DESARROLLO DE LAS ACTIVIDADES DE GESTIÓN DE LA UNIDAD SECTORIAL DE NORMALIZACIÓN EN METROLOGÍA DEL INM Y SUS GRUPOS DE TRABAJO EN NORMALIZACIÓN.</t>
  </si>
  <si>
    <t>CONTRATAR LA PRESTACIÓN DE SERVICIOS PROFESIONALES PARA APOYAR LA TRADUCCIÓN DE LAS NORMAS DE LA UNIDAD SECTORIAL DE NORMALIZACIÓN EN METROLOGÍA DEL INM</t>
  </si>
  <si>
    <t>CONTRATAR LA PRESTACIÓN DE SERVICIOS PARA EL APOYO A LA GESTIÓN EN EL GRUPO DE SERVICIOS METROLÓGICOS, ÁREA DE RECEPCIÓN Y ENTREGA DE EQUIPOS CON EL FIN DE MANTENER LA OFERTA Y ADECUADA GESTIÓN DE LOS SERVICIOS METROLÓGICOS.</t>
  </si>
  <si>
    <t>PRESTACIÓN DE SERVICIOS PROFESIONALES PARA LA GESTIÓN, SEGUIMIENTO Y CONTROL DEL PROYECTO DE INVERSIÓN; ASÍ COMO LA PLANEACIÓN, GESTIÓN Y SEGUIMIENTO DE LOS PLANES ESTRATÉGICOS E INSTITUCIONALES RELACIONADAS CON EL INSTITUTO NACIONAL DE METROLOGÍA</t>
  </si>
  <si>
    <t>78102200</t>
  </si>
  <si>
    <t>CONTRATAR LA PRESTACIÓN DEL SERVICIO DE RECOLECCIÓN, TRANSPORTE Y DISTRIBUCIÓN DE PAQUETERÍA A NIVEL URBANO (LOCAL), REGIONAL Y NACIONAL, PARA MANTENER LA OFERTA DE SERVICIOS METROLOGICOS.</t>
  </si>
  <si>
    <t>Noviembre</t>
  </si>
  <si>
    <t>55101506;55111506</t>
  </si>
  <si>
    <t>CONTRATAR UNA REVISTA CON CONTENIDO CIENTÍFICO Y PUBLICACIONES TÉCNICAS DE CARÁCTER ESPECIALIZADO, OFRECIDAS POR EL INSTITUTE OF PHYSICS (IOP), INSTITUTO RECONOCIDO A NIVEL MUNDIAL Y DE AMPLIA EXPERIENCIA EN TEMAS ESPECIALIZADOS A NIVEL CIENTÍFICO Y DE METROLOGÍA.</t>
  </si>
  <si>
    <t>PRESTAR LOS SERVICIOS PROFESIONALES PARA BRINDAR SOPORTE EN LA EJECUCIÓN Y SEGUIMIENTO DE LAS ACTIVIDADES RELACIONADAS CON LAS CONVOCATORIAS, CONVENIOS, CONTRATOS Y/O CONPES DE LA SUBDIRECCIÓN DE SERVICIOS METROLÓGICOS Y RELACIÓN CON EL CIUDADANO.</t>
  </si>
  <si>
    <t>80101504;80101507;80101604;81141901;81141902</t>
  </si>
  <si>
    <t>CONTRATAR LA PRESTACIÓN DE SERVICIOS PROFESIONALES PARA EL APOYO EN EL PROCESO DE IMPLEMENTACIÓN DE LA ESTRATEGIA DE MERCADEO Y POSICIONAMIENTO DE MARCA DEL INSTITUTO NACIONAL DE METROLOGÍA.</t>
  </si>
  <si>
    <t>PRESTACIÓN DE SERVICIOS PROFESIONALES PARA LA CONCEPTUALIZACIÓN Y DISEÑO DE LOS ENTREGABLES GRÁFICOS EN LA GESTIÓN DE COMUNICACIONES.</t>
  </si>
  <si>
    <t>45121500</t>
  </si>
  <si>
    <t>REALIZAR LA ADQUISICIÓN DE EQUIPOS DE AUDIO Y VIDEO EN EL MARCO DE LA REALIZACIÓN DE EVENTOS Y ACTIVIDADES PRESENCIALES Y VIRTUALES RELACIONADAS CON LA IMPLEMENTACIÓN Y FORTALECIMIENTO DE LAS ESTRATEGIAS DE COMUNICACIONES, MERCADEO Y PRESTACIÓN DE SERVICIOS DEL INM DE COLOMBIA.</t>
  </si>
  <si>
    <t>43232107</t>
  </si>
  <si>
    <t>42172017</t>
  </si>
  <si>
    <t>REALIZAR LA ADQUISICIÓN DE EQUIPOS PARA LA REALIZACIÓN DE ENSAYOS DE APTITUD</t>
  </si>
  <si>
    <t>CONTRATAR LA PRESTACIÓN DE SERVICIOS PROFESIONALES PARA APOYAR LA EJECUCIÓN DE LOS ENSAYOS DE APTITUD O ESTUDIOS COLABORATIVOS (COMPARACIONES INTERLABORATORIOS).</t>
  </si>
  <si>
    <t>CONTRATAR LA PRESTACIÓN DE SERVICIOS DE LOGÍSTICA Y TRANSPORTE DE ITEMS DENTRO Y/O FUERA DEL TERRITORIO.</t>
  </si>
  <si>
    <t>CONTRATAR LA PRESTACIÓN DE SERVICIOS PROFESIONALES PARA APOYAR LA REALIZACIÓN DE ANÁLISIS ESTADÍSTICOS EN EL SERVICIO DE ENSAYOS DE APTITUD O ESTUDIOS COLABORATIVOS (COMPARACIONES INTERLABORATORIOS).</t>
  </si>
  <si>
    <t>CONTRATAR LA PRESTACIÓN DE SERVICIOS PROFESIONALES COMO EXPERTO  PARA APOYAR ANÁLISIS ESTADÍSTICOS EN EL SERVICIO DE ENSAYOS DE APTITUD DE LA SUBDIRECCIÓN DE SERVICIOS METROLÓGICOS Y RELACIÓN CON EL CIUDADANO.</t>
  </si>
  <si>
    <t>CONTRATAR LA PRESTACIÓN DE SERVICIOS PROFESIONALES PARA APOYAR EL DESARROLLO PEDAGÓGICO Y METODOLÓGICO Y MEJORA DE LA OFERTA DE CAPACITACIONES VIRTUALES Y PRESENCIALES.</t>
  </si>
  <si>
    <t>CONTRATAR LA PRESTACIÓN DE SERVICIOS PARA LA ELABORACIÓN DE PIEZAS GRÁFICAS Y/O AUDIOVISUALES, PARA APOYAR LA TRANSFERENCIA DE CONOCIMIENTO Y HABILIDADES METROLÓGICAS.</t>
  </si>
  <si>
    <t>70171704;72101510;72151500;72154055;72154056;76111501</t>
  </si>
  <si>
    <t>CONTRATAR EL MANTENIMIENTO DE LOS SISTEMAS HIDRÁULICO Y SANITARIO DE LA SEDE DEL INM.</t>
  </si>
  <si>
    <t>72151205;72151800</t>
  </si>
  <si>
    <t>CONTRATAR EL SERVICIO DE MANTENIMIENTO PREVENTIVO Y CORRECTIVO PARA EL SISTEMA DE CLIMATIZACIÓN DEL INSTITUTO NACIONAL DE METROLOGÍA.</t>
  </si>
  <si>
    <t>72101507;72151514;72151515;72154302;81101701</t>
  </si>
  <si>
    <t>CONTRATAR LOS SERVICIOS DE MANTENIMIENTO PREVENTIVO Y CORRECTIVO PARA LA SUBESTACIÓN ELÉCTRICA, TABLEROS PRINCIPALES DE DISTRIBUCIÓN Y SISTEMA DE PUESTA A TIERRA CON BOLSA DE REPUESTOS, PARA MANTENER LA INFRAESTRUCTURA DENTRO DEL MARCO DEL PROYECTO DE MEJORAMIENTO Y SOSTENIBILIDAD DE LA SEDE DEL INSTITUTO NACIONAL DE METROLOGÍA BOGOTÁ.</t>
  </si>
  <si>
    <t>76121502;76121601;76121902;76121903;76122203</t>
  </si>
  <si>
    <t>CONTRATAR SERVICIOS PARA LA GESTIÓN INTEGRAL CERTIFICADA DE LOS RESIDUOS PELIGROSOS Y DE TIPO ESPECIAL GENERADOS POR EL INM.</t>
  </si>
  <si>
    <t>77101502;77101505;77121700</t>
  </si>
  <si>
    <t>CONTRATAR LOS SERVICIOS DE UN LABORATORIO ACREDITADO PARA ANÁLISIS DE VERTIMIENTOS NO DOMÉSTICOS Y AGUA DE CONSUMO HUMANO.</t>
  </si>
  <si>
    <t>72151504</t>
  </si>
  <si>
    <t>46191501;46191505;70171704;72101509;72151500;72151703;72151704;92121702</t>
  </si>
  <si>
    <t xml:space="preserve">CONTRATAR EL MANTENIMIENTO PREVENTIVO Y CORRECTIVO AL SISTEMA DE DETECCIÓN DE INCENDIOS, CONTROL DE ACCESO, LUMINARIAS DE EMERGENCIAS Y DETECTORES DE GASES PARA MANTENER LA SEDE ACTUAL DEL INM. </t>
  </si>
  <si>
    <t>72154101;40151600;40151800</t>
  </si>
  <si>
    <t>CONTRATAR EL SERVICIO DE MANTENIMIENTO PREVENTIVO DEL SISTEMA DE AIRE COMPRIMIDO PARA MANTENER LA SEDE DEL INM.</t>
  </si>
  <si>
    <t>72101506;24101601</t>
  </si>
  <si>
    <t>CONTRATAR EL MANTENIMIENTO PREVENTIVO Y CORRECTIVO PARA LOS ASCENSORES DE LA SEDE DEL INM Y EXPEDICIÓN DE LAS CERTIFICACIONES DE CUMPLIMIENTO DE LA NORMA TÉCNICA COLOMBIANA (NTC 5926-1). MBIANA (NTC 5926-1).</t>
  </si>
  <si>
    <t>72154055;76101503;76111501</t>
  </si>
  <si>
    <t>CONTRATAR LOS SERVICIOS DE LAVADO Y DESINFECCIÓN DE TANQUES DE ALMACENAMIENTO DE AGUA POTABLE, LIMPIEZA DE TRAMPAS DE GRASAS Y POZOS EYECTORES DE AGUAS LLUVIAS Y AGUAS NEGRAS DE LA INFRAESTRUCTURA DEL INSTITUTO NACIONAL DE METROLOGIA.</t>
  </si>
  <si>
    <t>81101500;81101600;81101700</t>
  </si>
  <si>
    <t>CONTRATACIÓN DEL SERVICIO DE CONSULTORÍA PARA REALIZAR LA ADECUACIÓN Y EQUIPAMIENTO DE UN LABORATORIO DE ÓPTICA E INTERFEROMETRÍA PARA LA SUBDIRECCIÓN DE METROLOGÍA FÍSICA.</t>
  </si>
  <si>
    <t>72151501;72151502</t>
  </si>
  <si>
    <t>EJECUCIÓN DE OBRA DE ADECUACIÓN Y EQUIPAMIENTO DE UN LABORATORIO DE ÓPTICA E INTERFEROMETRÍA PARA LA SUBDIRECCIÓN DE METROLOGÍA FÍSICA.</t>
  </si>
  <si>
    <t>80101600;81101500</t>
  </si>
  <si>
    <t>Agosto</t>
  </si>
  <si>
    <t>REALIZAR LA INTERVENTORÍA TÉCNICA, ADMINISTRATIVA, FINANCIERA, LEGAL, AMBIENTAL Y DE SEGURIDAD Y SALUD EN EL TRABAJO, PARA EL CONTRATO DE OBRA QUE TIENE POR OBJETO "CONTRATAR EL SERVICIO DE ADECUACIÓN Y EQUIPAMIENTO DE UN LABORATORIO DE ÓPTICA E INTERFEROMETRÍA PARA LA SUBDIRECCIÓN DE METROLOGÍA FÍSICA".</t>
  </si>
  <si>
    <t>40151500;70171704;72102900;72151500</t>
  </si>
  <si>
    <t>CONTRATAR EL MANTENIMIENTO DEL SISTEMA DE BOMBEO.</t>
  </si>
  <si>
    <t>SERVICIOS DE APOYO TÉCNICO OPERATIVO EN LAS ACTIVIDADES QUE SE REQUIERAN EN LA EJECUCIÓN DE OBRAS ELÉCTRICAS Y SOSTENIMIENTO DE EQUIPOS DIRIGIDOS AL MEJORAMIENTO Y SOSTENIBILIDAD DE LA SEDE DEL INSTITUTO NACIONAL DE METROLOGIA BOGOTA</t>
  </si>
  <si>
    <t>SERVICIOS DE APOYO TÉCNICO EN LA EJECUCIÓN DE ACTIVIDADES OPERATIVAS REQUERIDAS PARA EL MANTENIMIENTO AL SISTEMA DE GESTIÓN AMBIENTAL DEL INSTITUTO NACIONAL DE METROLOGIA BOGOTA INM DIRIGIDAS AL MEJORAMIENTO Y SOSTENIBILIDAD DE LA SEDE DEL INSTITUTO NACIONAL DE METROLOGIA BOGOTA</t>
  </si>
  <si>
    <t>PRESTAR SERVICIOS PROFESIONALES PARA LA FORMULACION DE  RECOMEDACIONES TÉCNICAS DE LAS ACTIVIDADES QUE CORRESPONDAN A LOS LABORATORIOS CON MIRAS A PROTEGER LOS PATRONES DE MEDICION, LOS EQUIPOS ASOCIADOS Y DEMAS ELEMENTOS, EN VIRTUD DE LA EJECUCION DE LA LABORES DE MEJORAMIETO DEL SISTEMA ELECTRICO DE LA ENTIDAD.</t>
  </si>
  <si>
    <t>CONTRATAR SERVICIOS DE APOYO TÉCNICO OPERATIVO EN EL MANTENIMIENTO, MONITOREO Y CONTROL DEL SISTEMA DE CLIMATIZACIÓN Y EL APOYO TECNICO REQUERIDO EN EL PROYECTO  MEJORAMIENTO Y SOSTENIBILIDAD DE LA SEDE DEL INSTITUTO NACIONAL DE METROLOGÍA</t>
  </si>
  <si>
    <t>SERVICIOS PROFESIONALES PARA APOYAR EN LAS ACTIVIDADES QUE SE REQUIERAN EN LA EJECUCION DE OBRAS ELÉCTRICAS Y MANTENIMIENTO DE EQUIPOS DIRIGIDOS AL MEJORAMIENTO Y SOSTENIBILIDAD DE LA SEDE DEL INSTITUTO NACIONAL DE METROLOGIA BOGOTA.</t>
  </si>
  <si>
    <t>CONTRATAR SERVICIOS DE APOYO A LA GESTIÓN PARA APOYAR LAS BAJAS DE INVENTARIOS CON EL PROPÓSITO DE EVACUAR LO ELEMENTOS Y LIBERAR ESPACIO EN LAS INSTALACIONES DEL INM EN EL MARCO DEL MEJORAMIENTO Y SOSTENIBILIDAD DE LA SEDE DEL INSTITUTO NACIONAL DE METROLOGÍA BOGOTÁ</t>
  </si>
  <si>
    <t>CONTRATAR SERVICIOS DE APOYO A LA GESTIÓN PARA REALIZAR LA VERIFICACIÓN Y CONTROL DE LOS BIENES EN EL MARCO DEL MEJORAMIENTO Y SOSTENIBILIDAD DE LA SEDE DEL INSTITUTO NACIONAL DE METROLOGÍA BOGOTÁ</t>
  </si>
  <si>
    <t>CONTRATAR LOS SERVICIOS DE APOYO PARA LA GESTIÓN DOCUMENTAL DE ARCHIVOS FÍSICOS Y ELECTRÓNICOS DE LA SECRETARIA GENERAL PRODUCIDOS EN EL MARCO DEL MEJORAMIENTO Y SOSTENIBILIDAD DE LA SEDE DEL INSTITUTO NACIONAL DE METROLOGÍA BOGOTÁ.</t>
  </si>
  <si>
    <t>CONTRATAR LOS SERVICIOS PROFESIONALES ASOCIADOS A LAS ACTIVIDADES DE CLASIFICACION, IDENTIFICACIÓN, ANALISIS, REVISIÓN E INTEPRETACION EN LO QUE TIENE QUE VER CON LA DOCUMENTACIÓN EN EL MARCO DE SU SEGURIDAD Y QUE SE PRODUCE EN LA ENTIDAD EN VIRTUD DEL MEJORAMIENTO Y SOSTENIBILIDAD DE LA SEDE DEL INSTITUTO NACIONAL DE METROLOGÍA BOGOTÁ.</t>
  </si>
  <si>
    <t>26121500;26121600;30111600;30131700;30181500;30181600;30181700;30181800;31151600;31161500;31162000</t>
  </si>
  <si>
    <t>ADQUISICIÓN DE MATERIALES, HERRAMIENTAS Y ELEMENTOS DE FERRETERÍA CONSUMIBLES.</t>
  </si>
  <si>
    <t>ADQUISICIÓN DE DISPOSITIVOS, MATERIALES Y COMPONENTES CONSUMIBLES ELÉCTRICOS.</t>
  </si>
  <si>
    <t>Octubre</t>
  </si>
  <si>
    <t>PRESTAR SERVICIOS PROFESIONALES PARA REALIZAR ACTIVIDADES DE SOPORTE Y MANTENIMIENTO DE LAS SOLUCIONES DE SOFTWARE DEL INSTITUTO NACIONAL DE METROLOGÍA.</t>
  </si>
  <si>
    <t>RODOLFO MANUEL GÓMEZ</t>
  </si>
  <si>
    <t>jefeoidt@inm.gov.co</t>
  </si>
  <si>
    <t>PRESTAR SERVICIOS PROFESIONALES COMO APOYO EN LA ADMINISTRACIÓN DE LA INFRAESTRUCTURA TECNOLÓGICA DEL INM.</t>
  </si>
  <si>
    <t>PRESTAR SERVICIOS PROFESIONALES PARA EL DESARROLLO DE SOLUCIONES Y PLATAFORMAS ORIENTADAS AL TRATAMIENTO Y PRESENTACIÓN DE DATOS DE MEDICIÓN QUE SEAN REQUERIDOS EN EL MARCO DE LA TRANSFORMACION DIGITAL DEL INM.</t>
  </si>
  <si>
    <t>PRESTAR  SERVICIOS PROFESIONALES PARA EL DESARROLLO DE SOLUCIONES ORIENTADAS A LA ADQUISICIÓN DE DATOS DE MEDICIÓN QUE SEAN REQUIERIDOS EN EL MARCO DE LA TRANSFORMACION DIGITAL DEL INM</t>
  </si>
  <si>
    <t>PRESTAR SERVICIOS DE APOYO A LA GESTIÓN PARA LA ATENCIÓN DE LOS REQUERIMIENTOS, INCIDENTES Y SOPORTE TÉCNICO REQUERIDO AL INTERIOR DEL INSTITUTO NACIONAL DE METROLOGIA.</t>
  </si>
  <si>
    <t>PRESTAR SERVICIOS PROFESIONALES COMO APOYO EN LAS ACTIVIDADES DE MANTENIMIENTO, SEGUIMIENTO, SOPORTE Y  ATENCIÓN DE LOS REQUERIMIENTOS E INCIDENTES TECNOLÓGICOS, A CONTRATISTAS Y FUNCIONARIOS A TRAVÉS DE LA MESA DE SERVICIOS DEL INM.</t>
  </si>
  <si>
    <t>PRESTAR SERVICIOS PROFESIONALES PARA LA ADMINISTRACIÓN DE BASES DE DATOS, GESTIONANDO Y GARANTIZANDO EL MANTENIMIENTO DE LAS MISMAS, ASEGURANDO SU DISPONIBILIDAD, RENDIMIENTO, SEGURIDAD E INTEGRIDAD DE LA ARQUITECTURA TECNOLÓGICA DEL INM.</t>
  </si>
  <si>
    <t>PRESTACIÓN DE SERVICIOS PROFESIONALES COMO WEBMASTER, PARA REALIZAR EL DISEÑO, SOPORTE Y PUBLICACIÓN DE CONTENIDOS EN LOS PORTALES WEB E INTRANET DEL  INM</t>
  </si>
  <si>
    <t>PRESTAR SERVICIOS PROFESIONALES ESPECIALIZADOS PARA DEFINIR E IMPLEMENTAR POLÍTICAS Y ESTRATEGIAS QUE SEAN LIDERADAS POR LA OIDT</t>
  </si>
  <si>
    <t>PRESTAR SERVICIOS PROFESIONALES PARA APOYAR AL EQUIPO DE LA OIDT EN LA DELIMITACIÓN DE LAS NECESIDADES TÉCNICAS RELACIONADAS CON LAS ADQUISICIONES DE BIENES Y SERVICIOS DEL PROYECTO DE INNOVACIÓN DE LAS TECNOLOGÍAS DE INFORMACIÓN, ASÍ COMO LA GESTIÓN ADMINISTRATIVA DERIVADA DE LA EJECUCIÓN DE ESTAS.</t>
  </si>
  <si>
    <t>PRESTAR SERVICIOS PROFESIONALES PARA DESARROLLAR LAS ACTIVIDADES RELACIONADAS CON IMPLEMENTACIÓN Y SEGUIMIENTO DEL MODELO DE SEGURIDAD Y PRIVACIDAD DE LA INFORMACION (MSPI), PLAN OPERATIVO Y DE TRATAMIENTO DE RIESGOS DE SEGURIDAD Y PRIVACIDAD DE LA INFORMACION.</t>
  </si>
  <si>
    <t>81112200;81111500</t>
  </si>
  <si>
    <t>CONTRATAR EL SERVICIO DE ACTUALIZACIÓN, MANTENIMIENTO Y SOPORTE DEL SISTEMA DE INFORMACIÓN DE NÓMINA Y TALENTO HUMANO KACTUS, ASÍ COMO EL LICENCIAMIENTO E IMPLEMENTACIÓN DEL MÓDULO DE CONTROL DE TIEMPOS Y TURNOS EN EL INSTITUTO NACIONAL DE METROLOGÍA.</t>
  </si>
  <si>
    <t xml:space="preserve">CONTRATAR EL SERVICIO DE SOPORTE, MANTENIMIENTO, ACTUALIZACIÓN, USO Y APROPIACIÓN DE LAS PLATAFORMAS OPHELIA-SGDEA Y OPHELIA- BPMETRO DEL INSTITUTO NACIONAL DE METROLOGÍA. </t>
  </si>
  <si>
    <t xml:space="preserve">CONTRATAR EL SERVICIO DE SOPORTE, MANTENIMIENTO Y ACTUALIZACIÓN DE LA SOLUCIÓN DEL SOFTWARE DE GESTIÓN DE INVENTARIOS DEL INM. </t>
  </si>
  <si>
    <t>CONTRATAR EL SERVICIO DE SOPORTE, MANTENIMIENTO, USO Y APROPIACIÓN DE LA PLATAFORMA ISOLUCIÓN.</t>
  </si>
  <si>
    <t>43232300;43232900;46171600</t>
  </si>
  <si>
    <t>43211500;43211700;43211900</t>
  </si>
  <si>
    <t>ADQUIRIR EQUIPOS DE CÓMPUTO PARA RENOVAR LA INFRAESTRUCTURA TECNOLOGICA DEL INSTITUTO NACIONAL DE METROLOGÍA.</t>
  </si>
  <si>
    <t>81112500</t>
  </si>
  <si>
    <t>CONTRATAR EL SERVICIO DE NUBE PÚBLICA PARA EL INSTITUTO NACIONAL DE METROLOGIA</t>
  </si>
  <si>
    <t>81112107;81112501</t>
  </si>
  <si>
    <t>CONTRATAR LA RENOVACIÓN DEL POOL DE DIRECCIONES IPV6 DEL INSTITUTO NACIONAL DE METROLOGÍA</t>
  </si>
  <si>
    <t>43232900;43233000;43233700;43232800;81112204</t>
  </si>
  <si>
    <t>CONTRATAR LA ADQUISICIÓN Y/O RENOVACIÓN DE LICENCIAS O SUSCRIPCIONES DE SOFTWARE.</t>
  </si>
  <si>
    <t>43232800;43232900;43233000;43233501;43233700;81112100;81112204</t>
  </si>
  <si>
    <t>CONTRATAR EL SERVICIO DE CORREO ELECTRÓNICO Y PRODUCTOS MICROSOFT, PARA EL DESARROLLO Y GESTIÓN DE ACTIVIDADES MISIONALES Y ADMINISTRATIVAS AL INTERIOR DEL INSTITUTO NACIONAL DE METROLOGÍA</t>
  </si>
  <si>
    <t>43191508;43201552;43221517;72103302</t>
  </si>
  <si>
    <t>ADQUISICIÓN DEL SERVICIO DE TELEFONÍA IP DEL INSTITUTO NACIONAL DE METROLOGÍA</t>
  </si>
  <si>
    <t>Septiembre</t>
  </si>
  <si>
    <t>43232202;43233205</t>
  </si>
  <si>
    <t>CONTRATAR LA ADQUISICIÓN DE FIRMAS DIGITALES PARA ATENDER REQUERIMIENTOS DE PROCESAMIENTO DE DOCUMENTOS, ASOCIADOS CON LA PRESTACIÓN DE SERVICIOS Y MANTENIMIENTO DE LA INFRAESTRUCTURA TECNOLÓGICA DEL INSTITUTO NACIONAL DE METROLOGÍA</t>
  </si>
  <si>
    <t>43211600;43211700;43211900;43212000</t>
  </si>
  <si>
    <t>CONTRATAR EL SUMINISTRO A PRECIOS UNITARIOS DE REPUESTOS, PERIFÉRICOS Y ELEMENTOS DE HARDWARE PARA EL INSTITUTO NACIONAL DE METROLOGÍA.</t>
  </si>
  <si>
    <t>45121500;45121600;43212100</t>
  </si>
  <si>
    <t>ADQUISICIÓN DE EQUIPOS AUDIOVISUALES Y DE IMPRESIÓN PARA EL INSTITUTO NACIONAL DE METROLOGÍA.</t>
  </si>
  <si>
    <t>81112300</t>
  </si>
  <si>
    <t>CONTRATAR EL SERVICIO DE MANTENIMIENTO PREVENTIVO PARA LA INFRAESTRUCTURA TECNOLÓGICA DEL INM.</t>
  </si>
  <si>
    <t>81111500;81141900</t>
  </si>
  <si>
    <t>81141801</t>
  </si>
  <si>
    <t>CONTRATAR LA PRESTACIÓN DEL SERVICIO DE ETHICAL HACKING</t>
  </si>
  <si>
    <t>41105106;41115403;41115404;41115701;41115703;41115710;41115712;41115714;41115715;41115717;41115720;41122409</t>
  </si>
  <si>
    <t>SUMINISTRO DE CONSUMIBLES Y/O INSUMOS PARA LOS INSTRUMENTOS DE MEDICIÓN MARCA AGILENT TECHNOLOGIES PARA EJECUTAR ACTIVIDADES DE ASEGURAMIENTO METROLÓGICO DE LA SUBDIRECCIÓN DE METROLOGÍA QUÍMICA Y BIOLOGÍA DEL INM.</t>
  </si>
  <si>
    <t>EDNA JULIETH VILLARRAGA FARFÁN</t>
  </si>
  <si>
    <t>subdirquimica@inm.gov.co</t>
  </si>
  <si>
    <t>47131500;52151631;52152002;44121711;47121602;52141514;52151606;52151650;52151702;47131501;47131502;47131503</t>
  </si>
  <si>
    <t>ADQUISICIÓN DE CONSUMIBLES, UTENSILIOS Y APARATOS ELECTRODOMÉSTICOS PARA LA PREPARACIÓN Y PRODUCCIÓN DE MATERIALES DE REFERENCIA PILOTOS, ÍTEMS DE COMPARACIÓN  Y PRUEBAS DE LABORATORIO EN MATRIZ, A PEQUEÑA ESCALA QUE SE DESARROLLEN EN LOS LABORATORIOS DE LA SMQB DEL INM</t>
  </si>
  <si>
    <t>41101902;41101500;41115704;41115705;81101706;41115716</t>
  </si>
  <si>
    <t>CONTRATAR EL SERVICIO DE FABRICACIÓN ARTESANAL DE SENSORES DE PH CON PLATINO Y CELDAS DE PH, PARA LA SUBDIRECCIÓN DE METROLOGÍA QUÍMICA Y BIOLOGÍA DEL INSTITUTO NACIONAL DE METROLOGÍA.</t>
  </si>
  <si>
    <t>CONTRATAR EL SERVICIO DE MANTENIMIENTO PREVENTIVO Y/O CORRECTIVO, INCLUIDO EL SUMINISTRO DE CONSUMIBLES, RESPUESTOS PARA EL ESPECTRÓMETRO DE FLUORESCENCIA DE RAYOS X MARCA BRUKER MODELO S8 TIGER Y SU SISTEMA DE CONTROL DE POTENCIA DE LA SUBDIRECCIÓN DE METROLOGÍA QUÍMICA Y BIOLOGÍA DEL INM.</t>
  </si>
  <si>
    <t>41103007;41103011;41103701;41103709;41103715;41103811;41103816;41103902;41103903;41103904;41103909;41103911;41103913;41104807;41104816;41113037;41115406;41115811;41115812;73152105;73152108;81101706;81141504</t>
  </si>
  <si>
    <t>CONTRATAR EL SERVICIO DE MANTENIMIENTO PREVENTIVO Y CORRECTIVO, INCLUIDA LA ADQUISICIÓN DE ACCESORIOS, CONSUMIBLES Y REPUESTOS, PARA LOS EQUIPOS AUXILIARES MARCA METROHM CON EL FIN DE IMPLEMENTAR EL PLAN DE GESTIÓN DE LABORATORIO DE LA SMQB DEL INM.</t>
  </si>
  <si>
    <t>41113000;41115800;41121600;41121700</t>
  </si>
  <si>
    <t>CONTRATAR EL SUMINISTRO DE MATERIAL DE LABORATORIO CONSUMIBLE PARA EL DESARROLLO DE LOS PROYECTOS DE I+D+I  DE LOS LABORATORIOS DE MICROBIOLOGÍA Y BIOANALISIS DE LA SUBDIRECCIÓN DE METROLOGÍA QUÍMICA Y BIOLOGÍA</t>
  </si>
  <si>
    <t>12141900;12141902;12141903;12141904;12142004;12142005;12142104;12142105;15111502;15111506</t>
  </si>
  <si>
    <t>12352200;41105300;41105500;41106300;41106500</t>
  </si>
  <si>
    <t>CONTRATAR EL SUMINISTRO DE REACTIVOS DE BIOLOGÍA MOLECULAR PARA EL DESARROLLO DE LOS PROYECTOS DE I+D+I REQUERIDOS POR LOS LABORATORIOS DE MICROBIOLOGIA Y BIOANALISIS DE LA SUBDIRECCIÓN DE METROLOGÍA QUÍMICA Y BIOLOGÍA.</t>
  </si>
  <si>
    <t>CONTRATAR EL SUMINISTRO DE REACTIVOS E INSUMOS PARA PRODUCIR MATERIALES DE REFERENCIA, ESTABLECER CAPACIDADES DE MEDICIÓN Y CALIBRACIÓN PARA EL LABORATORIO DE MICROBIOLOGÍA DE LA SUBDIRECCIÓN DE METROLOGÍA QUÍMICA Y BIOLOGÍA.</t>
  </si>
  <si>
    <t>24111801;24112600;24121500;24122000;41103209;41103806;41104800;41104812;41105108;41113000;41115600;41115700;41121500;41121600;41121700;41121800;41122000;41122200;41122400;41123000;41123400;42142600</t>
  </si>
  <si>
    <t>CONTRATAR LA ADQUISICIÓN DE ELEMENTOS DE LABORATORIO E INSUMOS REQUERIDOS POR LOS LABORATORIOS DE LA SUBDIRECCIÓN DE METROLOGÍA QUÍMICA DEL INSTITUTO NACIONAL DE METROLOGÍA</t>
  </si>
  <si>
    <t>CONTRATAR LA ADQUISICIÓN DE EQUIPOS AUXILIARES PARA DOTAR LOS LABORATORIOS DE LA SUBDIRECCIÓN DE METROLOGÍA QUÍMICA Y BIOLOGÍA.</t>
  </si>
  <si>
    <t>41115406</t>
  </si>
  <si>
    <t>41115811;41116006;41105600;41105520</t>
  </si>
  <si>
    <t>12141500;12141600;12141700;12141800;12141900;12142200;12161500;12161700;12161900;12162200;12163800;12181600;12191500;12191600;12352000;12352100;12352200;12352300;12352400;41103206;41104010;41104201;41115807;41116100;41123003</t>
  </si>
  <si>
    <t>CONTRATAR LA ADQUISICIÓN DE REACTIVOS QUÍMICOS NECESARIOS PARA EL BUEN FUNCIONAMIENTO DE LOS LABORATORIOS DE LA SUBDIRECCIÓN DE METROLOGÍA QUÍMICA Y BIOLOGÍA DEL INM.</t>
  </si>
  <si>
    <t>41106307;41106308;41106313;41116004;81101706</t>
  </si>
  <si>
    <t>CONTRATAR LOS SERVICIOS DE MANTEMINIENTO INCLUYENDO EL SUMINISTRO DE REACTIVOS E INSUMOS CON EL FIN DE IMPLEMENTAR EL PLAN DE GESTIÓN DEL LABORATORIOS Y ESTABLECER CAPACIDADES DE MEDICIÓN Y CALIBRACIÓN ASOCIADO A LOS METODOS DE PCR DIGITAL EN EL GRUPO DE METROLOGÍA EN BIOANÁLISIS.</t>
  </si>
  <si>
    <t>41105106;41105300;41115400;41115700;41122409;81101706;73152100</t>
  </si>
  <si>
    <t>PRESTAR EL SERVICIO DE MANTENIMIENTO PREVENTIVO Y/O CORRECTIVO, INCLUIDA ADQUISICIÓN DE CONSUMIBLES Y RESPUESTOS PARA LA CORRECTA OPERACIÓN DE LOS EQUIPOS SCIEX Y PERKIN ELMER DE LA SUBDIRECCIÓN DE METROLOGÍA QUÍMICA Y BIOLOGÍA DEL INM.</t>
  </si>
  <si>
    <t>41105106;41115403;41115404;41115701;41115703;41115710;41115712;41115714;41115715;41115717;41115720;41122409;81101706</t>
  </si>
  <si>
    <t xml:space="preserve">CONTRATAR EL MANTENIMIENTO PREVENTIVO Y/O CORRECTIVO, INCLUIDO EL SUMINISTRO DE INSUMOS Y REPUESTOS PARA LOS INSTRUMENTOS DE MEDICIÓN DE LA MARCA AGILENT TECHNOLOGIES DE LA SUBDIRECCIÓN DE METROLOGÍA QUÍMICA Y BIOLOGÍA DEL INM. </t>
  </si>
  <si>
    <t>41104201;41104212;81101706</t>
  </si>
  <si>
    <t xml:space="preserve">PRESTAR EL SERVICIO DE MANTENIMIENTO PREVENTIVO Y/O CORRECTIVO, INCLUIDA LA ADQUISICIÓN DE INSUMOS Y REPUESTOS NUEVOS Y ORIGINALES DEL EQUIPO CENTRA R 200 DE LA SUBDIRECCIÓN DE METROLOGÍA QUÍMICA Y BIOLOGÍA DEL INM. </t>
  </si>
  <si>
    <t>CONTRATAR LOS SERVICIOS DE MANTENIMIENTO, LO QUE INCLUYE LA ADQUISICIÓN DE BIENES CON EL FIN DE CONTINUAR CON LA IMPLEMENTACIÓN PLAN DE GESTIÓN DE LABORATORIO PARA LOS INSTRUMENTOS DE MEDICIÓN MARCA ANTON PAAR DE LA SUBDIRECCIÓN DE METROLOGÍA QUÍMICA Y BIOMEDICINA DEL INSTITUTO NACIONAL DE METROLOGIA.</t>
  </si>
  <si>
    <t xml:space="preserve">CONTRATAR EL SERVICIO DE MANTENIMIENTO PREVENTIVO Y CORRECTIVO INCLUIDA LA ADQUISICION DE REPUESTOS Y FILTROS PARA EL MANTENIMIENTO DE LAS CABINAS DE EXTRACCION, FLUJO LAMINAR, MICROBIOLOGIA, PCR Y OTRAS INVOLUCRADAS EN LOS PROCESOS DE PRODUCCION Y ALISTAMIENTO DE MUESTRAS DE LA SMQB. </t>
  </si>
  <si>
    <t>CONTRATAR EL SERVICIO DE MANTENIMIENTO PREVENTIVO Y CORRECTIVO INCLUIDA LA ADQUISICIÓN DE CONSUMIBLES Y REPUESTOS DE LOS EQUIPOS AUXILIARES DE LA SUBDIRECCIÓN DE METROLOGÍA QUÍMICA Y BIOLOGIA</t>
  </si>
  <si>
    <t>41104815;73152108;81101706</t>
  </si>
  <si>
    <t>CONTRATAR EL MANTENIMIENTO PREVENTIVO, CON SUMINISTRO DE REPUESTOS NUEVOS Y ORIGINALES PARA LOS EQUIPOS DE LA MARCA GERHARDT INSTALADOS EN LOS LABORATORIOS DE LA SUBDIRECCIÓN DE METROLOGÍA QUÍMICA Y BIOLOGÍA DEL INM.</t>
  </si>
  <si>
    <t>41101900;41105106;41115400;41115700;41115704;41122409;73152100</t>
  </si>
  <si>
    <t xml:space="preserve">CONTRATAR EL MANTENIMIENTO PREVENTIVO Y/O CORRECTIVO, INCLUIDO EL SUMINISTRO DE INSUMOS Y REPUESTOS PARA LOS INSTRUMENTOS DE MEDICIÓN MARCA THERMO SCIENTIFIC - DIONEX DE LA SUBDIRECCIÓN DE METROLOGÍA QUÍMICA Y BIOLOGÍA DEL INM. </t>
  </si>
  <si>
    <t>85151502</t>
  </si>
  <si>
    <t xml:space="preserve">PRESTACIÓN DE SERVICIOS DE RECOLECCIÓN Y PROCESAMIENTO DE MUESTRAS PARA ANÁLISIS MICROBIOLÓGICOS DE LOS MATERIALES DE REFERENCIA PRODUCIDOS POR LA SMQB DEL INM CON EL FIN DE GARANTIZAR SU CALIDAD MICROBIOLOGICA. </t>
  </si>
  <si>
    <t>80111621</t>
  </si>
  <si>
    <t>CONTRATAR SERVICIOS PROFESIONALES PARA ASISTIR DE LAS ACTIVIDADES DEL LABORATORIO DE ANÁLISIS ESPECTROFOTOMÉTRICO, EL DESARROLLO E INVESTIGACIÓN DE PROYECTOS Y LA OBTENCIÓN DE PRODUCTOS DE NUEVO CONOCIMIENTO, MEDIANTE TÉCNICAS ESPECTROFOTOMÉTRICAS, ASÍ COMO DE LAS ACTIVIDADES INHERENTES DE LA SUBDIRECCIÓN METROLOGÍA QUÍMICA Y BIOLOGÍA DEL INM.</t>
  </si>
  <si>
    <t>CONTRATAR SERVICIOS PROFESIONALES PARA ASISTIR EL DESARROLLO DE ACTIVIDADES DE INVESTIGACIÓN Y OBTENCIÓN DE PRODUCTOS DE NUEVO CONOCIMIENTO EN MATERIALES CALIBRANTES INORGÁNICOS Y DESARROLLO DE NUEVAS CMCS, ASÍ COMO LAS ACTIVIDADES PROPIAS E INHERENTES DE LA SUBDIRECCIÓN METROLOGÍA QUÍMICA Y BIOLOGÍA DEL INM.</t>
  </si>
  <si>
    <t>CONTRATAR SERVICIOS PROFESIONALES PARA ASISTIR EN LAS ACTIVIDADES REQUERIDAS EN LOS PROYECTOS DE INVESTIGACIÓN VINCULADOS A CONTAMINANTES INORGÁNICOS, MEDIANTE ICP-MS Y AA DE LA SUBDIRECCIÓN DE METROLOGÍA Y BIOLOGIA DEL INM</t>
  </si>
  <si>
    <t xml:space="preserve">CONTRATAR SERVICIOS PROFESIONALES PARA ASISTIR OPERATIVAMENTE DE LAS ACTIVIDADES DE INVESTIGACIÓN Y OBTENCIÓN DE PRODUCTOS DE NUEVO CONOCIMIENTO  MEDIANTE LA TÉCNICA ESPECTROMÉTRICA XRF, ASÍ COMO DE LAS ACTIVIDADES INHERENTES DE LA SUBDIRECCIÓN METROLOGÍA QUÍMICA Y BIOLOGÍA DEL INM. </t>
  </si>
  <si>
    <t xml:space="preserve">CONTRATAR SERVICIOS PROFESIONALES PARA ASISTIR OPERATIVAMENTE LA EJECUCIÓN DE ACTIVIDADES DE DESARROLLO, INVESTIGACIÓN Y OBTENCIÓN DE PRODUCTOS DE NUEVO CONOCIMIENTO PARA LA EJECUCIÓN DE LAS ACTIVIDADES RELACIONADAS CON EL CONPES 4052, ASÍ COMO DE LAS ACTIVIDADES INHERENTES DE LA SUBDIRECCIÓN DE METROLOGÍA QUÍMICA Y BIOLOGIA </t>
  </si>
  <si>
    <t>CONTRATAR SERVICIOS PROFESIONALES PARA APOYAR LOS PROCESOS DE MEDICIÓN, PRODUCCIÓN DE MATERIALES DE REFERENCIA Y COMPARACIONES INTERLABORATORIO EN METROLOGÍA DE PROTEÍNAS, ASOCIADOS A LOS PROYECTOS DE INVESTIGACIÓN DE LA SUBDIRECCIÓN DE METROLOGÍA QUÍMICA Y BIOLOGÍA</t>
  </si>
  <si>
    <t>CONTRATAR SERVICIOS PROFESIONALES PARA APOYAR LOS PROCESOS DE MEDICIÓN,  PRODUCCIÓN DE MATERIALES DE REFERENCIA Y COMPARACIONES INTERLABORATORIO EN MICROBIOLOGÍA, ASOCIADOS A LOS PROYECTOS DE INVESTIGACIÓN DE LA SUBDIRECCIÓN DE METROLOGÍA QUÍMICA Y BIOLOGÍA</t>
  </si>
  <si>
    <t>CONTRATAR SERVICIOS PROFESIONALES PARA APOYAR LOS PROCESOS DE MEDICIÓN, PRODUCCIÓN DE MATERIALES DE REFERENCIA Y COMPARACIONES INTERLABORATORIO EN ÁCIDOS NUCLEICOS, ASOCIADOS A LOS PROYECTOS DE INVESTIGACIÓN DE LA SUBDIRECCIÓN DE METROLOGÍA QUÍMICA Y BIOLOGÍA</t>
  </si>
  <si>
    <t xml:space="preserve">PRESTACIÓN DE SERVICIOS DE APOYO A LA GESTIÓN PARA ASISTIR OPERATIVAMENTE EN LAS ACTIVIDADES DE MEDICIÓN ASOCIADAS A LOS PROYECTOS DE INVESTIGACIÓN EN ACIDOS NUCLEICOS, PROTEINAS Y MICROBIOLOGIA DE LA SUBDIRECCIÓN METROLOGÍA QUÍMICA Y BIOLOGÍA DEL INM. </t>
  </si>
  <si>
    <t>PRESTACIÓN DE SERVICIOS DE APOYO A LA GESTIÓN PARA ASISTIR OPERATIVAMENTE LA EJECUCIÓN DE ACTIVIDADES ENCAMINADAS A LA OBTENCIÓN DE PRODUCTOS DE NUEVO CONOCIMIENTO SOBRE CALIBRANTES ORGANICOS Y DESARROLLO DE NUEVAS CMCS DE LA SUBDIRECCIÓN METROLOGÍA QUÍMICA Y BIOLOGÍA DEL INM.</t>
  </si>
  <si>
    <t>PRESTACIÓN DE SERVICIOS PROFESIONALES PARA ASISTIR OPERATIVAMENTE A LA SUBDIRECCIÓN DE METROLOGÍA QUÍMICA Y BIOLOGIA  EN LA EJECUCIÓN DE LAS ACTIVIDADES NECESARIAS EN LOS PROYECTOS DE INVERSION, PLAN ANUAL DE ADQUISICION Y SISTEMA INTEGRADO DE GESTIÓN CON EL PROPÓSITO DE CONSERVAR LA OPERACIÓN DE LAS CAPACIDADES DE MEDICIÓN Y CALIBRACIÓN DEL INM</t>
  </si>
  <si>
    <t>85131709;81141902;81141506;12161503;41116004;41116105</t>
  </si>
  <si>
    <t>CONTRATAR EL SERVICIO DE SECUENCIACIÓN GENOMICA DE MUESTRAS ASOCIADAS A LOS PROYECTOS DE I+D+I DE LA SMQB</t>
  </si>
  <si>
    <t xml:space="preserve">Prestar servicio profesional para apoyar las actividades de aseguramiento de validez de los resultados de las mediciones y en  todo lo relacionado con las actividades de I+D+i del laboratorio de Densidad de la Subdirección de Metrología Física </t>
  </si>
  <si>
    <t xml:space="preserve">Contratar servicios profesionales especializados para apoyar las actividades de aseguramiento de la validez de los resultados de las mediciones y  acompañamiento técnico en las actividades de I+D+í del laboratorio de Viscosidad, Flujo de gas y Densidad de la Subdirección de Metrología Física  </t>
  </si>
  <si>
    <t>Prestar servicios profesionales para brindar apoyo en las actividades de aseguramiento de validez de los resultados de las mediciones y acompañamiento técnico en las actividades de investigación científica e innovación del laboratorio de Volumen de la Subdirección De Metrología Física</t>
  </si>
  <si>
    <t>80111601;80111600</t>
  </si>
  <si>
    <t>CONTRATAR SERVICIOS TECNOLOGICOS DE APOYO A LA GESTIÓN CON EL FIN DE EJECUTAR Y APOYAR  LOS TRAMITES DE EJECUCIÓN PRESUPUESTAL Y CONTRATACIÓN DE LA SMF DEL INM</t>
  </si>
  <si>
    <t>Contratar servicio profesional para apoyar en la validación y verificación de patrones que permitan la prestación de servicios metrológicos y  todo lo relacionado con las actividades de I+D+i y el Laboratorio potencia y energía  de la Subdirección de Metrología Fïsica</t>
  </si>
  <si>
    <t>CONTRATAR SERVICIO PROFESIONAL ESPECIALIZADO PARA QUE APOYE EN LA PRESTACIÓN DE SERVICIOS DE CALIBRACIÓN EN EL LABORATORIO DE MASA Y EN  TODO LO RELACIONADO CON LAS ACTIVIDADES DE I+D+I DE LA SUBDIRECCIÓN DE METROLOGÍA FÍSICA</t>
  </si>
  <si>
    <t>PRESTACIÓN DE SERVICIOS PROFESIONALES PARA  LA GESTIÓN, SOSTENIMIENTO E IMPLEMENTACIÓN DEL SISTEMA INTEGRADO DE GESTIÓN DE CALIDAD DEL INSTITUTO NACIONAL DE METROLOGÍA.</t>
  </si>
  <si>
    <t>2542222</t>
  </si>
  <si>
    <t>43232200;81111500;81111818;81111819</t>
  </si>
  <si>
    <t>CONTRATAR EL MONITOREO, FORTALECIMIENTO Y MEJORAMIENTO DE LA CIBERSEGURIDAD DE LA RED DE DATOS DEL INM, ASI COMO LA EXTENSIÓN DE GARANTÍA DE LOS DISPOSITIVOS DE SEGURIDAD CON LOS QUE ACTUALMENTE CUENTA LA ENTIDAD.</t>
  </si>
  <si>
    <t>CONTRATAR LA PRESTACIÓN DE SERVICIOS PROFESIONALES PARA  IDENTIFICAR NECESIDADES METROLÓGICAS A NIVEL INDUSTRIAL Y DESARROLLAR ACTIVIDADES DE ASISTENCIA</t>
  </si>
  <si>
    <t>CONTRATAR LA PRESTACIÓN DE SERVICIOS PROFESIONALES EN LA FORMULACIÓN DE CONCEPTOS TÉCNICOS Y DIAGNÓSTICO DE LOS SERVICIOS DE ASISTENCIA TÉCNICA EN METROLOGÍA PARA EL SECTOR DE HIDROCARBUROS, ORIENTADOS A DAR CUMPLIMIENTO A LOS SERVICIOS PROGRAMADOS DE ASISTENCIA TÉCNICA QUE PRESTARÁ EL INSTITUTO NACIONAL DE METROLOGÍA EN LA VIGENCIA 2024.</t>
  </si>
  <si>
    <t>Días</t>
  </si>
  <si>
    <t xml:space="preserve">RODOLFO MANUEL GÓMEZ RODRÍGUEZ </t>
  </si>
  <si>
    <t>53101502;53101504;53101602;53101604;53101802;53101804;53111601;53111602;84121804</t>
  </si>
  <si>
    <t>Contratar el suministro de bonos personalizados o tarjetas electronicas canjeables por concepto de dotacion, calzado y vestido de labor para las servidoras y servidores publicos del Instituto Nacional de Metrología, que cumplan los requisitos para acceder al mencionado derecho en la vigencia 2024.</t>
  </si>
  <si>
    <t>MANTENIMIENTO PREVENTIVO, CORRECTIVO Y SUMINISTRO DE UPS´s, EN EL INSTITUTO NACIONAL DE METROLOGÍA</t>
  </si>
  <si>
    <t>AMPARAR TRÁMITE DE VIGENCIA FUTURA ORDINARIA AÑO 2024 - 2025 PARA ADCIONAL  A LA INTERVENTORÍA TÉCNICA, ADMINISTRATIVA, FINANCIERA, LEGAL, AMBIENTAL Y DE SEGURIDAD Y SALUD EN EL TRABAJO, PARA EL CONTRATO DE OBRA QUE TIENE POR OBJETO "CONTRATAR EL SERVICIO DE MEJORAMIENTO DE LAS INSTALACIONES ELÉCTRICAS".</t>
  </si>
  <si>
    <t>AMPARAR TRÁMITE DE VIGENCIA FUTURA ORDINARIA AÑO 2024 - 2025 PARA ADCIONAL AL MEJORAMIENTO DE LAS INSTALACIONES ELÉCTRICAS DEL INSTITUTO NACIONAL DE METROLOGÍA.</t>
  </si>
  <si>
    <t>ADQUISICIÓN, INSTALACIÓN Y PUESTA EN FUNCIONAMIENTO DEL SISTEMA DE CONTROL DE ACCESO AL INSTITUTO NACIONAL DE METROLOGÍA.</t>
  </si>
  <si>
    <t>41113319;41113633;41115601;41115603;41115608;41115609;73152105;73152108;81101706;81141504</t>
  </si>
  <si>
    <t>CONTRATAR LA PROVISIÓN DE GASES DE CARACTERISTICAS ESPECIFICAS NECESARIOS PARA DESARROLLAR LAS ACTIVIDADES Y ESTABLECER CAPACIDADES DE MEDICIÓN Y CALIBRACIÓN EN EL INSTITUTO NACIONAL DE METROLOGÍA</t>
  </si>
  <si>
    <t>ESTUDIOS PREVIOS PARA CONTRATAR LA ADQUISICIÓN, INSTALACIÓN, PUESTA EN FUNCIONAMIENTO, CALIFICACIÓN OPERACIONAL Y ENTRENAMIENTO EN EL USO DE UN ESPECTROFOTÓMETRO UV-VIS-NIR PARA ACTUALIZAR EL PATRÓN NACIONAL DE ESPECTROFOTOMETRÍA UV-VIS DE LA SUBDIRECCIÓN DE METROLOGÍA QUÍMICA Y BIOLOGÍA</t>
  </si>
  <si>
    <t>CONTRATAR LA ADQUISICIÓN DE UN SISTEMA DE SECUENCIACION INCLUIDOS REACTIVOS, CONSUMIBLES Y EQUIPOS AUXILIARES PARA APOYAR LOS PROYECTOS DE I+D+i  DE LA SUBDIRECCIÓN DE METROLOGÍA QUIMICA Y BIOLOGÍA</t>
  </si>
  <si>
    <t>73152100;73152101;73152103;73152108</t>
  </si>
  <si>
    <t>CONTRATAR EL SERVICIO DE MANTENIMIENTO PREVENTIVO Y CORRECTIVO DE LAS MÁQUINAS PATRONES  MARCA ERICHSEN DEL LABORATORIO DE FUERZA DE LA SUBDIRECCIÓN DE METROLOGÍA FÍSICA DEL INM</t>
  </si>
  <si>
    <t>Jairo Gustavo Ayala Forero</t>
  </si>
  <si>
    <t>41112500;41112501;41112510;41112516;73152101;73152103;73152108;81102700</t>
  </si>
  <si>
    <t>Contratar el servicio de capacitación y mantenimiento del Sistema patrón de flujo de gas “Bell Piston Prover” y adquirir cinco boquillas sónicas marca EP Ehrler Prüftechnik Engineering para el laboratorio de flujo de gas de la Subdirección de Metrología Física del INM.</t>
  </si>
  <si>
    <t>ADQUIRIR DIVISOR DE TENSIÓN GUILDLINE MODELO 7520 PARA LA CALIBRACIÓN DE CALIBRADORES MULTIFUNCIÓN DE ALTA EXACTITUD EN LA MAGNITUD DE TENSIÓN CONTINUA, EN EL MARCO DEL PROYECTO DE INVESTIGACIÓN, DESARROLLO E INNOVACIÓN “FORTALECIMIENTO DEL SERVICIO DE CALIBRACIÓN DE CALIBRADORES DE MAGNITUDES ELÉCTRICAS - FOSECA” DEL LABORATORIO DE CORRIENTE CONTINUA Y ALTERNA DE LA SUBDIRECCIÓN DE METROLOGÍA FÍSICA – SMF DEL INM</t>
  </si>
  <si>
    <t>32131000;81101706</t>
  </si>
  <si>
    <t>12161500;41111500;41113000;41116100;41121600;41121700;41121800;41122400;42131700</t>
  </si>
  <si>
    <t>40151500;40161700;41101500;41102400;41103000;41103700;41103800;41103900;41104400;41104500;41104600;41105100;41115300;41121500;41123000;42281500</t>
  </si>
  <si>
    <t>40161530;73152108;81101706</t>
  </si>
  <si>
    <t>73152108;81101706</t>
  </si>
  <si>
    <t>12142004;41112400</t>
  </si>
  <si>
    <t xml:space="preserve">Contratar servicio de diagnóstico y reparación del sistema de línea de gas de árgon del laboratorio de Temperatura y Humedad de la subdirección de Metrología Física del INM </t>
  </si>
  <si>
    <t>41111502;41111517</t>
  </si>
  <si>
    <t xml:space="preserve">SERVICIO DE MANTENIMIENTO PREVENTIVO DE  INSTRUMENTOS DE MEDICIÓN (BALANZAS Y DENSIMETRO DE TIPO OSCILATORIO) DEL LABORATORIO DE DENSIDAD DE LA SUBDIRECCIÓN DE METROLOGÍA FÍSICA. </t>
  </si>
  <si>
    <t>Contratar estudio para la medición y análisis de campos electromagnéticos (CEM) en los diferentes laboratorios de la Subdirección de Metrología Física.</t>
  </si>
  <si>
    <t>Prestar servicios profesionales especializados para impulsar la investigación, desarrollo e innovación (I+D+i), así como para formular y ejecutar propuestas tipo ACTI, en el ámbito del Laboratorio de Potencia y Energía de la Subdirección de Metrología Física</t>
  </si>
  <si>
    <t>CONTRATAR LOS SERVICIOS DE UN AGENTE ADUANERO Y/O AGENCIA DE CARGA INTERNACIONAL PARA LA GESTIÓN INTEGRAL DE TODOS LOS PROCESOS RELACIONADOS CON LA IMPORTACIÓN, EXPORTACIÓN, NACIONALIZACIÓN, LIBERACIÓN DE DOCUMENTOS DE TRANSPORTE AÉREO, MARÍTIMO Y/O TERRESTRE, ASÍ COMO LOS TRÁMITES NECESARIOS ANTE LAS EMPRESAS Y ENTIDADES VINCULADAS A LOS PROCESOS ADUANEROS INCLUYENDO LA MANIPULACIÓN DE EQUIPOS, MUESTRAS, ÍTEMS DE COMPARACIÓN, MATERIALES Y OTROS ELEMENTOS REQUERIDOS POR EL INSTITUTO NACIONAL DE METROLOGÍA (INM)</t>
  </si>
  <si>
    <t>CONTRATAR LA PRESTACIÓN DE SERVICIOS PROFESIONALES PARA DESARROLLAR ACTIVIDADES DE GESTIÓN DE  LA RED COLOMBIANA DE METROLOGÍA Y DE ASISTENCIA TÉCNICA</t>
  </si>
  <si>
    <t>ALEXANDRA HERNANDEZ MORENO</t>
  </si>
  <si>
    <t>Aunar esfuerzos para apoyar a estudiantes de maestría y de especialidades en ciencias de la salud de la Universidad Nacional de Colombia, para realizar prácticas en el Instituto Nacional de Metrología, que contribuyan a fortalecer sus conocimientos en metrología científica e industrial como parte del desarrollo de sus competencias habilitantes para realizar investigación, desarrollo tecnológico e innovación</t>
  </si>
  <si>
    <t>14</t>
  </si>
  <si>
    <t>AUNAR ESFUERZOS CON EL FIN DE FORTALECER LAS CAPACIDADES TÉCNICAS Y CIENTÍFICAS DE LABORATORIOS DE CALIBRACIÓN Y ENSAYO, PARA AMPLIAR LA OFERTA DE SERVICIOS METROLÓGICOS DE ACUERDO CON LAS DEMANDAS DE LOS SECTORES PRODUCTIVOS EN REGIONES DEL TERRITORIO COLOMBIANO</t>
  </si>
  <si>
    <t>16</t>
  </si>
  <si>
    <t>CONTRATAR LA PRESTACIÓN DE SERVICIOS PROFESIONALES PARA LA IMPLEMENTACIÓN DE LA POLÍTICA DE GOBIERNO DIGITAL DEFINIDA EN MIPG, EN LOS HABILITADORES DE SERVICIOS CIUDADANOS DIGITALES Y ESTADO ABIERTO</t>
  </si>
  <si>
    <t>CONTRATAR LA PRESTACIÓN DE SERVICIOS DE TRADUCCIÓN DE MATERIALES AUDIOVISUALES DISPUESTOS EN LA PÁGINA WEB DEL INM A LENGUAJE INCLUSIVO SEGÚN LO DISPUESTO EN LA LEY 1712 DE 2014</t>
  </si>
  <si>
    <t>255</t>
  </si>
  <si>
    <t>41115603;41115604</t>
  </si>
  <si>
    <t>Contratar servicios profesionales para apoyar el seguimiento y cumplimiento de actividades estratégicas de la Subdirección de Metrología Física del INM a partir del diagnóstico, análisis y consolidación de información del área.</t>
  </si>
  <si>
    <t xml:space="preserve">CONTRATAR SERVICIOS DE MANTENIMIENTO PREVENTIVO Y CORRECTIVO DE LOS MONTACARGAS DE LA SUBDIRECCIÓN DE METROLOGÍA FÍSICA DEL INM   </t>
  </si>
  <si>
    <t xml:space="preserve">ADQUIRIR INSTRUMENTO PATRÓN RELOJ ATÓMICO DE CESIO DE ALTO DESEMPEÑO PARA GENERAR, MONITOREAR, COORDINAR Y DIFUNDIR LA HORA LEGAL DE COLOMBIA PARA EL LABORATORIO DE TIEMPO Y FRECUENCIA DE LA SUBDIRECCIÓN DE METROLOGÍA FÍSICA DEL INM” </t>
  </si>
  <si>
    <t>ADQUIRIR SENSOR DE EXACTITUD PARA EL LABORATORIO DE PRESIÓN Y VACÍO DE LA SUBDIRECCIÓN DE METROLOGÍA FÍSICA DEL INM</t>
  </si>
  <si>
    <t>CONTRATAR LOS SERVICIOS PARA CONTINUAR IMPLEMENTANDO LA ARQUITECTURA EMPRESARIAL  A TRAVES DEL MODELO DE GOBIERNO DE DATOS Y DEL MODELO DE GESTIÓN POR PROCESOS, CON ÉNFASIS EN PROCESOS INTELIGENTES PARA LOS SERVICIOS METROLÓGICOS DEL INM.</t>
  </si>
  <si>
    <t>CONTRATAR EL SERVICIO DE MANTENIMIENTO PREVENTIVO Y CORRECTIVO, INCLUIDA LA ADQUISICIÓN DE CONSUMIBLES Y REPUESTOS, PARA LOS EQUIPOS AUXILIARES MARCA THERMO SCIENTIFIC CON EL FIN DE IMPLEMENTAR EL PLAN DE GESTIÓN DE LABORATORIO DE LA SMQB DEL INM.</t>
  </si>
  <si>
    <t>26111701;26111711;42171607;42171610;42172001;42181501;42221518;42311505;42311511;42311707;42312313;43191510;51102713;52151504;55121725;56101519;95141802;39111600;41104102;41114509;41116106;53121602</t>
  </si>
  <si>
    <t>“ADQUISICION DE ELEMENTOS PARA LA DOTACIÓN DE LOS BOTIQUINES DE PRIMEROS AUXILIOS Y BRIGADA DE EMERGENCIA DEL INSTITUTO NACIONAL DE METROLOGIA”.</t>
  </si>
  <si>
    <t>54111503;73152101;73152103;73152108</t>
  </si>
  <si>
    <t xml:space="preserve">CONTRATAR SERVICIO DE REPARACIÓN DEL  RACK LABORATORIO DE TIEMPO Y FRECUENCIA DE LA SUBDIRECCIÓN DE METROLOGÍA FÍSICA. </t>
  </si>
  <si>
    <t>60106205</t>
  </si>
  <si>
    <t>Adquirir equipo didáctico para apoyar las actividades de aprendizaje del laboratorio de Potencia y energía de la Subdirección de metrología física del INM</t>
  </si>
  <si>
    <t>PRESTACION DE SERVICIOS PROFESIONALES PARA APOYAR A LA OFICINA ASESORA DE PLANEACIÓN EN EL DISEÑO Y EJECUCIÓN DEL PLAN DE INFRAESTRUCTURA DE DATOS EN EL MARCO DE LA IMPLEMENTACIÓN DE ARQUITECTURA EMPRESARIAL DEL INM Y LA POLÍTICA DEL MODELO INTEGRADO DE PLANEACIÓN Y GESTIÓN - MIPG DE GESTIÓN DE LA INFORMACIÓN ESTADÍSTICA</t>
  </si>
  <si>
    <t>CONTRATAR LOS SERVICIOS PARA AVANZAR EN LA APROPIACIÓN DEL MODELO DE GESTIÓN DE TI, ESTABLECIDO EN EL MARCO DE REFERENCIA DE ARQUITECTURA EMPRESARIAL.</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</si>
</sst>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_(* #,##0.0_);_(* \(#,##0.0\);_(* &quot;-&quot;??_);_(@_)"/>
    <numFmt numFmtId="184" formatCode="_(* #,##0_);_(* \(#,##0\);_(* &quot;-&quot;??_);_(@_)"/>
  </numFmts>
  <fonts count="48">
    <font>
      <sz val="11"/>
      <color theme="1"/>
      <name val="Calibri"/>
      <family val="2"/>
    </font>
    <font>
      <sz val="11"/>
      <color indexed="8"/>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b/>
      <sz val="11"/>
      <color indexed="8"/>
      <name val="Arial"/>
      <family val="2"/>
    </font>
    <font>
      <b/>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rgb="FFFFFFFF"/>
      <name val="Calibri"/>
      <family val="2"/>
    </font>
    <font>
      <b/>
      <sz val="11"/>
      <color theme="1"/>
      <name val="Arial"/>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4F81BD"/>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top style="medium"/>
      <bottom/>
    </border>
    <border>
      <left style="medium"/>
      <right style="medium"/>
      <top style="medium"/>
      <bottom style="medium"/>
    </border>
    <border>
      <left>
        <color indexed="63"/>
      </left>
      <right style="medium"/>
      <top style="medium"/>
      <bottom style="medium"/>
    </border>
    <border>
      <left>
        <color indexed="63"/>
      </left>
      <right style="thin"/>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Protection="0">
      <alignment horizontal="center" vertical="center"/>
    </xf>
    <xf numFmtId="0" fontId="34" fillId="0" borderId="0" applyNumberFormat="0" applyFill="0" applyBorder="0" applyAlignment="0" applyProtection="0"/>
    <xf numFmtId="0" fontId="35" fillId="0" borderId="0" applyNumberFormat="0" applyFill="0" applyBorder="0" applyAlignment="0" applyProtection="0"/>
    <xf numFmtId="0" fontId="36"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6">
    <xf numFmtId="0" fontId="0" fillId="0" borderId="0" xfId="0" applyFont="1" applyAlignment="1">
      <alignment/>
    </xf>
    <xf numFmtId="0" fontId="0" fillId="0" borderId="0" xfId="0" applyAlignment="1">
      <alignment wrapText="1"/>
    </xf>
    <xf numFmtId="0" fontId="43" fillId="0" borderId="0" xfId="0" applyFont="1" applyAlignment="1">
      <alignment/>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44" fillId="0" borderId="13" xfId="0" applyFont="1" applyBorder="1" applyAlignment="1">
      <alignment/>
    </xf>
    <xf numFmtId="0" fontId="44" fillId="0" borderId="0" xfId="0" applyFont="1" applyBorder="1" applyAlignment="1">
      <alignment/>
    </xf>
    <xf numFmtId="0" fontId="45" fillId="34" borderId="14" xfId="0" applyFont="1" applyFill="1" applyBorder="1" applyAlignment="1">
      <alignment horizontal="center" vertical="center" wrapText="1"/>
    </xf>
    <xf numFmtId="0" fontId="45" fillId="34" borderId="15" xfId="0" applyFont="1" applyFill="1" applyBorder="1" applyAlignment="1">
      <alignment horizontal="center" vertical="center" wrapText="1"/>
    </xf>
    <xf numFmtId="0" fontId="0" fillId="0" borderId="16" xfId="0" applyBorder="1" applyAlignment="1">
      <alignment wrapText="1"/>
    </xf>
    <xf numFmtId="0" fontId="44" fillId="0" borderId="11" xfId="0" applyFont="1" applyBorder="1" applyAlignment="1">
      <alignment horizontal="left" vertical="center" wrapText="1"/>
    </xf>
    <xf numFmtId="184" fontId="0" fillId="0" borderId="11" xfId="50" applyNumberFormat="1" applyFont="1" applyBorder="1" applyAlignment="1">
      <alignment vertical="center" wrapText="1"/>
    </xf>
    <xf numFmtId="0" fontId="0" fillId="0" borderId="11" xfId="0" applyNumberFormat="1" applyBorder="1" applyAlignment="1">
      <alignment vertical="center" wrapText="1"/>
    </xf>
    <xf numFmtId="0" fontId="46" fillId="0" borderId="11" xfId="0" applyFont="1" applyBorder="1" applyAlignment="1">
      <alignment horizontal="center" vertical="center"/>
    </xf>
    <xf numFmtId="0" fontId="47" fillId="0" borderId="11" xfId="0"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eaderStyle"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1438275</xdr:colOff>
      <xdr:row>0</xdr:row>
      <xdr:rowOff>47625</xdr:rowOff>
    </xdr:from>
    <xdr:to>
      <xdr:col>2</xdr:col>
      <xdr:colOff>2238375</xdr:colOff>
      <xdr:row>2</xdr:row>
      <xdr:rowOff>333375</xdr:rowOff>
    </xdr:to>
    <xdr:pic>
      <xdr:nvPicPr>
        <xdr:cNvPr id="1" name="Imagen 1"/>
        <xdr:cNvPicPr preferRelativeResize="1">
          <a:picLocks noChangeAspect="1"/>
        </xdr:cNvPicPr>
      </xdr:nvPicPr>
      <xdr:blipFill>
        <a:blip r:embed="rId1"/>
        <a:srcRect l="9602" t="14149" r="9602" b="12054"/>
        <a:stretch>
          <a:fillRect/>
        </a:stretch>
      </xdr:blipFill>
      <xdr:spPr>
        <a:xfrm>
          <a:off x="1619250" y="47625"/>
          <a:ext cx="2514600" cy="1276350"/>
        </a:xfrm>
        <a:prstGeom prst="rect">
          <a:avLst/>
        </a:prstGeom>
        <a:noFill/>
        <a:ln w="9525" cmpd="sng">
          <a:noFill/>
        </a:ln>
      </xdr:spPr>
    </xdr:pic>
    <xdr:clientData/>
  </xdr:twoCellAnchor>
</xdr:wsDr>
</file>

<file path=xl/tables/table1.xml><?xml version="1.0" encoding="utf-8"?>
<table xmlns="http://schemas.openxmlformats.org/spreadsheetml/2006/main" id="2" name="MES" displayName="MES" ref="A1:A13" comment="" totalsRowShown="0">
  <autoFilter ref="A1:A13"/>
  <tableColumns count="1">
    <tableColumn id="1" name="MESES"/>
  </tableColumns>
  <tableStyleInfo name="TableStyleLight2" showFirstColumn="0" showLastColumn="0" showRowStripes="1" showColumnStripes="0"/>
</table>
</file>

<file path=xl/tables/table2.xml><?xml version="1.0" encoding="utf-8"?>
<table xmlns="http://schemas.openxmlformats.org/spreadsheetml/2006/main" id="3" name="INTERVALO" displayName="INTERVALO" ref="C1:C4" comment="" totalsRowShown="0">
  <autoFilter ref="C1:C4"/>
  <tableColumns count="1">
    <tableColumn id="1" name="INTERVALO"/>
  </tableColumns>
  <tableStyleInfo name="TableStyleLight2" showFirstColumn="0" showLastColumn="0" showRowStripes="1" showColumnStripes="0"/>
</table>
</file>

<file path=xl/tables/table3.xml><?xml version="1.0" encoding="utf-8"?>
<table xmlns="http://schemas.openxmlformats.org/spreadsheetml/2006/main" id="4" name="Tabla4" displayName="Tabla4" ref="E1:E23" comment="" totalsRowShown="0">
  <autoFilter ref="E1:E23"/>
  <tableColumns count="1">
    <tableColumn id="1" name="MODALIDAD DE SELECCIÓN "/>
  </tableColumns>
  <tableStyleInfo name="TableStyleLight2" showFirstColumn="0" showLastColumn="0" showRowStripes="1" showColumnStripes="0"/>
</table>
</file>

<file path=xl/tables/table4.xml><?xml version="1.0" encoding="utf-8"?>
<table xmlns="http://schemas.openxmlformats.org/spreadsheetml/2006/main" id="5" name="Tabla5" displayName="Tabla5" ref="G1:G3" comment="" totalsRowShown="0">
  <autoFilter ref="G1:G3"/>
  <tableColumns count="1">
    <tableColumn id="1" name="SI O NO"/>
  </tableColumns>
  <tableStyleInfo name="TableStyleLight2" showFirstColumn="0" showLastColumn="0" showRowStripes="1" showColumnStripes="0"/>
</table>
</file>

<file path=xl/tables/table5.xml><?xml version="1.0" encoding="utf-8"?>
<table xmlns="http://schemas.openxmlformats.org/spreadsheetml/2006/main" id="6" name="Tabla6" displayName="Tabla6" ref="I1:I5" comment="" totalsRowShown="0">
  <autoFilter ref="I1:I5"/>
  <tableColumns count="1">
    <tableColumn id="1" name="Estado de solicitud de vigencias futuras"/>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s>
</file>

<file path=xl/worksheets/sheet1.xml><?xml version="1.0" encoding="utf-8"?>
<worksheet xmlns="http://schemas.openxmlformats.org/spreadsheetml/2006/main" xmlns:r="http://schemas.openxmlformats.org/officeDocument/2006/relationships">
  <sheetPr>
    <pageSetUpPr fitToPage="1"/>
  </sheetPr>
  <dimension ref="A1:T216"/>
  <sheetViews>
    <sheetView showGridLines="0" tabSelected="1" view="pageBreakPreview" zoomScale="60" zoomScaleNormal="60" zoomScalePageLayoutView="80" workbookViewId="0" topLeftCell="G1">
      <selection activeCell="T7" sqref="T7"/>
    </sheetView>
  </sheetViews>
  <sheetFormatPr defaultColWidth="10.8515625" defaultRowHeight="15"/>
  <cols>
    <col min="1" max="1" width="2.7109375" style="1" customWidth="1"/>
    <col min="2" max="2" width="25.7109375" style="1" customWidth="1"/>
    <col min="3" max="3" width="66.421875" style="1" customWidth="1"/>
    <col min="4" max="5" width="32.00390625" style="1" customWidth="1"/>
    <col min="6" max="7" width="31.140625" style="1" customWidth="1"/>
    <col min="8" max="8" width="26.421875" style="1" customWidth="1"/>
    <col min="9" max="9" width="27.7109375" style="1" customWidth="1"/>
    <col min="10" max="10" width="28.140625" style="1" customWidth="1"/>
    <col min="11" max="17" width="29.00390625" style="1" customWidth="1"/>
    <col min="18" max="18" width="27.8515625" style="1" customWidth="1"/>
    <col min="19" max="19" width="38.140625" style="1" customWidth="1"/>
    <col min="20" max="20" width="47.140625" style="1" customWidth="1"/>
    <col min="21" max="21" width="42.421875" style="1" customWidth="1"/>
    <col min="22" max="16384" width="10.8515625" style="1" customWidth="1"/>
  </cols>
  <sheetData>
    <row r="1" spans="1:20" s="6" customFormat="1" ht="39" customHeight="1">
      <c r="A1" s="14"/>
      <c r="B1" s="14"/>
      <c r="C1" s="14"/>
      <c r="D1" s="15" t="s">
        <v>2</v>
      </c>
      <c r="E1" s="15"/>
      <c r="F1" s="15"/>
      <c r="G1" s="15"/>
      <c r="H1" s="15"/>
      <c r="I1" s="15"/>
      <c r="J1" s="15"/>
      <c r="K1" s="15"/>
      <c r="L1" s="15"/>
      <c r="M1" s="15"/>
      <c r="N1" s="15"/>
      <c r="O1" s="15"/>
      <c r="P1" s="15"/>
      <c r="Q1" s="15"/>
      <c r="R1" s="15"/>
      <c r="S1" s="15"/>
      <c r="T1" s="11" t="s">
        <v>11</v>
      </c>
    </row>
    <row r="2" spans="1:20" s="7" customFormat="1" ht="39" customHeight="1">
      <c r="A2" s="14"/>
      <c r="B2" s="14"/>
      <c r="C2" s="14"/>
      <c r="D2" s="15"/>
      <c r="E2" s="15"/>
      <c r="F2" s="15"/>
      <c r="G2" s="15"/>
      <c r="H2" s="15"/>
      <c r="I2" s="15"/>
      <c r="J2" s="15"/>
      <c r="K2" s="15"/>
      <c r="L2" s="15"/>
      <c r="M2" s="15"/>
      <c r="N2" s="15"/>
      <c r="O2" s="15"/>
      <c r="P2" s="15"/>
      <c r="Q2" s="15"/>
      <c r="R2" s="15"/>
      <c r="S2" s="15"/>
      <c r="T2" s="11" t="s">
        <v>13</v>
      </c>
    </row>
    <row r="3" spans="1:20" s="7" customFormat="1" ht="39" customHeight="1">
      <c r="A3" s="14"/>
      <c r="B3" s="14"/>
      <c r="C3" s="14"/>
      <c r="D3" s="15"/>
      <c r="E3" s="15"/>
      <c r="F3" s="15"/>
      <c r="G3" s="15"/>
      <c r="H3" s="15"/>
      <c r="I3" s="15"/>
      <c r="J3" s="15"/>
      <c r="K3" s="15"/>
      <c r="L3" s="15"/>
      <c r="M3" s="15"/>
      <c r="N3" s="15"/>
      <c r="O3" s="15"/>
      <c r="P3" s="15"/>
      <c r="Q3" s="15"/>
      <c r="R3" s="15"/>
      <c r="S3" s="15"/>
      <c r="T3" s="11" t="s">
        <v>1</v>
      </c>
    </row>
    <row r="5" spans="2:8" ht="15.75" thickBot="1">
      <c r="B5" s="2" t="s">
        <v>0</v>
      </c>
      <c r="H5" s="10"/>
    </row>
    <row r="6" spans="2:20" ht="126.75" customHeight="1" thickBot="1">
      <c r="B6" s="8" t="s">
        <v>3</v>
      </c>
      <c r="C6" s="9" t="s">
        <v>4</v>
      </c>
      <c r="D6" s="9" t="s">
        <v>12</v>
      </c>
      <c r="E6" s="9" t="str">
        <f>UPPER("Fecha estimada de presentación de ofertas (mes)")</f>
        <v>FECHA ESTIMADA DE PRESENTACIÓN DE OFERTAS (MES)</v>
      </c>
      <c r="F6" s="9" t="s">
        <v>14</v>
      </c>
      <c r="G6" s="9" t="str">
        <f>UPPER("Duración del contrato (intervalo: días, meses, años")</f>
        <v>DURACIÓN DEL CONTRATO (INTERVALO: DÍAS, MESES, AÑOS</v>
      </c>
      <c r="H6" s="9" t="s">
        <v>5</v>
      </c>
      <c r="I6" s="9" t="s">
        <v>6</v>
      </c>
      <c r="J6" s="9" t="s">
        <v>7</v>
      </c>
      <c r="K6" s="9" t="s">
        <v>8</v>
      </c>
      <c r="L6" s="9" t="s">
        <v>9</v>
      </c>
      <c r="M6" s="9" t="s">
        <v>10</v>
      </c>
      <c r="N6" s="9" t="str">
        <f>UPPER("Unidad de contratación (referencia)")</f>
        <v>UNIDAD DE CONTRATACIÓN (REFERENCIA)</v>
      </c>
      <c r="O6" s="9" t="str">
        <f>UPPER("Ubicación")</f>
        <v>UBICACIÓN</v>
      </c>
      <c r="P6" s="9" t="str">
        <f>UPPER("Nombre del responsable ")</f>
        <v>NOMBRE DEL RESPONSABLE </v>
      </c>
      <c r="Q6" s="9" t="str">
        <f>UPPER("Teléfono del responsable ")</f>
        <v>TELÉFONO DEL RESPONSABLE </v>
      </c>
      <c r="R6" s="9" t="str">
        <f>UPPER("Correo electrónico del responsable ")</f>
        <v>CORREO ELECTRÓNICO DEL RESPONSABLE </v>
      </c>
      <c r="S6" s="9" t="str">
        <f>UPPER("¿Debe cumplir con invertir mínimo el 30% de los recursos del presupuesto destinados a comprar alimentos, cumpliendo con lo establecido en la Ley 2046 de 2020, reglamentada por el Decreto 248 de 2021?")</f>
        <v>¿DEBE CUMPLIR CON INVERTIR MÍNIMO EL 30% DE LOS RECURSOS DEL PRESUPUESTO DESTINADOS A COMPRAR ALIMENTOS, CUMPLIENDO CON LO ESTABLECIDO EN LA LEY 2046 DE 2020, REGLAMENTADA POR EL DECRETO 248 DE 2021?</v>
      </c>
      <c r="T6" s="9" t="str">
        <f>UPPER("¿El contrato incluye el suministro de bienes y servicios distintos a alimentos?")</f>
        <v>¿EL CONTRATO INCLUYE EL SUMINISTRO DE BIENES Y SERVICIOS DISTINTOS A ALIMENTOS?</v>
      </c>
    </row>
    <row r="7" spans="2:20" ht="59.25" customHeight="1">
      <c r="B7" s="3" t="s">
        <v>59</v>
      </c>
      <c r="C7" s="4" t="s">
        <v>60</v>
      </c>
      <c r="D7" s="4" t="s">
        <v>61</v>
      </c>
      <c r="E7" s="4" t="s">
        <v>61</v>
      </c>
      <c r="F7" s="13" t="s">
        <v>62</v>
      </c>
      <c r="G7" s="4" t="s">
        <v>63</v>
      </c>
      <c r="H7" s="4" t="s">
        <v>49</v>
      </c>
      <c r="I7" s="4" t="s">
        <v>64</v>
      </c>
      <c r="J7" s="12">
        <v>80983000</v>
      </c>
      <c r="K7" s="12">
        <v>80983000</v>
      </c>
      <c r="L7" s="4" t="s">
        <v>65</v>
      </c>
      <c r="M7" s="4" t="s">
        <v>55</v>
      </c>
      <c r="N7" s="4" t="s">
        <v>66</v>
      </c>
      <c r="O7" s="4" t="s">
        <v>67</v>
      </c>
      <c r="P7" s="4" t="s">
        <v>68</v>
      </c>
      <c r="Q7" s="4" t="s">
        <v>69</v>
      </c>
      <c r="R7" s="4" t="s">
        <v>70</v>
      </c>
      <c r="S7" s="4" t="s">
        <v>65</v>
      </c>
      <c r="T7" s="5" t="s">
        <v>71</v>
      </c>
    </row>
    <row r="8" spans="2:20" ht="59.25" customHeight="1">
      <c r="B8" s="3" t="s">
        <v>72</v>
      </c>
      <c r="C8" s="4" t="s">
        <v>73</v>
      </c>
      <c r="D8" s="4" t="s">
        <v>74</v>
      </c>
      <c r="E8" s="4" t="s">
        <v>74</v>
      </c>
      <c r="F8" s="4" t="s">
        <v>62</v>
      </c>
      <c r="G8" s="4" t="s">
        <v>63</v>
      </c>
      <c r="H8" s="4" t="s">
        <v>49</v>
      </c>
      <c r="I8" s="4" t="s">
        <v>64</v>
      </c>
      <c r="J8" s="4">
        <v>61358000</v>
      </c>
      <c r="K8" s="4">
        <v>61358000</v>
      </c>
      <c r="L8" s="4" t="s">
        <v>65</v>
      </c>
      <c r="M8" s="4" t="s">
        <v>55</v>
      </c>
      <c r="N8" s="4" t="s">
        <v>66</v>
      </c>
      <c r="O8" s="4" t="s">
        <v>67</v>
      </c>
      <c r="P8" s="4" t="s">
        <v>68</v>
      </c>
      <c r="Q8" s="4" t="s">
        <v>69</v>
      </c>
      <c r="R8" s="4" t="s">
        <v>70</v>
      </c>
      <c r="S8" s="4" t="s">
        <v>65</v>
      </c>
      <c r="T8" s="5" t="s">
        <v>71</v>
      </c>
    </row>
    <row r="9" spans="2:20" ht="59.25" customHeight="1">
      <c r="B9" s="3" t="s">
        <v>72</v>
      </c>
      <c r="C9" s="4" t="s">
        <v>75</v>
      </c>
      <c r="D9" s="4" t="s">
        <v>61</v>
      </c>
      <c r="E9" s="4" t="s">
        <v>61</v>
      </c>
      <c r="F9" s="4" t="s">
        <v>76</v>
      </c>
      <c r="G9" s="4" t="s">
        <v>63</v>
      </c>
      <c r="H9" s="4" t="s">
        <v>49</v>
      </c>
      <c r="I9" s="4" t="s">
        <v>64</v>
      </c>
      <c r="J9" s="4">
        <v>54510500</v>
      </c>
      <c r="K9" s="4">
        <v>54510500</v>
      </c>
      <c r="L9" s="4" t="s">
        <v>65</v>
      </c>
      <c r="M9" s="4" t="s">
        <v>55</v>
      </c>
      <c r="N9" s="4" t="s">
        <v>66</v>
      </c>
      <c r="O9" s="4" t="s">
        <v>67</v>
      </c>
      <c r="P9" s="4" t="s">
        <v>68</v>
      </c>
      <c r="Q9" s="4" t="s">
        <v>69</v>
      </c>
      <c r="R9" s="4" t="s">
        <v>70</v>
      </c>
      <c r="S9" s="4" t="s">
        <v>65</v>
      </c>
      <c r="T9" s="5" t="s">
        <v>71</v>
      </c>
    </row>
    <row r="10" spans="2:20" ht="59.25" customHeight="1">
      <c r="B10" s="3" t="s">
        <v>59</v>
      </c>
      <c r="C10" s="4" t="s">
        <v>77</v>
      </c>
      <c r="D10" s="4" t="s">
        <v>61</v>
      </c>
      <c r="E10" s="4" t="s">
        <v>61</v>
      </c>
      <c r="F10" s="4" t="s">
        <v>62</v>
      </c>
      <c r="G10" s="4" t="s">
        <v>63</v>
      </c>
      <c r="H10" s="4" t="s">
        <v>49</v>
      </c>
      <c r="I10" s="4" t="s">
        <v>64</v>
      </c>
      <c r="J10" s="4">
        <v>79222500</v>
      </c>
      <c r="K10" s="4">
        <v>79222500</v>
      </c>
      <c r="L10" s="4" t="s">
        <v>65</v>
      </c>
      <c r="M10" s="4" t="s">
        <v>55</v>
      </c>
      <c r="N10" s="4" t="s">
        <v>66</v>
      </c>
      <c r="O10" s="4" t="s">
        <v>67</v>
      </c>
      <c r="P10" s="4" t="s">
        <v>68</v>
      </c>
      <c r="Q10" s="4" t="s">
        <v>69</v>
      </c>
      <c r="R10" s="4" t="s">
        <v>70</v>
      </c>
      <c r="S10" s="4" t="s">
        <v>65</v>
      </c>
      <c r="T10" s="5" t="s">
        <v>71</v>
      </c>
    </row>
    <row r="11" spans="2:20" ht="59.25" customHeight="1">
      <c r="B11" s="3" t="s">
        <v>59</v>
      </c>
      <c r="C11" s="4" t="s">
        <v>78</v>
      </c>
      <c r="D11" s="4" t="s">
        <v>61</v>
      </c>
      <c r="E11" s="4" t="s">
        <v>61</v>
      </c>
      <c r="F11" s="4" t="s">
        <v>62</v>
      </c>
      <c r="G11" s="4" t="s">
        <v>63</v>
      </c>
      <c r="H11" s="4" t="s">
        <v>49</v>
      </c>
      <c r="I11" s="4" t="s">
        <v>64</v>
      </c>
      <c r="J11" s="4">
        <v>63031400</v>
      </c>
      <c r="K11" s="4">
        <v>63031400</v>
      </c>
      <c r="L11" s="4" t="s">
        <v>65</v>
      </c>
      <c r="M11" s="4" t="s">
        <v>55</v>
      </c>
      <c r="N11" s="4" t="s">
        <v>66</v>
      </c>
      <c r="O11" s="4" t="s">
        <v>67</v>
      </c>
      <c r="P11" s="4" t="s">
        <v>68</v>
      </c>
      <c r="Q11" s="4" t="s">
        <v>69</v>
      </c>
      <c r="R11" s="4" t="s">
        <v>70</v>
      </c>
      <c r="S11" s="4" t="s">
        <v>65</v>
      </c>
      <c r="T11" s="5" t="s">
        <v>71</v>
      </c>
    </row>
    <row r="12" spans="2:20" ht="59.25" customHeight="1">
      <c r="B12" s="3" t="s">
        <v>59</v>
      </c>
      <c r="C12" s="4" t="s">
        <v>394</v>
      </c>
      <c r="D12" s="4" t="s">
        <v>92</v>
      </c>
      <c r="E12" s="4" t="s">
        <v>92</v>
      </c>
      <c r="F12" s="4" t="s">
        <v>122</v>
      </c>
      <c r="G12" s="4" t="s">
        <v>63</v>
      </c>
      <c r="H12" s="4" t="s">
        <v>49</v>
      </c>
      <c r="I12" s="4" t="s">
        <v>79</v>
      </c>
      <c r="J12" s="4">
        <v>64130000</v>
      </c>
      <c r="K12" s="4">
        <v>64130000</v>
      </c>
      <c r="L12" s="4" t="s">
        <v>65</v>
      </c>
      <c r="M12" s="4" t="s">
        <v>55</v>
      </c>
      <c r="N12" s="4" t="s">
        <v>66</v>
      </c>
      <c r="O12" s="4" t="s">
        <v>67</v>
      </c>
      <c r="P12" s="4" t="s">
        <v>68</v>
      </c>
      <c r="Q12" s="4" t="s">
        <v>69</v>
      </c>
      <c r="R12" s="4" t="s">
        <v>70</v>
      </c>
      <c r="S12" s="4" t="s">
        <v>65</v>
      </c>
      <c r="T12" s="5" t="s">
        <v>71</v>
      </c>
    </row>
    <row r="13" spans="2:20" ht="59.25" customHeight="1">
      <c r="B13" s="3" t="s">
        <v>72</v>
      </c>
      <c r="C13" s="4" t="s">
        <v>80</v>
      </c>
      <c r="D13" s="4" t="s">
        <v>61</v>
      </c>
      <c r="E13" s="4" t="s">
        <v>61</v>
      </c>
      <c r="F13" s="4" t="s">
        <v>62</v>
      </c>
      <c r="G13" s="4" t="s">
        <v>63</v>
      </c>
      <c r="H13" s="4" t="s">
        <v>49</v>
      </c>
      <c r="I13" s="4" t="s">
        <v>64</v>
      </c>
      <c r="J13" s="4">
        <v>80983000</v>
      </c>
      <c r="K13" s="4">
        <v>80983000</v>
      </c>
      <c r="L13" s="4" t="s">
        <v>65</v>
      </c>
      <c r="M13" s="4" t="s">
        <v>55</v>
      </c>
      <c r="N13" s="4" t="s">
        <v>66</v>
      </c>
      <c r="O13" s="4" t="s">
        <v>67</v>
      </c>
      <c r="P13" s="4" t="s">
        <v>68</v>
      </c>
      <c r="Q13" s="4" t="s">
        <v>69</v>
      </c>
      <c r="R13" s="4" t="s">
        <v>70</v>
      </c>
      <c r="S13" s="4" t="s">
        <v>65</v>
      </c>
      <c r="T13" s="5" t="s">
        <v>71</v>
      </c>
    </row>
    <row r="14" spans="2:20" ht="59.25" customHeight="1">
      <c r="B14" s="3" t="s">
        <v>59</v>
      </c>
      <c r="C14" s="4" t="s">
        <v>81</v>
      </c>
      <c r="D14" s="4" t="s">
        <v>74</v>
      </c>
      <c r="E14" s="4" t="s">
        <v>74</v>
      </c>
      <c r="F14" s="4" t="s">
        <v>62</v>
      </c>
      <c r="G14" s="4" t="s">
        <v>63</v>
      </c>
      <c r="H14" s="4" t="s">
        <v>49</v>
      </c>
      <c r="I14" s="4" t="s">
        <v>64</v>
      </c>
      <c r="J14" s="4">
        <v>62752500</v>
      </c>
      <c r="K14" s="4">
        <v>62752500</v>
      </c>
      <c r="L14" s="4" t="s">
        <v>65</v>
      </c>
      <c r="M14" s="4" t="s">
        <v>55</v>
      </c>
      <c r="N14" s="4" t="s">
        <v>66</v>
      </c>
      <c r="O14" s="4" t="s">
        <v>67</v>
      </c>
      <c r="P14" s="4" t="s">
        <v>68</v>
      </c>
      <c r="Q14" s="4" t="s">
        <v>69</v>
      </c>
      <c r="R14" s="4" t="s">
        <v>70</v>
      </c>
      <c r="S14" s="4" t="s">
        <v>65</v>
      </c>
      <c r="T14" s="5" t="s">
        <v>71</v>
      </c>
    </row>
    <row r="15" spans="2:20" ht="59.25" customHeight="1">
      <c r="B15" s="3" t="s">
        <v>59</v>
      </c>
      <c r="C15" s="4" t="s">
        <v>82</v>
      </c>
      <c r="D15" s="4" t="s">
        <v>74</v>
      </c>
      <c r="E15" s="4" t="s">
        <v>74</v>
      </c>
      <c r="F15" s="4" t="s">
        <v>62</v>
      </c>
      <c r="G15" s="4" t="s">
        <v>63</v>
      </c>
      <c r="H15" s="4" t="s">
        <v>49</v>
      </c>
      <c r="I15" s="4" t="s">
        <v>79</v>
      </c>
      <c r="J15" s="4">
        <v>61358000</v>
      </c>
      <c r="K15" s="4">
        <v>61358000</v>
      </c>
      <c r="L15" s="4" t="s">
        <v>65</v>
      </c>
      <c r="M15" s="4" t="s">
        <v>55</v>
      </c>
      <c r="N15" s="4" t="s">
        <v>66</v>
      </c>
      <c r="O15" s="4" t="s">
        <v>67</v>
      </c>
      <c r="P15" s="4" t="s">
        <v>68</v>
      </c>
      <c r="Q15" s="4" t="s">
        <v>69</v>
      </c>
      <c r="R15" s="4" t="s">
        <v>70</v>
      </c>
      <c r="S15" s="4" t="s">
        <v>65</v>
      </c>
      <c r="T15" s="5" t="s">
        <v>71</v>
      </c>
    </row>
    <row r="16" spans="2:20" ht="59.25" customHeight="1">
      <c r="B16" s="3" t="s">
        <v>72</v>
      </c>
      <c r="C16" s="4" t="s">
        <v>83</v>
      </c>
      <c r="D16" s="4" t="s">
        <v>61</v>
      </c>
      <c r="E16" s="4" t="s">
        <v>61</v>
      </c>
      <c r="F16" s="4" t="s">
        <v>76</v>
      </c>
      <c r="G16" s="4" t="s">
        <v>63</v>
      </c>
      <c r="H16" s="4" t="s">
        <v>49</v>
      </c>
      <c r="I16" s="4" t="s">
        <v>64</v>
      </c>
      <c r="J16" s="4">
        <v>51304000</v>
      </c>
      <c r="K16" s="4">
        <v>51304000</v>
      </c>
      <c r="L16" s="4" t="s">
        <v>65</v>
      </c>
      <c r="M16" s="4" t="s">
        <v>55</v>
      </c>
      <c r="N16" s="4" t="s">
        <v>66</v>
      </c>
      <c r="O16" s="4" t="s">
        <v>67</v>
      </c>
      <c r="P16" s="4" t="s">
        <v>68</v>
      </c>
      <c r="Q16" s="4" t="s">
        <v>69</v>
      </c>
      <c r="R16" s="4" t="s">
        <v>70</v>
      </c>
      <c r="S16" s="4" t="s">
        <v>65</v>
      </c>
      <c r="T16" s="5" t="s">
        <v>71</v>
      </c>
    </row>
    <row r="17" spans="2:20" ht="59.25" customHeight="1">
      <c r="B17" s="3" t="s">
        <v>59</v>
      </c>
      <c r="C17" s="4" t="s">
        <v>84</v>
      </c>
      <c r="D17" s="4" t="s">
        <v>74</v>
      </c>
      <c r="E17" s="4" t="s">
        <v>74</v>
      </c>
      <c r="F17" s="4" t="s">
        <v>62</v>
      </c>
      <c r="G17" s="4" t="s">
        <v>63</v>
      </c>
      <c r="H17" s="4" t="s">
        <v>49</v>
      </c>
      <c r="I17" s="4" t="s">
        <v>64</v>
      </c>
      <c r="J17" s="4">
        <v>61358000</v>
      </c>
      <c r="K17" s="4">
        <v>61358000</v>
      </c>
      <c r="L17" s="4" t="s">
        <v>65</v>
      </c>
      <c r="M17" s="4" t="s">
        <v>55</v>
      </c>
      <c r="N17" s="4" t="s">
        <v>66</v>
      </c>
      <c r="O17" s="4" t="s">
        <v>67</v>
      </c>
      <c r="P17" s="4" t="s">
        <v>68</v>
      </c>
      <c r="Q17" s="4" t="s">
        <v>69</v>
      </c>
      <c r="R17" s="4" t="s">
        <v>70</v>
      </c>
      <c r="S17" s="4" t="s">
        <v>65</v>
      </c>
      <c r="T17" s="5" t="s">
        <v>71</v>
      </c>
    </row>
    <row r="18" spans="2:20" ht="59.25" customHeight="1">
      <c r="B18" s="3" t="s">
        <v>59</v>
      </c>
      <c r="C18" s="4" t="s">
        <v>85</v>
      </c>
      <c r="D18" s="4" t="s">
        <v>61</v>
      </c>
      <c r="E18" s="4" t="s">
        <v>61</v>
      </c>
      <c r="F18" s="4" t="s">
        <v>62</v>
      </c>
      <c r="G18" s="4" t="s">
        <v>63</v>
      </c>
      <c r="H18" s="4" t="s">
        <v>49</v>
      </c>
      <c r="I18" s="4" t="s">
        <v>64</v>
      </c>
      <c r="J18" s="4">
        <v>80983000</v>
      </c>
      <c r="K18" s="4">
        <v>80983000</v>
      </c>
      <c r="L18" s="4" t="s">
        <v>65</v>
      </c>
      <c r="M18" s="4" t="s">
        <v>55</v>
      </c>
      <c r="N18" s="4" t="s">
        <v>66</v>
      </c>
      <c r="O18" s="4" t="s">
        <v>67</v>
      </c>
      <c r="P18" s="4" t="s">
        <v>68</v>
      </c>
      <c r="Q18" s="4" t="s">
        <v>69</v>
      </c>
      <c r="R18" s="4" t="s">
        <v>70</v>
      </c>
      <c r="S18" s="4" t="s">
        <v>65</v>
      </c>
      <c r="T18" s="5" t="s">
        <v>71</v>
      </c>
    </row>
    <row r="19" spans="2:20" ht="59.25" customHeight="1">
      <c r="B19" s="3" t="s">
        <v>59</v>
      </c>
      <c r="C19" s="4" t="s">
        <v>86</v>
      </c>
      <c r="D19" s="4" t="s">
        <v>61</v>
      </c>
      <c r="E19" s="4" t="s">
        <v>61</v>
      </c>
      <c r="F19" s="4" t="s">
        <v>62</v>
      </c>
      <c r="G19" s="4" t="s">
        <v>63</v>
      </c>
      <c r="H19" s="4" t="s">
        <v>49</v>
      </c>
      <c r="I19" s="4" t="s">
        <v>64</v>
      </c>
      <c r="J19" s="4">
        <v>46609500</v>
      </c>
      <c r="K19" s="4">
        <v>46609500</v>
      </c>
      <c r="L19" s="4" t="s">
        <v>65</v>
      </c>
      <c r="M19" s="4" t="s">
        <v>55</v>
      </c>
      <c r="N19" s="4" t="s">
        <v>66</v>
      </c>
      <c r="O19" s="4" t="s">
        <v>67</v>
      </c>
      <c r="P19" s="4" t="s">
        <v>68</v>
      </c>
      <c r="Q19" s="4" t="s">
        <v>69</v>
      </c>
      <c r="R19" s="4" t="s">
        <v>70</v>
      </c>
      <c r="S19" s="4" t="s">
        <v>65</v>
      </c>
      <c r="T19" s="5" t="s">
        <v>71</v>
      </c>
    </row>
    <row r="20" spans="2:20" ht="59.25" customHeight="1">
      <c r="B20" s="3" t="s">
        <v>59</v>
      </c>
      <c r="C20" s="4" t="s">
        <v>87</v>
      </c>
      <c r="D20" s="4" t="s">
        <v>74</v>
      </c>
      <c r="E20" s="4" t="s">
        <v>74</v>
      </c>
      <c r="F20" s="4" t="s">
        <v>88</v>
      </c>
      <c r="G20" s="4" t="s">
        <v>63</v>
      </c>
      <c r="H20" s="4" t="s">
        <v>49</v>
      </c>
      <c r="I20" s="4" t="s">
        <v>64</v>
      </c>
      <c r="J20" s="4">
        <v>38478000</v>
      </c>
      <c r="K20" s="4">
        <v>38478000</v>
      </c>
      <c r="L20" s="4" t="s">
        <v>65</v>
      </c>
      <c r="M20" s="4" t="s">
        <v>55</v>
      </c>
      <c r="N20" s="4" t="s">
        <v>66</v>
      </c>
      <c r="O20" s="4" t="s">
        <v>67</v>
      </c>
      <c r="P20" s="4" t="s">
        <v>68</v>
      </c>
      <c r="Q20" s="4" t="s">
        <v>69</v>
      </c>
      <c r="R20" s="4" t="s">
        <v>70</v>
      </c>
      <c r="S20" s="4" t="s">
        <v>65</v>
      </c>
      <c r="T20" s="5" t="s">
        <v>71</v>
      </c>
    </row>
    <row r="21" spans="2:20" ht="59.25" customHeight="1">
      <c r="B21" s="3" t="s">
        <v>59</v>
      </c>
      <c r="C21" s="4" t="s">
        <v>89</v>
      </c>
      <c r="D21" s="4" t="s">
        <v>74</v>
      </c>
      <c r="E21" s="4" t="s">
        <v>74</v>
      </c>
      <c r="F21" s="4" t="s">
        <v>62</v>
      </c>
      <c r="G21" s="4" t="s">
        <v>63</v>
      </c>
      <c r="H21" s="4" t="s">
        <v>49</v>
      </c>
      <c r="I21" s="4" t="s">
        <v>64</v>
      </c>
      <c r="J21" s="4">
        <v>70543000</v>
      </c>
      <c r="K21" s="4">
        <v>70543000</v>
      </c>
      <c r="L21" s="4" t="s">
        <v>65</v>
      </c>
      <c r="M21" s="4" t="s">
        <v>55</v>
      </c>
      <c r="N21" s="4" t="s">
        <v>66</v>
      </c>
      <c r="O21" s="4" t="s">
        <v>67</v>
      </c>
      <c r="P21" s="4" t="s">
        <v>68</v>
      </c>
      <c r="Q21" s="4" t="s">
        <v>69</v>
      </c>
      <c r="R21" s="4" t="s">
        <v>70</v>
      </c>
      <c r="S21" s="4" t="s">
        <v>65</v>
      </c>
      <c r="T21" s="5" t="s">
        <v>71</v>
      </c>
    </row>
    <row r="22" spans="2:20" ht="59.25" customHeight="1">
      <c r="B22" s="3" t="s">
        <v>72</v>
      </c>
      <c r="C22" s="4" t="s">
        <v>90</v>
      </c>
      <c r="D22" s="4" t="s">
        <v>74</v>
      </c>
      <c r="E22" s="4" t="s">
        <v>74</v>
      </c>
      <c r="F22" s="4" t="s">
        <v>76</v>
      </c>
      <c r="G22" s="4" t="s">
        <v>63</v>
      </c>
      <c r="H22" s="4" t="s">
        <v>49</v>
      </c>
      <c r="I22" s="4" t="s">
        <v>64</v>
      </c>
      <c r="J22" s="4">
        <v>54510500</v>
      </c>
      <c r="K22" s="4">
        <v>54510500</v>
      </c>
      <c r="L22" s="4" t="s">
        <v>65</v>
      </c>
      <c r="M22" s="4" t="s">
        <v>55</v>
      </c>
      <c r="N22" s="4" t="s">
        <v>66</v>
      </c>
      <c r="O22" s="4" t="s">
        <v>67</v>
      </c>
      <c r="P22" s="4" t="s">
        <v>68</v>
      </c>
      <c r="Q22" s="4" t="s">
        <v>69</v>
      </c>
      <c r="R22" s="4" t="s">
        <v>70</v>
      </c>
      <c r="S22" s="4" t="s">
        <v>65</v>
      </c>
      <c r="T22" s="5" t="s">
        <v>71</v>
      </c>
    </row>
    <row r="23" spans="2:20" ht="59.25" customHeight="1">
      <c r="B23" s="3" t="s">
        <v>59</v>
      </c>
      <c r="C23" s="4" t="s">
        <v>91</v>
      </c>
      <c r="D23" s="4" t="s">
        <v>74</v>
      </c>
      <c r="E23" s="4" t="s">
        <v>74</v>
      </c>
      <c r="F23" s="4" t="s">
        <v>62</v>
      </c>
      <c r="G23" s="4" t="s">
        <v>63</v>
      </c>
      <c r="H23" s="4" t="s">
        <v>49</v>
      </c>
      <c r="I23" s="4" t="s">
        <v>64</v>
      </c>
      <c r="J23" s="4">
        <v>72146250</v>
      </c>
      <c r="K23" s="4">
        <v>72146250</v>
      </c>
      <c r="L23" s="4" t="s">
        <v>65</v>
      </c>
      <c r="M23" s="4" t="s">
        <v>55</v>
      </c>
      <c r="N23" s="4" t="s">
        <v>66</v>
      </c>
      <c r="O23" s="4" t="s">
        <v>67</v>
      </c>
      <c r="P23" s="4" t="s">
        <v>68</v>
      </c>
      <c r="Q23" s="4" t="s">
        <v>69</v>
      </c>
      <c r="R23" s="4" t="s">
        <v>70</v>
      </c>
      <c r="S23" s="4" t="s">
        <v>65</v>
      </c>
      <c r="T23" s="5" t="s">
        <v>71</v>
      </c>
    </row>
    <row r="24" spans="2:20" ht="59.25" customHeight="1">
      <c r="B24" s="3" t="s">
        <v>94</v>
      </c>
      <c r="C24" s="4" t="s">
        <v>95</v>
      </c>
      <c r="D24" s="4" t="s">
        <v>96</v>
      </c>
      <c r="E24" s="4" t="s">
        <v>96</v>
      </c>
      <c r="F24" s="4" t="s">
        <v>97</v>
      </c>
      <c r="G24" s="4" t="s">
        <v>63</v>
      </c>
      <c r="H24" s="4" t="s">
        <v>34</v>
      </c>
      <c r="I24" s="4" t="s">
        <v>64</v>
      </c>
      <c r="J24" s="4">
        <v>400000000</v>
      </c>
      <c r="K24" s="4">
        <v>400000000</v>
      </c>
      <c r="L24" s="4" t="s">
        <v>98</v>
      </c>
      <c r="M24" s="4" t="s">
        <v>56</v>
      </c>
      <c r="N24" s="4" t="s">
        <v>66</v>
      </c>
      <c r="O24" s="4" t="s">
        <v>67</v>
      </c>
      <c r="P24" s="4" t="s">
        <v>68</v>
      </c>
      <c r="Q24" s="4" t="s">
        <v>69</v>
      </c>
      <c r="R24" s="4" t="s">
        <v>70</v>
      </c>
      <c r="S24" s="4" t="s">
        <v>65</v>
      </c>
      <c r="T24" s="5" t="s">
        <v>71</v>
      </c>
    </row>
    <row r="25" spans="2:20" ht="59.25" customHeight="1">
      <c r="B25" s="3" t="s">
        <v>101</v>
      </c>
      <c r="C25" s="4" t="s">
        <v>102</v>
      </c>
      <c r="D25" s="4" t="s">
        <v>103</v>
      </c>
      <c r="E25" s="4" t="s">
        <v>103</v>
      </c>
      <c r="F25" s="4" t="s">
        <v>76</v>
      </c>
      <c r="G25" s="4" t="s">
        <v>63</v>
      </c>
      <c r="H25" s="4" t="s">
        <v>49</v>
      </c>
      <c r="I25" s="4" t="s">
        <v>79</v>
      </c>
      <c r="J25" s="4">
        <v>390000000</v>
      </c>
      <c r="K25" s="4">
        <v>390000000</v>
      </c>
      <c r="L25" s="4" t="s">
        <v>98</v>
      </c>
      <c r="M25" s="4" t="s">
        <v>56</v>
      </c>
      <c r="N25" s="4" t="s">
        <v>66</v>
      </c>
      <c r="O25" s="4" t="s">
        <v>67</v>
      </c>
      <c r="P25" s="4" t="s">
        <v>68</v>
      </c>
      <c r="Q25" s="4" t="s">
        <v>69</v>
      </c>
      <c r="R25" s="4" t="s">
        <v>70</v>
      </c>
      <c r="S25" s="4" t="s">
        <v>65</v>
      </c>
      <c r="T25" s="5" t="s">
        <v>71</v>
      </c>
    </row>
    <row r="26" spans="2:20" ht="59.25" customHeight="1">
      <c r="B26" s="3" t="s">
        <v>101</v>
      </c>
      <c r="C26" s="4" t="s">
        <v>104</v>
      </c>
      <c r="D26" s="4" t="s">
        <v>99</v>
      </c>
      <c r="E26" s="4" t="s">
        <v>99</v>
      </c>
      <c r="F26" s="4" t="s">
        <v>97</v>
      </c>
      <c r="G26" s="4" t="s">
        <v>63</v>
      </c>
      <c r="H26" s="4" t="s">
        <v>40</v>
      </c>
      <c r="I26" s="4" t="s">
        <v>64</v>
      </c>
      <c r="J26" s="4">
        <v>16000000</v>
      </c>
      <c r="K26" s="4">
        <v>16000000</v>
      </c>
      <c r="L26" s="4" t="s">
        <v>65</v>
      </c>
      <c r="M26" s="4" t="s">
        <v>55</v>
      </c>
      <c r="N26" s="4" t="s">
        <v>66</v>
      </c>
      <c r="O26" s="4" t="s">
        <v>67</v>
      </c>
      <c r="P26" s="4" t="s">
        <v>68</v>
      </c>
      <c r="Q26" s="4" t="s">
        <v>69</v>
      </c>
      <c r="R26" s="4" t="s">
        <v>70</v>
      </c>
      <c r="S26" s="4" t="s">
        <v>65</v>
      </c>
      <c r="T26" s="5" t="s">
        <v>71</v>
      </c>
    </row>
    <row r="27" spans="2:20" ht="59.25" customHeight="1">
      <c r="B27" s="3" t="s">
        <v>105</v>
      </c>
      <c r="C27" s="4" t="s">
        <v>106</v>
      </c>
      <c r="D27" s="4" t="s">
        <v>96</v>
      </c>
      <c r="E27" s="4" t="s">
        <v>96</v>
      </c>
      <c r="F27" s="4" t="s">
        <v>107</v>
      </c>
      <c r="G27" s="4" t="s">
        <v>63</v>
      </c>
      <c r="H27" s="4" t="s">
        <v>49</v>
      </c>
      <c r="I27" s="4" t="s">
        <v>64</v>
      </c>
      <c r="J27" s="4">
        <v>22000000</v>
      </c>
      <c r="K27" s="4">
        <v>22000000</v>
      </c>
      <c r="L27" s="4" t="s">
        <v>65</v>
      </c>
      <c r="M27" s="4" t="s">
        <v>55</v>
      </c>
      <c r="N27" s="4" t="s">
        <v>66</v>
      </c>
      <c r="O27" s="4" t="s">
        <v>67</v>
      </c>
      <c r="P27" s="4" t="s">
        <v>68</v>
      </c>
      <c r="Q27" s="4" t="s">
        <v>69</v>
      </c>
      <c r="R27" s="4" t="s">
        <v>70</v>
      </c>
      <c r="S27" s="4" t="s">
        <v>65</v>
      </c>
      <c r="T27" s="5" t="s">
        <v>71</v>
      </c>
    </row>
    <row r="28" spans="2:20" ht="59.25" customHeight="1">
      <c r="B28" s="3" t="s">
        <v>378</v>
      </c>
      <c r="C28" s="4" t="s">
        <v>395</v>
      </c>
      <c r="D28" s="4" t="s">
        <v>92</v>
      </c>
      <c r="E28" s="4" t="s">
        <v>99</v>
      </c>
      <c r="F28" s="4" t="s">
        <v>100</v>
      </c>
      <c r="G28" s="4" t="s">
        <v>63</v>
      </c>
      <c r="H28" s="4" t="s">
        <v>30</v>
      </c>
      <c r="I28" s="4" t="s">
        <v>64</v>
      </c>
      <c r="J28" s="4">
        <v>560000000</v>
      </c>
      <c r="K28" s="4">
        <v>560000000</v>
      </c>
      <c r="L28" s="4" t="s">
        <v>65</v>
      </c>
      <c r="M28" s="4" t="s">
        <v>55</v>
      </c>
      <c r="N28" s="4" t="s">
        <v>66</v>
      </c>
      <c r="O28" s="4" t="s">
        <v>67</v>
      </c>
      <c r="P28" s="4" t="s">
        <v>68</v>
      </c>
      <c r="Q28" s="4" t="s">
        <v>69</v>
      </c>
      <c r="R28" s="4" t="s">
        <v>70</v>
      </c>
      <c r="S28" s="4" t="s">
        <v>65</v>
      </c>
      <c r="T28" s="5" t="s">
        <v>71</v>
      </c>
    </row>
    <row r="29" spans="2:20" ht="59.25" customHeight="1">
      <c r="B29" s="3" t="s">
        <v>59</v>
      </c>
      <c r="C29" s="4" t="s">
        <v>108</v>
      </c>
      <c r="D29" s="4" t="s">
        <v>74</v>
      </c>
      <c r="E29" s="4" t="s">
        <v>74</v>
      </c>
      <c r="F29" s="4" t="s">
        <v>76</v>
      </c>
      <c r="G29" s="4" t="s">
        <v>63</v>
      </c>
      <c r="H29" s="4" t="s">
        <v>49</v>
      </c>
      <c r="I29" s="4" t="s">
        <v>64</v>
      </c>
      <c r="J29" s="4">
        <v>51304000</v>
      </c>
      <c r="K29" s="4">
        <v>51304000</v>
      </c>
      <c r="L29" s="4" t="s">
        <v>65</v>
      </c>
      <c r="M29" s="4" t="s">
        <v>55</v>
      </c>
      <c r="N29" s="4" t="s">
        <v>66</v>
      </c>
      <c r="O29" s="4" t="s">
        <v>67</v>
      </c>
      <c r="P29" s="4" t="s">
        <v>68</v>
      </c>
      <c r="Q29" s="4" t="s">
        <v>69</v>
      </c>
      <c r="R29" s="4" t="s">
        <v>70</v>
      </c>
      <c r="S29" s="4" t="s">
        <v>65</v>
      </c>
      <c r="T29" s="5" t="s">
        <v>71</v>
      </c>
    </row>
    <row r="30" spans="2:20" ht="59.25" customHeight="1">
      <c r="B30" s="3" t="s">
        <v>109</v>
      </c>
      <c r="C30" s="4" t="s">
        <v>110</v>
      </c>
      <c r="D30" s="4" t="s">
        <v>99</v>
      </c>
      <c r="E30" s="4" t="s">
        <v>99</v>
      </c>
      <c r="F30" s="4" t="s">
        <v>111</v>
      </c>
      <c r="G30" s="4" t="s">
        <v>63</v>
      </c>
      <c r="H30" s="4" t="s">
        <v>40</v>
      </c>
      <c r="I30" s="4" t="s">
        <v>64</v>
      </c>
      <c r="J30" s="4">
        <v>10000000</v>
      </c>
      <c r="K30" s="4">
        <v>10000000</v>
      </c>
      <c r="L30" s="4" t="s">
        <v>65</v>
      </c>
      <c r="M30" s="4" t="s">
        <v>55</v>
      </c>
      <c r="N30" s="4" t="s">
        <v>66</v>
      </c>
      <c r="O30" s="4" t="s">
        <v>67</v>
      </c>
      <c r="P30" s="4" t="s">
        <v>68</v>
      </c>
      <c r="Q30" s="4" t="s">
        <v>69</v>
      </c>
      <c r="R30" s="4" t="s">
        <v>70</v>
      </c>
      <c r="S30" s="4" t="s">
        <v>65</v>
      </c>
      <c r="T30" s="5" t="s">
        <v>71</v>
      </c>
    </row>
    <row r="31" spans="2:20" ht="59.25" customHeight="1">
      <c r="B31" s="3" t="s">
        <v>112</v>
      </c>
      <c r="C31" s="4" t="s">
        <v>407</v>
      </c>
      <c r="D31" s="4" t="s">
        <v>96</v>
      </c>
      <c r="E31" s="4" t="s">
        <v>96</v>
      </c>
      <c r="F31" s="4" t="s">
        <v>93</v>
      </c>
      <c r="G31" s="4" t="s">
        <v>63</v>
      </c>
      <c r="H31" s="4" t="s">
        <v>40</v>
      </c>
      <c r="I31" s="4" t="s">
        <v>64</v>
      </c>
      <c r="J31" s="4">
        <v>3000000</v>
      </c>
      <c r="K31" s="4">
        <v>3000000</v>
      </c>
      <c r="L31" s="4" t="s">
        <v>65</v>
      </c>
      <c r="M31" s="4" t="s">
        <v>55</v>
      </c>
      <c r="N31" s="4" t="s">
        <v>66</v>
      </c>
      <c r="O31" s="4" t="s">
        <v>67</v>
      </c>
      <c r="P31" s="4" t="s">
        <v>68</v>
      </c>
      <c r="Q31" s="4" t="s">
        <v>69</v>
      </c>
      <c r="R31" s="4" t="s">
        <v>70</v>
      </c>
      <c r="S31" s="4" t="s">
        <v>65</v>
      </c>
      <c r="T31" s="5" t="s">
        <v>71</v>
      </c>
    </row>
    <row r="32" spans="2:20" ht="59.25" customHeight="1">
      <c r="B32" s="3" t="s">
        <v>59</v>
      </c>
      <c r="C32" s="4" t="s">
        <v>113</v>
      </c>
      <c r="D32" s="4" t="s">
        <v>103</v>
      </c>
      <c r="E32" s="4" t="s">
        <v>103</v>
      </c>
      <c r="F32" s="4" t="s">
        <v>88</v>
      </c>
      <c r="G32" s="4" t="s">
        <v>63</v>
      </c>
      <c r="H32" s="4" t="s">
        <v>49</v>
      </c>
      <c r="I32" s="4" t="s">
        <v>64</v>
      </c>
      <c r="J32" s="4">
        <v>58843350</v>
      </c>
      <c r="K32" s="4">
        <v>58843350</v>
      </c>
      <c r="L32" s="4" t="s">
        <v>65</v>
      </c>
      <c r="M32" s="4" t="s">
        <v>55</v>
      </c>
      <c r="N32" s="4" t="s">
        <v>66</v>
      </c>
      <c r="O32" s="4" t="s">
        <v>67</v>
      </c>
      <c r="P32" s="4" t="s">
        <v>68</v>
      </c>
      <c r="Q32" s="4" t="s">
        <v>69</v>
      </c>
      <c r="R32" s="4" t="s">
        <v>70</v>
      </c>
      <c r="S32" s="4" t="s">
        <v>65</v>
      </c>
      <c r="T32" s="5" t="s">
        <v>71</v>
      </c>
    </row>
    <row r="33" spans="2:20" ht="59.25" customHeight="1">
      <c r="B33" s="3" t="s">
        <v>116</v>
      </c>
      <c r="C33" s="4" t="s">
        <v>117</v>
      </c>
      <c r="D33" s="4" t="s">
        <v>96</v>
      </c>
      <c r="E33" s="4" t="s">
        <v>96</v>
      </c>
      <c r="F33" s="4" t="s">
        <v>88</v>
      </c>
      <c r="G33" s="4" t="s">
        <v>63</v>
      </c>
      <c r="H33" s="4" t="s">
        <v>36</v>
      </c>
      <c r="I33" s="4" t="s">
        <v>64</v>
      </c>
      <c r="J33" s="4">
        <v>160000000</v>
      </c>
      <c r="K33" s="4">
        <v>160000000</v>
      </c>
      <c r="L33" s="4" t="s">
        <v>65</v>
      </c>
      <c r="M33" s="4" t="s">
        <v>55</v>
      </c>
      <c r="N33" s="4" t="s">
        <v>66</v>
      </c>
      <c r="O33" s="4" t="s">
        <v>67</v>
      </c>
      <c r="P33" s="4" t="s">
        <v>68</v>
      </c>
      <c r="Q33" s="4" t="s">
        <v>69</v>
      </c>
      <c r="R33" s="4" t="s">
        <v>70</v>
      </c>
      <c r="S33" s="4" t="s">
        <v>65</v>
      </c>
      <c r="T33" s="5" t="s">
        <v>71</v>
      </c>
    </row>
    <row r="34" spans="2:20" ht="59.25" customHeight="1">
      <c r="B34" s="3" t="s">
        <v>118</v>
      </c>
      <c r="C34" s="4" t="s">
        <v>408</v>
      </c>
      <c r="D34" s="4" t="s">
        <v>92</v>
      </c>
      <c r="E34" s="4" t="s">
        <v>92</v>
      </c>
      <c r="F34" s="4" t="s">
        <v>100</v>
      </c>
      <c r="G34" s="4" t="s">
        <v>63</v>
      </c>
      <c r="H34" s="4" t="s">
        <v>49</v>
      </c>
      <c r="I34" s="4" t="s">
        <v>64</v>
      </c>
      <c r="J34" s="4">
        <v>600000000</v>
      </c>
      <c r="K34" s="4">
        <v>600000000</v>
      </c>
      <c r="L34" s="4" t="s">
        <v>65</v>
      </c>
      <c r="M34" s="4" t="s">
        <v>55</v>
      </c>
      <c r="N34" s="4" t="s">
        <v>66</v>
      </c>
      <c r="O34" s="4" t="s">
        <v>67</v>
      </c>
      <c r="P34" s="4" t="s">
        <v>68</v>
      </c>
      <c r="Q34" s="4" t="s">
        <v>69</v>
      </c>
      <c r="R34" s="4" t="s">
        <v>70</v>
      </c>
      <c r="S34" s="4" t="s">
        <v>65</v>
      </c>
      <c r="T34" s="5" t="s">
        <v>71</v>
      </c>
    </row>
    <row r="35" spans="2:20" ht="59.25" customHeight="1">
      <c r="B35" s="3" t="s">
        <v>119</v>
      </c>
      <c r="C35" s="4" t="s">
        <v>409</v>
      </c>
      <c r="D35" s="4" t="s">
        <v>96</v>
      </c>
      <c r="E35" s="4" t="s">
        <v>96</v>
      </c>
      <c r="F35" s="4" t="s">
        <v>107</v>
      </c>
      <c r="G35" s="4" t="s">
        <v>63</v>
      </c>
      <c r="H35" s="4" t="s">
        <v>36</v>
      </c>
      <c r="I35" s="4" t="s">
        <v>64</v>
      </c>
      <c r="J35" s="4">
        <v>60000000</v>
      </c>
      <c r="K35" s="4">
        <v>60000000</v>
      </c>
      <c r="L35" s="4" t="s">
        <v>65</v>
      </c>
      <c r="M35" s="4" t="s">
        <v>55</v>
      </c>
      <c r="N35" s="4" t="s">
        <v>66</v>
      </c>
      <c r="O35" s="4" t="s">
        <v>67</v>
      </c>
      <c r="P35" s="4" t="s">
        <v>68</v>
      </c>
      <c r="Q35" s="4" t="s">
        <v>69</v>
      </c>
      <c r="R35" s="4" t="s">
        <v>70</v>
      </c>
      <c r="S35" s="4" t="s">
        <v>65</v>
      </c>
      <c r="T35" s="5" t="s">
        <v>71</v>
      </c>
    </row>
    <row r="36" spans="2:20" ht="59.25" customHeight="1">
      <c r="B36" s="3" t="s">
        <v>120</v>
      </c>
      <c r="C36" s="4" t="s">
        <v>383</v>
      </c>
      <c r="D36" s="4" t="s">
        <v>92</v>
      </c>
      <c r="E36" s="4" t="s">
        <v>92</v>
      </c>
      <c r="F36" s="4" t="s">
        <v>100</v>
      </c>
      <c r="G36" s="4" t="s">
        <v>63</v>
      </c>
      <c r="H36" s="4" t="s">
        <v>49</v>
      </c>
      <c r="I36" s="4" t="s">
        <v>64</v>
      </c>
      <c r="J36" s="4">
        <v>266000000</v>
      </c>
      <c r="K36" s="4">
        <v>266000000</v>
      </c>
      <c r="L36" s="4" t="s">
        <v>65</v>
      </c>
      <c r="M36" s="4" t="s">
        <v>55</v>
      </c>
      <c r="N36" s="4" t="s">
        <v>66</v>
      </c>
      <c r="O36" s="4" t="s">
        <v>67</v>
      </c>
      <c r="P36" s="4" t="s">
        <v>68</v>
      </c>
      <c r="Q36" s="4" t="s">
        <v>69</v>
      </c>
      <c r="R36" s="4" t="s">
        <v>70</v>
      </c>
      <c r="S36" s="4" t="s">
        <v>65</v>
      </c>
      <c r="T36" s="5" t="s">
        <v>71</v>
      </c>
    </row>
    <row r="37" spans="2:20" ht="59.25" customHeight="1">
      <c r="B37" s="3" t="s">
        <v>72</v>
      </c>
      <c r="C37" s="4" t="s">
        <v>121</v>
      </c>
      <c r="D37" s="4" t="s">
        <v>61</v>
      </c>
      <c r="E37" s="4" t="s">
        <v>61</v>
      </c>
      <c r="F37" s="4" t="s">
        <v>122</v>
      </c>
      <c r="G37" s="4" t="s">
        <v>63</v>
      </c>
      <c r="H37" s="4" t="s">
        <v>35</v>
      </c>
      <c r="I37" s="4" t="s">
        <v>64</v>
      </c>
      <c r="J37" s="4">
        <v>23256000</v>
      </c>
      <c r="K37" s="4">
        <v>23256000</v>
      </c>
      <c r="L37" s="4" t="s">
        <v>65</v>
      </c>
      <c r="M37" s="4" t="s">
        <v>55</v>
      </c>
      <c r="N37" s="4" t="s">
        <v>66</v>
      </c>
      <c r="O37" s="4" t="s">
        <v>67</v>
      </c>
      <c r="P37" s="4" t="s">
        <v>123</v>
      </c>
      <c r="Q37" s="4" t="s">
        <v>69</v>
      </c>
      <c r="R37" s="4" t="s">
        <v>124</v>
      </c>
      <c r="S37" s="4" t="s">
        <v>65</v>
      </c>
      <c r="T37" s="5" t="s">
        <v>71</v>
      </c>
    </row>
    <row r="38" spans="2:20" ht="59.25" customHeight="1">
      <c r="B38" s="3" t="s">
        <v>72</v>
      </c>
      <c r="C38" s="4" t="s">
        <v>125</v>
      </c>
      <c r="D38" s="4" t="s">
        <v>61</v>
      </c>
      <c r="E38" s="4" t="s">
        <v>61</v>
      </c>
      <c r="F38" s="4" t="s">
        <v>107</v>
      </c>
      <c r="G38" s="4" t="s">
        <v>63</v>
      </c>
      <c r="H38" s="4" t="s">
        <v>49</v>
      </c>
      <c r="I38" s="4" t="s">
        <v>64</v>
      </c>
      <c r="J38" s="4">
        <v>25652000</v>
      </c>
      <c r="K38" s="4">
        <v>25652000</v>
      </c>
      <c r="L38" s="4" t="s">
        <v>65</v>
      </c>
      <c r="M38" s="4" t="s">
        <v>55</v>
      </c>
      <c r="N38" s="4" t="s">
        <v>66</v>
      </c>
      <c r="O38" s="4" t="s">
        <v>67</v>
      </c>
      <c r="P38" s="4" t="s">
        <v>126</v>
      </c>
      <c r="Q38" s="4" t="s">
        <v>69</v>
      </c>
      <c r="R38" s="4" t="s">
        <v>127</v>
      </c>
      <c r="S38" s="4" t="s">
        <v>65</v>
      </c>
      <c r="T38" s="5" t="s">
        <v>71</v>
      </c>
    </row>
    <row r="39" spans="2:20" ht="59.25" customHeight="1">
      <c r="B39" s="3" t="s">
        <v>72</v>
      </c>
      <c r="C39" s="4" t="s">
        <v>128</v>
      </c>
      <c r="D39" s="4" t="s">
        <v>61</v>
      </c>
      <c r="E39" s="4" t="s">
        <v>61</v>
      </c>
      <c r="F39" s="4" t="s">
        <v>122</v>
      </c>
      <c r="G39" s="4" t="s">
        <v>63</v>
      </c>
      <c r="H39" s="4" t="s">
        <v>49</v>
      </c>
      <c r="I39" s="4" t="s">
        <v>64</v>
      </c>
      <c r="J39" s="4">
        <v>23256000</v>
      </c>
      <c r="K39" s="4">
        <v>23256000</v>
      </c>
      <c r="L39" s="4" t="s">
        <v>65</v>
      </c>
      <c r="M39" s="4" t="s">
        <v>55</v>
      </c>
      <c r="N39" s="4" t="s">
        <v>66</v>
      </c>
      <c r="O39" s="4" t="s">
        <v>67</v>
      </c>
      <c r="P39" s="4" t="s">
        <v>129</v>
      </c>
      <c r="Q39" s="4" t="s">
        <v>69</v>
      </c>
      <c r="R39" s="4" t="s">
        <v>130</v>
      </c>
      <c r="S39" s="4" t="s">
        <v>65</v>
      </c>
      <c r="T39" s="5" t="s">
        <v>71</v>
      </c>
    </row>
    <row r="40" spans="2:20" ht="59.25" customHeight="1">
      <c r="B40" s="3" t="s">
        <v>72</v>
      </c>
      <c r="C40" s="4" t="s">
        <v>131</v>
      </c>
      <c r="D40" s="4" t="s">
        <v>61</v>
      </c>
      <c r="E40" s="4" t="s">
        <v>61</v>
      </c>
      <c r="F40" s="4" t="s">
        <v>122</v>
      </c>
      <c r="G40" s="4" t="s">
        <v>63</v>
      </c>
      <c r="H40" s="4" t="s">
        <v>49</v>
      </c>
      <c r="I40" s="4" t="s">
        <v>64</v>
      </c>
      <c r="J40" s="4">
        <v>57717000</v>
      </c>
      <c r="K40" s="4">
        <v>57717000</v>
      </c>
      <c r="L40" s="4" t="s">
        <v>65</v>
      </c>
      <c r="M40" s="4" t="s">
        <v>55</v>
      </c>
      <c r="N40" s="4" t="s">
        <v>66</v>
      </c>
      <c r="O40" s="4" t="s">
        <v>67</v>
      </c>
      <c r="P40" s="4" t="s">
        <v>123</v>
      </c>
      <c r="Q40" s="4" t="s">
        <v>69</v>
      </c>
      <c r="R40" s="4" t="s">
        <v>124</v>
      </c>
      <c r="S40" s="4" t="s">
        <v>65</v>
      </c>
      <c r="T40" s="5" t="s">
        <v>71</v>
      </c>
    </row>
    <row r="41" spans="2:20" ht="59.25" customHeight="1">
      <c r="B41" s="3" t="s">
        <v>72</v>
      </c>
      <c r="C41" s="4" t="s">
        <v>132</v>
      </c>
      <c r="D41" s="4" t="s">
        <v>61</v>
      </c>
      <c r="E41" s="4" t="s">
        <v>61</v>
      </c>
      <c r="F41" s="4" t="s">
        <v>122</v>
      </c>
      <c r="G41" s="4" t="s">
        <v>63</v>
      </c>
      <c r="H41" s="4" t="s">
        <v>49</v>
      </c>
      <c r="I41" s="4" t="s">
        <v>64</v>
      </c>
      <c r="J41" s="4">
        <v>36477000</v>
      </c>
      <c r="K41" s="4">
        <v>36477000</v>
      </c>
      <c r="L41" s="4" t="s">
        <v>65</v>
      </c>
      <c r="M41" s="4" t="s">
        <v>55</v>
      </c>
      <c r="N41" s="4" t="s">
        <v>66</v>
      </c>
      <c r="O41" s="4" t="s">
        <v>67</v>
      </c>
      <c r="P41" s="4" t="s">
        <v>126</v>
      </c>
      <c r="Q41" s="4" t="s">
        <v>69</v>
      </c>
      <c r="R41" s="4" t="s">
        <v>127</v>
      </c>
      <c r="S41" s="4" t="s">
        <v>65</v>
      </c>
      <c r="T41" s="5" t="s">
        <v>71</v>
      </c>
    </row>
    <row r="42" spans="2:20" ht="59.25" customHeight="1">
      <c r="B42" s="3" t="s">
        <v>72</v>
      </c>
      <c r="C42" s="4" t="s">
        <v>133</v>
      </c>
      <c r="D42" s="4" t="s">
        <v>61</v>
      </c>
      <c r="E42" s="4" t="s">
        <v>61</v>
      </c>
      <c r="F42" s="4" t="s">
        <v>122</v>
      </c>
      <c r="G42" s="4" t="s">
        <v>63</v>
      </c>
      <c r="H42" s="4" t="s">
        <v>49</v>
      </c>
      <c r="I42" s="4" t="s">
        <v>64</v>
      </c>
      <c r="J42" s="4">
        <v>33066000</v>
      </c>
      <c r="K42" s="4">
        <v>33066000</v>
      </c>
      <c r="L42" s="4" t="s">
        <v>65</v>
      </c>
      <c r="M42" s="4" t="s">
        <v>55</v>
      </c>
      <c r="N42" s="4" t="s">
        <v>66</v>
      </c>
      <c r="O42" s="4" t="s">
        <v>67</v>
      </c>
      <c r="P42" s="4" t="s">
        <v>126</v>
      </c>
      <c r="Q42" s="4" t="s">
        <v>69</v>
      </c>
      <c r="R42" s="4" t="s">
        <v>127</v>
      </c>
      <c r="S42" s="4" t="s">
        <v>65</v>
      </c>
      <c r="T42" s="5" t="s">
        <v>71</v>
      </c>
    </row>
    <row r="43" spans="2:20" ht="59.25" customHeight="1">
      <c r="B43" s="3" t="s">
        <v>72</v>
      </c>
      <c r="C43" s="4" t="s">
        <v>134</v>
      </c>
      <c r="D43" s="4" t="s">
        <v>61</v>
      </c>
      <c r="E43" s="4" t="s">
        <v>61</v>
      </c>
      <c r="F43" s="4" t="s">
        <v>76</v>
      </c>
      <c r="G43" s="4" t="s">
        <v>63</v>
      </c>
      <c r="H43" s="4" t="s">
        <v>49</v>
      </c>
      <c r="I43" s="4" t="s">
        <v>64</v>
      </c>
      <c r="J43" s="4">
        <v>56336000</v>
      </c>
      <c r="K43" s="4">
        <v>56336000</v>
      </c>
      <c r="L43" s="4" t="s">
        <v>65</v>
      </c>
      <c r="M43" s="4" t="s">
        <v>55</v>
      </c>
      <c r="N43" s="4" t="s">
        <v>66</v>
      </c>
      <c r="O43" s="4" t="s">
        <v>67</v>
      </c>
      <c r="P43" s="4" t="s">
        <v>135</v>
      </c>
      <c r="Q43" s="4" t="s">
        <v>69</v>
      </c>
      <c r="R43" s="4" t="s">
        <v>136</v>
      </c>
      <c r="S43" s="4" t="s">
        <v>65</v>
      </c>
      <c r="T43" s="5" t="s">
        <v>71</v>
      </c>
    </row>
    <row r="44" spans="2:20" ht="59.25" customHeight="1">
      <c r="B44" s="3" t="s">
        <v>72</v>
      </c>
      <c r="C44" s="4" t="s">
        <v>137</v>
      </c>
      <c r="D44" s="4" t="s">
        <v>61</v>
      </c>
      <c r="E44" s="4" t="s">
        <v>61</v>
      </c>
      <c r="F44" s="4" t="s">
        <v>122</v>
      </c>
      <c r="G44" s="4" t="s">
        <v>63</v>
      </c>
      <c r="H44" s="4" t="s">
        <v>49</v>
      </c>
      <c r="I44" s="4" t="s">
        <v>64</v>
      </c>
      <c r="J44" s="4">
        <v>33066000</v>
      </c>
      <c r="K44" s="4">
        <v>33066000</v>
      </c>
      <c r="L44" s="4" t="s">
        <v>65</v>
      </c>
      <c r="M44" s="4" t="s">
        <v>55</v>
      </c>
      <c r="N44" s="4" t="s">
        <v>66</v>
      </c>
      <c r="O44" s="4" t="s">
        <v>67</v>
      </c>
      <c r="P44" s="4" t="s">
        <v>126</v>
      </c>
      <c r="Q44" s="4" t="s">
        <v>69</v>
      </c>
      <c r="R44" s="4" t="s">
        <v>127</v>
      </c>
      <c r="S44" s="4" t="s">
        <v>65</v>
      </c>
      <c r="T44" s="5" t="s">
        <v>71</v>
      </c>
    </row>
    <row r="45" spans="2:20" ht="59.25" customHeight="1">
      <c r="B45" s="3" t="s">
        <v>72</v>
      </c>
      <c r="C45" s="4" t="s">
        <v>138</v>
      </c>
      <c r="D45" s="4" t="s">
        <v>61</v>
      </c>
      <c r="E45" s="4" t="s">
        <v>61</v>
      </c>
      <c r="F45" s="4" t="s">
        <v>122</v>
      </c>
      <c r="G45" s="4" t="s">
        <v>63</v>
      </c>
      <c r="H45" s="4" t="s">
        <v>49</v>
      </c>
      <c r="I45" s="4" t="s">
        <v>64</v>
      </c>
      <c r="J45" s="4">
        <v>82107000</v>
      </c>
      <c r="K45" s="4">
        <v>82107000</v>
      </c>
      <c r="L45" s="4" t="s">
        <v>65</v>
      </c>
      <c r="M45" s="4" t="s">
        <v>55</v>
      </c>
      <c r="N45" s="4" t="s">
        <v>66</v>
      </c>
      <c r="O45" s="4" t="s">
        <v>67</v>
      </c>
      <c r="P45" s="4" t="s">
        <v>135</v>
      </c>
      <c r="Q45" s="4" t="s">
        <v>69</v>
      </c>
      <c r="R45" s="4" t="s">
        <v>136</v>
      </c>
      <c r="S45" s="4" t="s">
        <v>65</v>
      </c>
      <c r="T45" s="5" t="s">
        <v>71</v>
      </c>
    </row>
    <row r="46" spans="2:20" ht="59.25" customHeight="1">
      <c r="B46" s="3" t="s">
        <v>72</v>
      </c>
      <c r="C46" s="4" t="s">
        <v>139</v>
      </c>
      <c r="D46" s="4" t="s">
        <v>61</v>
      </c>
      <c r="E46" s="4" t="s">
        <v>61</v>
      </c>
      <c r="F46" s="4" t="s">
        <v>122</v>
      </c>
      <c r="G46" s="4" t="s">
        <v>63</v>
      </c>
      <c r="H46" s="4" t="s">
        <v>49</v>
      </c>
      <c r="I46" s="4" t="s">
        <v>64</v>
      </c>
      <c r="J46" s="4">
        <v>72576000</v>
      </c>
      <c r="K46" s="4">
        <v>72576000</v>
      </c>
      <c r="L46" s="4" t="s">
        <v>65</v>
      </c>
      <c r="M46" s="4" t="s">
        <v>55</v>
      </c>
      <c r="N46" s="4" t="s">
        <v>66</v>
      </c>
      <c r="O46" s="4" t="s">
        <v>67</v>
      </c>
      <c r="P46" s="4" t="s">
        <v>135</v>
      </c>
      <c r="Q46" s="4" t="s">
        <v>69</v>
      </c>
      <c r="R46" s="4" t="s">
        <v>136</v>
      </c>
      <c r="S46" s="4" t="s">
        <v>65</v>
      </c>
      <c r="T46" s="5" t="s">
        <v>71</v>
      </c>
    </row>
    <row r="47" spans="2:20" ht="59.25" customHeight="1">
      <c r="B47" s="3" t="s">
        <v>72</v>
      </c>
      <c r="C47" s="4" t="s">
        <v>140</v>
      </c>
      <c r="D47" s="4" t="s">
        <v>61</v>
      </c>
      <c r="E47" s="4" t="s">
        <v>61</v>
      </c>
      <c r="F47" s="4" t="s">
        <v>122</v>
      </c>
      <c r="G47" s="4" t="s">
        <v>63</v>
      </c>
      <c r="H47" s="4" t="s">
        <v>49</v>
      </c>
      <c r="I47" s="4" t="s">
        <v>64</v>
      </c>
      <c r="J47" s="4">
        <v>50202000</v>
      </c>
      <c r="K47" s="4">
        <v>50202000</v>
      </c>
      <c r="L47" s="4" t="s">
        <v>65</v>
      </c>
      <c r="M47" s="4" t="s">
        <v>55</v>
      </c>
      <c r="N47" s="4" t="s">
        <v>66</v>
      </c>
      <c r="O47" s="4" t="s">
        <v>67</v>
      </c>
      <c r="P47" s="4" t="s">
        <v>135</v>
      </c>
      <c r="Q47" s="4" t="s">
        <v>69</v>
      </c>
      <c r="R47" s="4" t="s">
        <v>136</v>
      </c>
      <c r="S47" s="4" t="s">
        <v>65</v>
      </c>
      <c r="T47" s="5" t="s">
        <v>71</v>
      </c>
    </row>
    <row r="48" spans="2:20" ht="59.25" customHeight="1">
      <c r="B48" s="3" t="s">
        <v>72</v>
      </c>
      <c r="C48" s="4" t="s">
        <v>141</v>
      </c>
      <c r="D48" s="4" t="s">
        <v>61</v>
      </c>
      <c r="E48" s="4" t="s">
        <v>61</v>
      </c>
      <c r="F48" s="4" t="s">
        <v>122</v>
      </c>
      <c r="G48" s="4" t="s">
        <v>63</v>
      </c>
      <c r="H48" s="4" t="s">
        <v>49</v>
      </c>
      <c r="I48" s="4" t="s">
        <v>64</v>
      </c>
      <c r="J48" s="4">
        <v>63378000</v>
      </c>
      <c r="K48" s="4">
        <v>63378000</v>
      </c>
      <c r="L48" s="4" t="s">
        <v>65</v>
      </c>
      <c r="M48" s="4" t="s">
        <v>55</v>
      </c>
      <c r="N48" s="4" t="s">
        <v>66</v>
      </c>
      <c r="O48" s="4" t="s">
        <v>67</v>
      </c>
      <c r="P48" s="4" t="s">
        <v>142</v>
      </c>
      <c r="Q48" s="4" t="s">
        <v>69</v>
      </c>
      <c r="R48" s="4" t="s">
        <v>143</v>
      </c>
      <c r="S48" s="4" t="s">
        <v>65</v>
      </c>
      <c r="T48" s="5" t="s">
        <v>71</v>
      </c>
    </row>
    <row r="49" spans="2:20" ht="59.25" customHeight="1">
      <c r="B49" s="3" t="s">
        <v>72</v>
      </c>
      <c r="C49" s="4" t="s">
        <v>144</v>
      </c>
      <c r="D49" s="4" t="s">
        <v>61</v>
      </c>
      <c r="E49" s="4" t="s">
        <v>61</v>
      </c>
      <c r="F49" s="4" t="s">
        <v>122</v>
      </c>
      <c r="G49" s="4" t="s">
        <v>63</v>
      </c>
      <c r="H49" s="4" t="s">
        <v>49</v>
      </c>
      <c r="I49" s="4" t="s">
        <v>64</v>
      </c>
      <c r="J49" s="4">
        <v>50202000</v>
      </c>
      <c r="K49" s="4">
        <v>50202000</v>
      </c>
      <c r="L49" s="4" t="s">
        <v>65</v>
      </c>
      <c r="M49" s="4" t="s">
        <v>55</v>
      </c>
      <c r="N49" s="4" t="s">
        <v>66</v>
      </c>
      <c r="O49" s="4" t="s">
        <v>67</v>
      </c>
      <c r="P49" s="4" t="s">
        <v>135</v>
      </c>
      <c r="Q49" s="4" t="s">
        <v>69</v>
      </c>
      <c r="R49" s="4" t="s">
        <v>136</v>
      </c>
      <c r="S49" s="4" t="s">
        <v>65</v>
      </c>
      <c r="T49" s="5" t="s">
        <v>71</v>
      </c>
    </row>
    <row r="50" spans="2:20" ht="59.25" customHeight="1">
      <c r="B50" s="3" t="s">
        <v>72</v>
      </c>
      <c r="C50" s="4" t="s">
        <v>145</v>
      </c>
      <c r="D50" s="4" t="s">
        <v>61</v>
      </c>
      <c r="E50" s="4" t="s">
        <v>61</v>
      </c>
      <c r="F50" s="4" t="s">
        <v>88</v>
      </c>
      <c r="G50" s="4" t="s">
        <v>63</v>
      </c>
      <c r="H50" s="4" t="s">
        <v>49</v>
      </c>
      <c r="I50" s="4" t="s">
        <v>64</v>
      </c>
      <c r="J50" s="4">
        <v>54738000</v>
      </c>
      <c r="K50" s="4">
        <v>54738000</v>
      </c>
      <c r="L50" s="4" t="s">
        <v>65</v>
      </c>
      <c r="M50" s="4" t="s">
        <v>55</v>
      </c>
      <c r="N50" s="4" t="s">
        <v>66</v>
      </c>
      <c r="O50" s="4" t="s">
        <v>67</v>
      </c>
      <c r="P50" s="4" t="s">
        <v>135</v>
      </c>
      <c r="Q50" s="4" t="s">
        <v>69</v>
      </c>
      <c r="R50" s="4" t="s">
        <v>136</v>
      </c>
      <c r="S50" s="4" t="s">
        <v>65</v>
      </c>
      <c r="T50" s="5" t="s">
        <v>71</v>
      </c>
    </row>
    <row r="51" spans="2:20" ht="59.25" customHeight="1">
      <c r="B51" s="3" t="s">
        <v>146</v>
      </c>
      <c r="C51" s="4" t="s">
        <v>147</v>
      </c>
      <c r="D51" s="4" t="s">
        <v>148</v>
      </c>
      <c r="E51" s="4" t="s">
        <v>148</v>
      </c>
      <c r="F51" s="4" t="s">
        <v>149</v>
      </c>
      <c r="G51" s="4" t="s">
        <v>63</v>
      </c>
      <c r="H51" s="4" t="s">
        <v>49</v>
      </c>
      <c r="I51" s="4" t="s">
        <v>64</v>
      </c>
      <c r="J51" s="4">
        <v>871000</v>
      </c>
      <c r="K51" s="4">
        <v>70000</v>
      </c>
      <c r="L51" s="4" t="s">
        <v>98</v>
      </c>
      <c r="M51" s="4" t="s">
        <v>56</v>
      </c>
      <c r="N51" s="4" t="s">
        <v>66</v>
      </c>
      <c r="O51" s="4" t="s">
        <v>67</v>
      </c>
      <c r="P51" s="4" t="s">
        <v>150</v>
      </c>
      <c r="Q51" s="4" t="s">
        <v>69</v>
      </c>
      <c r="R51" s="4" t="s">
        <v>151</v>
      </c>
      <c r="S51" s="4" t="s">
        <v>65</v>
      </c>
      <c r="T51" s="5" t="s">
        <v>71</v>
      </c>
    </row>
    <row r="52" spans="2:20" ht="59.25" customHeight="1">
      <c r="B52" s="3" t="s">
        <v>152</v>
      </c>
      <c r="C52" s="4" t="s">
        <v>153</v>
      </c>
      <c r="D52" s="4" t="s">
        <v>148</v>
      </c>
      <c r="E52" s="4" t="s">
        <v>148</v>
      </c>
      <c r="F52" s="4" t="s">
        <v>149</v>
      </c>
      <c r="G52" s="4" t="s">
        <v>63</v>
      </c>
      <c r="H52" s="4" t="s">
        <v>49</v>
      </c>
      <c r="I52" s="4" t="s">
        <v>64</v>
      </c>
      <c r="J52" s="4">
        <v>4950582</v>
      </c>
      <c r="K52" s="4">
        <v>192000</v>
      </c>
      <c r="L52" s="4" t="s">
        <v>98</v>
      </c>
      <c r="M52" s="4" t="s">
        <v>56</v>
      </c>
      <c r="N52" s="4" t="s">
        <v>66</v>
      </c>
      <c r="O52" s="4" t="s">
        <v>67</v>
      </c>
      <c r="P52" s="4" t="s">
        <v>150</v>
      </c>
      <c r="Q52" s="4" t="s">
        <v>69</v>
      </c>
      <c r="R52" s="4" t="s">
        <v>151</v>
      </c>
      <c r="S52" s="4" t="s">
        <v>65</v>
      </c>
      <c r="T52" s="5" t="s">
        <v>71</v>
      </c>
    </row>
    <row r="53" spans="2:20" ht="59.25" customHeight="1">
      <c r="B53" s="3" t="s">
        <v>154</v>
      </c>
      <c r="C53" s="4" t="s">
        <v>155</v>
      </c>
      <c r="D53" s="4" t="s">
        <v>74</v>
      </c>
      <c r="E53" s="4" t="s">
        <v>74</v>
      </c>
      <c r="F53" s="4" t="s">
        <v>149</v>
      </c>
      <c r="G53" s="4" t="s">
        <v>63</v>
      </c>
      <c r="H53" s="4" t="s">
        <v>49</v>
      </c>
      <c r="I53" s="4" t="s">
        <v>64</v>
      </c>
      <c r="J53" s="4">
        <v>135000000</v>
      </c>
      <c r="K53" s="4">
        <v>135000000</v>
      </c>
      <c r="L53" s="4" t="s">
        <v>65</v>
      </c>
      <c r="M53" s="4" t="s">
        <v>55</v>
      </c>
      <c r="N53" s="4" t="s">
        <v>66</v>
      </c>
      <c r="O53" s="4" t="s">
        <v>67</v>
      </c>
      <c r="P53" s="4" t="s">
        <v>126</v>
      </c>
      <c r="Q53" s="4" t="s">
        <v>69</v>
      </c>
      <c r="R53" s="4" t="s">
        <v>127</v>
      </c>
      <c r="S53" s="4" t="s">
        <v>65</v>
      </c>
      <c r="T53" s="5" t="s">
        <v>71</v>
      </c>
    </row>
    <row r="54" spans="2:20" ht="59.25" customHeight="1">
      <c r="B54" s="3" t="s">
        <v>156</v>
      </c>
      <c r="C54" s="4" t="s">
        <v>157</v>
      </c>
      <c r="D54" s="4" t="s">
        <v>148</v>
      </c>
      <c r="E54" s="4" t="s">
        <v>148</v>
      </c>
      <c r="F54" s="4" t="s">
        <v>149</v>
      </c>
      <c r="G54" s="4" t="s">
        <v>63</v>
      </c>
      <c r="H54" s="4" t="s">
        <v>30</v>
      </c>
      <c r="I54" s="4" t="s">
        <v>64</v>
      </c>
      <c r="J54" s="4">
        <v>367910218</v>
      </c>
      <c r="K54" s="4">
        <v>18000152</v>
      </c>
      <c r="L54" s="4" t="s">
        <v>98</v>
      </c>
      <c r="M54" s="4" t="s">
        <v>56</v>
      </c>
      <c r="N54" s="4" t="s">
        <v>66</v>
      </c>
      <c r="O54" s="4" t="s">
        <v>67</v>
      </c>
      <c r="P54" s="4" t="s">
        <v>129</v>
      </c>
      <c r="Q54" s="4" t="s">
        <v>69</v>
      </c>
      <c r="R54" s="4" t="s">
        <v>130</v>
      </c>
      <c r="S54" s="4" t="s">
        <v>65</v>
      </c>
      <c r="T54" s="5" t="s">
        <v>71</v>
      </c>
    </row>
    <row r="55" spans="2:20" ht="59.25" customHeight="1">
      <c r="B55" s="3" t="s">
        <v>158</v>
      </c>
      <c r="C55" s="4" t="s">
        <v>159</v>
      </c>
      <c r="D55" s="4" t="s">
        <v>74</v>
      </c>
      <c r="E55" s="4" t="s">
        <v>74</v>
      </c>
      <c r="F55" s="4" t="s">
        <v>62</v>
      </c>
      <c r="G55" s="4" t="s">
        <v>63</v>
      </c>
      <c r="H55" s="4" t="s">
        <v>40</v>
      </c>
      <c r="I55" s="4" t="s">
        <v>64</v>
      </c>
      <c r="J55" s="4">
        <v>14772674</v>
      </c>
      <c r="K55" s="4">
        <v>14772674</v>
      </c>
      <c r="L55" s="4" t="s">
        <v>65</v>
      </c>
      <c r="M55" s="4" t="s">
        <v>55</v>
      </c>
      <c r="N55" s="4" t="s">
        <v>66</v>
      </c>
      <c r="O55" s="4" t="s">
        <v>67</v>
      </c>
      <c r="P55" s="4" t="s">
        <v>129</v>
      </c>
      <c r="Q55" s="4" t="s">
        <v>69</v>
      </c>
      <c r="R55" s="4" t="s">
        <v>130</v>
      </c>
      <c r="S55" s="4" t="s">
        <v>65</v>
      </c>
      <c r="T55" s="5" t="s">
        <v>71</v>
      </c>
    </row>
    <row r="56" spans="2:20" ht="59.25" customHeight="1">
      <c r="B56" s="3" t="s">
        <v>160</v>
      </c>
      <c r="C56" s="4" t="s">
        <v>161</v>
      </c>
      <c r="D56" s="4" t="s">
        <v>148</v>
      </c>
      <c r="E56" s="4" t="s">
        <v>148</v>
      </c>
      <c r="F56" s="4" t="s">
        <v>149</v>
      </c>
      <c r="G56" s="4" t="s">
        <v>63</v>
      </c>
      <c r="H56" s="4" t="s">
        <v>40</v>
      </c>
      <c r="I56" s="4" t="s">
        <v>64</v>
      </c>
      <c r="J56" s="4">
        <v>17000000</v>
      </c>
      <c r="K56" s="4">
        <v>702237</v>
      </c>
      <c r="L56" s="4" t="s">
        <v>98</v>
      </c>
      <c r="M56" s="4" t="s">
        <v>56</v>
      </c>
      <c r="N56" s="4" t="s">
        <v>66</v>
      </c>
      <c r="O56" s="4" t="s">
        <v>67</v>
      </c>
      <c r="P56" s="4" t="s">
        <v>129</v>
      </c>
      <c r="Q56" s="4" t="s">
        <v>69</v>
      </c>
      <c r="R56" s="4" t="s">
        <v>130</v>
      </c>
      <c r="S56" s="4" t="s">
        <v>65</v>
      </c>
      <c r="T56" s="5" t="s">
        <v>71</v>
      </c>
    </row>
    <row r="57" spans="2:20" ht="59.25" customHeight="1">
      <c r="B57" s="3" t="s">
        <v>162</v>
      </c>
      <c r="C57" s="4" t="s">
        <v>163</v>
      </c>
      <c r="D57" s="4" t="s">
        <v>96</v>
      </c>
      <c r="E57" s="4" t="s">
        <v>96</v>
      </c>
      <c r="F57" s="4" t="s">
        <v>164</v>
      </c>
      <c r="G57" s="4" t="s">
        <v>63</v>
      </c>
      <c r="H57" s="4" t="s">
        <v>40</v>
      </c>
      <c r="I57" s="4" t="s">
        <v>64</v>
      </c>
      <c r="J57" s="4">
        <v>26000000</v>
      </c>
      <c r="K57" s="4">
        <v>26000000</v>
      </c>
      <c r="L57" s="4" t="s">
        <v>65</v>
      </c>
      <c r="M57" s="4" t="s">
        <v>55</v>
      </c>
      <c r="N57" s="4" t="s">
        <v>66</v>
      </c>
      <c r="O57" s="4" t="s">
        <v>67</v>
      </c>
      <c r="P57" s="4" t="s">
        <v>126</v>
      </c>
      <c r="Q57" s="4" t="s">
        <v>69</v>
      </c>
      <c r="R57" s="4" t="s">
        <v>127</v>
      </c>
      <c r="S57" s="4" t="s">
        <v>65</v>
      </c>
      <c r="T57" s="5" t="s">
        <v>71</v>
      </c>
    </row>
    <row r="58" spans="2:20" ht="59.25" customHeight="1">
      <c r="B58" s="3" t="s">
        <v>368</v>
      </c>
      <c r="C58" s="4" t="s">
        <v>369</v>
      </c>
      <c r="D58" s="4" t="s">
        <v>114</v>
      </c>
      <c r="E58" s="4" t="s">
        <v>114</v>
      </c>
      <c r="F58" s="4" t="s">
        <v>122</v>
      </c>
      <c r="G58" s="4" t="s">
        <v>63</v>
      </c>
      <c r="H58" s="4" t="s">
        <v>40</v>
      </c>
      <c r="I58" s="4" t="s">
        <v>64</v>
      </c>
      <c r="J58" s="4">
        <v>26000000</v>
      </c>
      <c r="K58" s="4">
        <v>26000000</v>
      </c>
      <c r="L58" s="4" t="s">
        <v>65</v>
      </c>
      <c r="M58" s="4" t="s">
        <v>55</v>
      </c>
      <c r="N58" s="4" t="s">
        <v>66</v>
      </c>
      <c r="O58" s="4" t="s">
        <v>67</v>
      </c>
      <c r="P58" s="4" t="s">
        <v>126</v>
      </c>
      <c r="Q58" s="4" t="s">
        <v>69</v>
      </c>
      <c r="R58" s="4" t="s">
        <v>127</v>
      </c>
      <c r="S58" s="4" t="s">
        <v>65</v>
      </c>
      <c r="T58" s="5" t="s">
        <v>71</v>
      </c>
    </row>
    <row r="59" spans="2:20" ht="59.25" customHeight="1">
      <c r="B59" s="3" t="s">
        <v>165</v>
      </c>
      <c r="C59" s="4" t="s">
        <v>166</v>
      </c>
      <c r="D59" s="4" t="s">
        <v>96</v>
      </c>
      <c r="E59" s="4" t="s">
        <v>96</v>
      </c>
      <c r="F59" s="4" t="s">
        <v>111</v>
      </c>
      <c r="G59" s="4" t="s">
        <v>63</v>
      </c>
      <c r="H59" s="4" t="s">
        <v>40</v>
      </c>
      <c r="I59" s="4" t="s">
        <v>64</v>
      </c>
      <c r="J59" s="4">
        <v>18500000</v>
      </c>
      <c r="K59" s="4">
        <v>18500000</v>
      </c>
      <c r="L59" s="4" t="s">
        <v>65</v>
      </c>
      <c r="M59" s="4" t="s">
        <v>55</v>
      </c>
      <c r="N59" s="4" t="s">
        <v>66</v>
      </c>
      <c r="O59" s="4" t="s">
        <v>67</v>
      </c>
      <c r="P59" s="4" t="s">
        <v>126</v>
      </c>
      <c r="Q59" s="4" t="s">
        <v>69</v>
      </c>
      <c r="R59" s="4" t="s">
        <v>127</v>
      </c>
      <c r="S59" s="4" t="s">
        <v>65</v>
      </c>
      <c r="T59" s="5" t="s">
        <v>71</v>
      </c>
    </row>
    <row r="60" spans="2:20" ht="59.25" customHeight="1">
      <c r="B60" s="3" t="s">
        <v>167</v>
      </c>
      <c r="C60" s="4" t="s">
        <v>168</v>
      </c>
      <c r="D60" s="4" t="s">
        <v>148</v>
      </c>
      <c r="E60" s="4" t="s">
        <v>148</v>
      </c>
      <c r="F60" s="4" t="s">
        <v>149</v>
      </c>
      <c r="G60" s="4" t="s">
        <v>63</v>
      </c>
      <c r="H60" s="4" t="s">
        <v>50</v>
      </c>
      <c r="I60" s="4" t="s">
        <v>64</v>
      </c>
      <c r="J60" s="4">
        <v>303299623</v>
      </c>
      <c r="K60" s="4">
        <v>25274969</v>
      </c>
      <c r="L60" s="4" t="s">
        <v>98</v>
      </c>
      <c r="M60" s="4" t="s">
        <v>56</v>
      </c>
      <c r="N60" s="4" t="s">
        <v>66</v>
      </c>
      <c r="O60" s="4" t="s">
        <v>67</v>
      </c>
      <c r="P60" s="4" t="s">
        <v>129</v>
      </c>
      <c r="Q60" s="4" t="s">
        <v>69</v>
      </c>
      <c r="R60" s="4" t="s">
        <v>130</v>
      </c>
      <c r="S60" s="4" t="s">
        <v>65</v>
      </c>
      <c r="T60" s="5" t="s">
        <v>71</v>
      </c>
    </row>
    <row r="61" spans="2:20" ht="59.25" customHeight="1">
      <c r="B61" s="3" t="s">
        <v>169</v>
      </c>
      <c r="C61" s="4" t="s">
        <v>170</v>
      </c>
      <c r="D61" s="4" t="s">
        <v>74</v>
      </c>
      <c r="E61" s="4" t="s">
        <v>74</v>
      </c>
      <c r="F61" s="4" t="s">
        <v>115</v>
      </c>
      <c r="G61" s="4" t="s">
        <v>63</v>
      </c>
      <c r="H61" s="4" t="s">
        <v>36</v>
      </c>
      <c r="I61" s="4" t="s">
        <v>64</v>
      </c>
      <c r="J61" s="4">
        <v>34884000</v>
      </c>
      <c r="K61" s="4">
        <v>34884000</v>
      </c>
      <c r="L61" s="4" t="s">
        <v>65</v>
      </c>
      <c r="M61" s="4" t="s">
        <v>55</v>
      </c>
      <c r="N61" s="4" t="s">
        <v>66</v>
      </c>
      <c r="O61" s="4" t="s">
        <v>67</v>
      </c>
      <c r="P61" s="4" t="s">
        <v>129</v>
      </c>
      <c r="Q61" s="4" t="s">
        <v>69</v>
      </c>
      <c r="R61" s="4" t="s">
        <v>130</v>
      </c>
      <c r="S61" s="4" t="s">
        <v>65</v>
      </c>
      <c r="T61" s="5" t="s">
        <v>71</v>
      </c>
    </row>
    <row r="62" spans="2:20" ht="59.25" customHeight="1">
      <c r="B62" s="3" t="s">
        <v>171</v>
      </c>
      <c r="C62" s="4" t="s">
        <v>172</v>
      </c>
      <c r="D62" s="4" t="s">
        <v>96</v>
      </c>
      <c r="E62" s="4" t="s">
        <v>96</v>
      </c>
      <c r="F62" s="4" t="s">
        <v>107</v>
      </c>
      <c r="G62" s="4" t="s">
        <v>63</v>
      </c>
      <c r="H62" s="4" t="s">
        <v>36</v>
      </c>
      <c r="I62" s="4" t="s">
        <v>64</v>
      </c>
      <c r="J62" s="4">
        <v>40000000</v>
      </c>
      <c r="K62" s="4">
        <v>40000000</v>
      </c>
      <c r="L62" s="4" t="s">
        <v>65</v>
      </c>
      <c r="M62" s="4" t="s">
        <v>55</v>
      </c>
      <c r="N62" s="4" t="s">
        <v>66</v>
      </c>
      <c r="O62" s="4" t="s">
        <v>67</v>
      </c>
      <c r="P62" s="4" t="s">
        <v>173</v>
      </c>
      <c r="Q62" s="4" t="s">
        <v>69</v>
      </c>
      <c r="R62" s="4" t="s">
        <v>174</v>
      </c>
      <c r="S62" s="4" t="s">
        <v>65</v>
      </c>
      <c r="T62" s="5" t="s">
        <v>71</v>
      </c>
    </row>
    <row r="63" spans="2:20" ht="59.25" customHeight="1">
      <c r="B63" s="3" t="s">
        <v>169</v>
      </c>
      <c r="C63" s="4" t="s">
        <v>170</v>
      </c>
      <c r="D63" s="4" t="s">
        <v>148</v>
      </c>
      <c r="E63" s="4" t="s">
        <v>148</v>
      </c>
      <c r="F63" s="4" t="s">
        <v>149</v>
      </c>
      <c r="G63" s="4" t="s">
        <v>63</v>
      </c>
      <c r="H63" s="4" t="s">
        <v>36</v>
      </c>
      <c r="I63" s="4" t="s">
        <v>64</v>
      </c>
      <c r="J63" s="4">
        <v>34884000</v>
      </c>
      <c r="K63" s="4">
        <v>500000</v>
      </c>
      <c r="L63" s="4" t="s">
        <v>98</v>
      </c>
      <c r="M63" s="4" t="s">
        <v>56</v>
      </c>
      <c r="N63" s="4" t="s">
        <v>66</v>
      </c>
      <c r="O63" s="4" t="s">
        <v>67</v>
      </c>
      <c r="P63" s="4" t="s">
        <v>129</v>
      </c>
      <c r="Q63" s="4" t="s">
        <v>69</v>
      </c>
      <c r="R63" s="4" t="s">
        <v>130</v>
      </c>
      <c r="S63" s="4" t="s">
        <v>65</v>
      </c>
      <c r="T63" s="5" t="s">
        <v>71</v>
      </c>
    </row>
    <row r="64" spans="2:20" ht="59.25" customHeight="1">
      <c r="B64" s="3" t="s">
        <v>175</v>
      </c>
      <c r="C64" s="4" t="s">
        <v>176</v>
      </c>
      <c r="D64" s="4" t="s">
        <v>114</v>
      </c>
      <c r="E64" s="4" t="s">
        <v>114</v>
      </c>
      <c r="F64" s="4" t="s">
        <v>115</v>
      </c>
      <c r="G64" s="4" t="s">
        <v>63</v>
      </c>
      <c r="H64" s="4" t="s">
        <v>36</v>
      </c>
      <c r="I64" s="4" t="s">
        <v>64</v>
      </c>
      <c r="J64" s="4">
        <v>153500000</v>
      </c>
      <c r="K64" s="4">
        <v>153500000</v>
      </c>
      <c r="L64" s="4" t="s">
        <v>65</v>
      </c>
      <c r="M64" s="4" t="s">
        <v>55</v>
      </c>
      <c r="N64" s="4" t="s">
        <v>66</v>
      </c>
      <c r="O64" s="4" t="s">
        <v>67</v>
      </c>
      <c r="P64" s="4" t="s">
        <v>129</v>
      </c>
      <c r="Q64" s="4" t="s">
        <v>69</v>
      </c>
      <c r="R64" s="4" t="s">
        <v>130</v>
      </c>
      <c r="S64" s="4" t="s">
        <v>65</v>
      </c>
      <c r="T64" s="5" t="s">
        <v>71</v>
      </c>
    </row>
    <row r="65" spans="2:20" ht="59.25" customHeight="1">
      <c r="B65" s="3" t="s">
        <v>177</v>
      </c>
      <c r="C65" s="4" t="s">
        <v>178</v>
      </c>
      <c r="D65" s="4" t="s">
        <v>92</v>
      </c>
      <c r="E65" s="4" t="s">
        <v>92</v>
      </c>
      <c r="F65" s="4" t="s">
        <v>149</v>
      </c>
      <c r="G65" s="4" t="s">
        <v>63</v>
      </c>
      <c r="H65" s="4" t="s">
        <v>36</v>
      </c>
      <c r="I65" s="4" t="s">
        <v>64</v>
      </c>
      <c r="J65" s="4">
        <v>270000000</v>
      </c>
      <c r="K65" s="4">
        <v>270000000</v>
      </c>
      <c r="L65" s="4" t="s">
        <v>65</v>
      </c>
      <c r="M65" s="4" t="s">
        <v>55</v>
      </c>
      <c r="N65" s="4" t="s">
        <v>66</v>
      </c>
      <c r="O65" s="4" t="s">
        <v>67</v>
      </c>
      <c r="P65" s="4" t="s">
        <v>129</v>
      </c>
      <c r="Q65" s="4" t="s">
        <v>69</v>
      </c>
      <c r="R65" s="4" t="s">
        <v>130</v>
      </c>
      <c r="S65" s="4" t="s">
        <v>65</v>
      </c>
      <c r="T65" s="5" t="s">
        <v>71</v>
      </c>
    </row>
    <row r="66" spans="2:20" ht="59.25" customHeight="1">
      <c r="B66" s="3" t="s">
        <v>179</v>
      </c>
      <c r="C66" s="4" t="s">
        <v>180</v>
      </c>
      <c r="D66" s="4" t="s">
        <v>61</v>
      </c>
      <c r="E66" s="4" t="s">
        <v>61</v>
      </c>
      <c r="F66" s="4" t="s">
        <v>62</v>
      </c>
      <c r="G66" s="4" t="s">
        <v>63</v>
      </c>
      <c r="H66" s="4" t="s">
        <v>49</v>
      </c>
      <c r="I66" s="4" t="s">
        <v>79</v>
      </c>
      <c r="J66" s="4">
        <v>48636000</v>
      </c>
      <c r="K66" s="4">
        <v>48636000</v>
      </c>
      <c r="L66" s="4" t="s">
        <v>65</v>
      </c>
      <c r="M66" s="4" t="s">
        <v>55</v>
      </c>
      <c r="N66" s="4" t="s">
        <v>66</v>
      </c>
      <c r="O66" s="4" t="s">
        <v>67</v>
      </c>
      <c r="P66" s="4" t="s">
        <v>181</v>
      </c>
      <c r="Q66" s="4" t="s">
        <v>69</v>
      </c>
      <c r="R66" s="4" t="s">
        <v>182</v>
      </c>
      <c r="S66" s="4" t="s">
        <v>65</v>
      </c>
      <c r="T66" s="5" t="s">
        <v>71</v>
      </c>
    </row>
    <row r="67" spans="2:20" ht="59.25" customHeight="1">
      <c r="B67" s="3" t="s">
        <v>179</v>
      </c>
      <c r="C67" s="4" t="s">
        <v>183</v>
      </c>
      <c r="D67" s="4" t="s">
        <v>61</v>
      </c>
      <c r="E67" s="4" t="s">
        <v>61</v>
      </c>
      <c r="F67" s="4" t="s">
        <v>62</v>
      </c>
      <c r="G67" s="4" t="s">
        <v>63</v>
      </c>
      <c r="H67" s="4" t="s">
        <v>49</v>
      </c>
      <c r="I67" s="4" t="s">
        <v>79</v>
      </c>
      <c r="J67" s="4">
        <v>73243000</v>
      </c>
      <c r="K67" s="4">
        <v>73243000</v>
      </c>
      <c r="L67" s="4" t="s">
        <v>65</v>
      </c>
      <c r="M67" s="4" t="s">
        <v>55</v>
      </c>
      <c r="N67" s="4" t="s">
        <v>66</v>
      </c>
      <c r="O67" s="4" t="s">
        <v>67</v>
      </c>
      <c r="P67" s="4" t="s">
        <v>181</v>
      </c>
      <c r="Q67" s="4" t="s">
        <v>69</v>
      </c>
      <c r="R67" s="4" t="s">
        <v>182</v>
      </c>
      <c r="S67" s="4" t="s">
        <v>65</v>
      </c>
      <c r="T67" s="5" t="s">
        <v>71</v>
      </c>
    </row>
    <row r="68" spans="2:20" ht="59.25" customHeight="1">
      <c r="B68" s="3" t="s">
        <v>179</v>
      </c>
      <c r="C68" s="4" t="s">
        <v>184</v>
      </c>
      <c r="D68" s="4" t="s">
        <v>74</v>
      </c>
      <c r="E68" s="4" t="s">
        <v>74</v>
      </c>
      <c r="F68" s="4" t="s">
        <v>115</v>
      </c>
      <c r="G68" s="4" t="s">
        <v>63</v>
      </c>
      <c r="H68" s="4" t="s">
        <v>49</v>
      </c>
      <c r="I68" s="4" t="s">
        <v>64</v>
      </c>
      <c r="J68" s="4">
        <v>53614000</v>
      </c>
      <c r="K68" s="4">
        <v>53614000</v>
      </c>
      <c r="L68" s="4" t="s">
        <v>65</v>
      </c>
      <c r="M68" s="4" t="s">
        <v>55</v>
      </c>
      <c r="N68" s="4" t="s">
        <v>66</v>
      </c>
      <c r="O68" s="4" t="s">
        <v>67</v>
      </c>
      <c r="P68" s="4" t="s">
        <v>181</v>
      </c>
      <c r="Q68" s="4" t="s">
        <v>69</v>
      </c>
      <c r="R68" s="4" t="s">
        <v>182</v>
      </c>
      <c r="S68" s="4" t="s">
        <v>65</v>
      </c>
      <c r="T68" s="5" t="s">
        <v>71</v>
      </c>
    </row>
    <row r="69" spans="2:20" ht="59.25" customHeight="1">
      <c r="B69" s="3" t="s">
        <v>179</v>
      </c>
      <c r="C69" s="4" t="s">
        <v>185</v>
      </c>
      <c r="D69" s="4" t="s">
        <v>61</v>
      </c>
      <c r="E69" s="4" t="s">
        <v>61</v>
      </c>
      <c r="F69" s="4" t="s">
        <v>76</v>
      </c>
      <c r="G69" s="4" t="s">
        <v>63</v>
      </c>
      <c r="H69" s="4" t="s">
        <v>49</v>
      </c>
      <c r="I69" s="4" t="s">
        <v>79</v>
      </c>
      <c r="J69" s="4">
        <v>51304000</v>
      </c>
      <c r="K69" s="4">
        <v>51304000</v>
      </c>
      <c r="L69" s="4" t="s">
        <v>65</v>
      </c>
      <c r="M69" s="4" t="s">
        <v>55</v>
      </c>
      <c r="N69" s="4" t="s">
        <v>66</v>
      </c>
      <c r="O69" s="4" t="s">
        <v>67</v>
      </c>
      <c r="P69" s="4" t="s">
        <v>181</v>
      </c>
      <c r="Q69" s="4" t="s">
        <v>69</v>
      </c>
      <c r="R69" s="4" t="s">
        <v>182</v>
      </c>
      <c r="S69" s="4" t="s">
        <v>65</v>
      </c>
      <c r="T69" s="5" t="s">
        <v>71</v>
      </c>
    </row>
    <row r="70" spans="2:20" ht="59.25" customHeight="1">
      <c r="B70" s="3" t="s">
        <v>179</v>
      </c>
      <c r="C70" s="4" t="s">
        <v>186</v>
      </c>
      <c r="D70" s="4" t="s">
        <v>74</v>
      </c>
      <c r="E70" s="4" t="s">
        <v>74</v>
      </c>
      <c r="F70" s="4" t="s">
        <v>115</v>
      </c>
      <c r="G70" s="4" t="s">
        <v>63</v>
      </c>
      <c r="H70" s="4" t="s">
        <v>49</v>
      </c>
      <c r="I70" s="4" t="s">
        <v>79</v>
      </c>
      <c r="J70" s="4">
        <v>53614000</v>
      </c>
      <c r="K70" s="4">
        <v>53614000</v>
      </c>
      <c r="L70" s="4" t="s">
        <v>65</v>
      </c>
      <c r="M70" s="4" t="s">
        <v>55</v>
      </c>
      <c r="N70" s="4" t="s">
        <v>66</v>
      </c>
      <c r="O70" s="4" t="s">
        <v>67</v>
      </c>
      <c r="P70" s="4" t="s">
        <v>181</v>
      </c>
      <c r="Q70" s="4" t="s">
        <v>69</v>
      </c>
      <c r="R70" s="4" t="s">
        <v>182</v>
      </c>
      <c r="S70" s="4" t="s">
        <v>65</v>
      </c>
      <c r="T70" s="5" t="s">
        <v>71</v>
      </c>
    </row>
    <row r="71" spans="2:20" ht="59.25" customHeight="1">
      <c r="B71" s="3" t="s">
        <v>72</v>
      </c>
      <c r="C71" s="4" t="s">
        <v>187</v>
      </c>
      <c r="D71" s="4" t="s">
        <v>96</v>
      </c>
      <c r="E71" s="4" t="s">
        <v>96</v>
      </c>
      <c r="F71" s="4" t="s">
        <v>88</v>
      </c>
      <c r="G71" s="4" t="s">
        <v>63</v>
      </c>
      <c r="H71" s="4" t="s">
        <v>49</v>
      </c>
      <c r="I71" s="4" t="s">
        <v>64</v>
      </c>
      <c r="J71" s="4">
        <v>30000000</v>
      </c>
      <c r="K71" s="4">
        <v>30000000</v>
      </c>
      <c r="L71" s="4" t="s">
        <v>65</v>
      </c>
      <c r="M71" s="4" t="s">
        <v>55</v>
      </c>
      <c r="N71" s="4" t="s">
        <v>66</v>
      </c>
      <c r="O71" s="4" t="s">
        <v>67</v>
      </c>
      <c r="P71" s="4" t="s">
        <v>188</v>
      </c>
      <c r="Q71" s="4" t="s">
        <v>69</v>
      </c>
      <c r="R71" s="4" t="s">
        <v>189</v>
      </c>
      <c r="S71" s="4" t="s">
        <v>65</v>
      </c>
      <c r="T71" s="5" t="s">
        <v>71</v>
      </c>
    </row>
    <row r="72" spans="2:20" ht="59.25" customHeight="1">
      <c r="B72" s="3" t="s">
        <v>72</v>
      </c>
      <c r="C72" s="4" t="s">
        <v>190</v>
      </c>
      <c r="D72" s="4" t="s">
        <v>74</v>
      </c>
      <c r="E72" s="4" t="s">
        <v>74</v>
      </c>
      <c r="F72" s="4" t="s">
        <v>62</v>
      </c>
      <c r="G72" s="4" t="s">
        <v>63</v>
      </c>
      <c r="H72" s="4" t="s">
        <v>49</v>
      </c>
      <c r="I72" s="4" t="s">
        <v>64</v>
      </c>
      <c r="J72" s="4">
        <v>45500000</v>
      </c>
      <c r="K72" s="4">
        <v>45500000</v>
      </c>
      <c r="L72" s="4" t="s">
        <v>65</v>
      </c>
      <c r="M72" s="4" t="s">
        <v>55</v>
      </c>
      <c r="N72" s="4" t="s">
        <v>66</v>
      </c>
      <c r="O72" s="4" t="s">
        <v>67</v>
      </c>
      <c r="P72" s="4" t="s">
        <v>188</v>
      </c>
      <c r="Q72" s="4" t="s">
        <v>69</v>
      </c>
      <c r="R72" s="4" t="s">
        <v>189</v>
      </c>
      <c r="S72" s="4" t="s">
        <v>65</v>
      </c>
      <c r="T72" s="5" t="s">
        <v>71</v>
      </c>
    </row>
    <row r="73" spans="2:20" ht="59.25" customHeight="1">
      <c r="B73" s="3" t="s">
        <v>72</v>
      </c>
      <c r="C73" s="4" t="s">
        <v>396</v>
      </c>
      <c r="D73" s="4" t="s">
        <v>99</v>
      </c>
      <c r="E73" s="4" t="s">
        <v>99</v>
      </c>
      <c r="F73" s="4" t="s">
        <v>76</v>
      </c>
      <c r="G73" s="4" t="s">
        <v>63</v>
      </c>
      <c r="H73" s="4" t="s">
        <v>49</v>
      </c>
      <c r="I73" s="4" t="s">
        <v>64</v>
      </c>
      <c r="J73" s="4">
        <v>50586000</v>
      </c>
      <c r="K73" s="4">
        <v>50586000</v>
      </c>
      <c r="L73" s="4" t="s">
        <v>65</v>
      </c>
      <c r="M73" s="4" t="s">
        <v>55</v>
      </c>
      <c r="N73" s="4" t="s">
        <v>66</v>
      </c>
      <c r="O73" s="4" t="s">
        <v>67</v>
      </c>
      <c r="P73" s="4" t="s">
        <v>397</v>
      </c>
      <c r="Q73" s="4" t="s">
        <v>69</v>
      </c>
      <c r="R73" s="4" t="s">
        <v>189</v>
      </c>
      <c r="S73" s="4" t="s">
        <v>65</v>
      </c>
      <c r="T73" s="5" t="s">
        <v>71</v>
      </c>
    </row>
    <row r="74" spans="2:20" ht="59.25" customHeight="1">
      <c r="B74" s="3" t="s">
        <v>72</v>
      </c>
      <c r="C74" s="4" t="s">
        <v>191</v>
      </c>
      <c r="D74" s="4" t="s">
        <v>92</v>
      </c>
      <c r="E74" s="4" t="s">
        <v>92</v>
      </c>
      <c r="F74" s="4" t="s">
        <v>93</v>
      </c>
      <c r="G74" s="4" t="s">
        <v>63</v>
      </c>
      <c r="H74" s="4" t="s">
        <v>49</v>
      </c>
      <c r="I74" s="4" t="s">
        <v>64</v>
      </c>
      <c r="J74" s="4">
        <v>20000000</v>
      </c>
      <c r="K74" s="4">
        <v>20000000</v>
      </c>
      <c r="L74" s="4" t="s">
        <v>65</v>
      </c>
      <c r="M74" s="4" t="s">
        <v>55</v>
      </c>
      <c r="N74" s="4" t="s">
        <v>66</v>
      </c>
      <c r="O74" s="4" t="s">
        <v>67</v>
      </c>
      <c r="P74" s="4" t="s">
        <v>188</v>
      </c>
      <c r="Q74" s="4" t="s">
        <v>69</v>
      </c>
      <c r="R74" s="4" t="s">
        <v>189</v>
      </c>
      <c r="S74" s="4" t="s">
        <v>65</v>
      </c>
      <c r="T74" s="5" t="s">
        <v>71</v>
      </c>
    </row>
    <row r="75" spans="2:20" ht="59.25" customHeight="1">
      <c r="B75" s="3" t="s">
        <v>72</v>
      </c>
      <c r="C75" s="4" t="s">
        <v>192</v>
      </c>
      <c r="D75" s="4" t="s">
        <v>61</v>
      </c>
      <c r="E75" s="4" t="s">
        <v>61</v>
      </c>
      <c r="F75" s="4" t="s">
        <v>62</v>
      </c>
      <c r="G75" s="4" t="s">
        <v>63</v>
      </c>
      <c r="H75" s="4" t="s">
        <v>49</v>
      </c>
      <c r="I75" s="4" t="s">
        <v>64</v>
      </c>
      <c r="J75" s="4">
        <v>42000000</v>
      </c>
      <c r="K75" s="4">
        <v>42000000</v>
      </c>
      <c r="L75" s="4" t="s">
        <v>65</v>
      </c>
      <c r="M75" s="4" t="s">
        <v>55</v>
      </c>
      <c r="N75" s="4" t="s">
        <v>66</v>
      </c>
      <c r="O75" s="4" t="s">
        <v>67</v>
      </c>
      <c r="P75" s="4" t="s">
        <v>188</v>
      </c>
      <c r="Q75" s="4" t="s">
        <v>69</v>
      </c>
      <c r="R75" s="4" t="s">
        <v>189</v>
      </c>
      <c r="S75" s="4" t="s">
        <v>65</v>
      </c>
      <c r="T75" s="5" t="s">
        <v>71</v>
      </c>
    </row>
    <row r="76" spans="2:20" ht="59.25" customHeight="1">
      <c r="B76" s="3" t="s">
        <v>72</v>
      </c>
      <c r="C76" s="4" t="s">
        <v>80</v>
      </c>
      <c r="D76" s="4" t="s">
        <v>61</v>
      </c>
      <c r="E76" s="4" t="s">
        <v>61</v>
      </c>
      <c r="F76" s="4" t="s">
        <v>62</v>
      </c>
      <c r="G76" s="4" t="s">
        <v>63</v>
      </c>
      <c r="H76" s="4" t="s">
        <v>49</v>
      </c>
      <c r="I76" s="4" t="s">
        <v>64</v>
      </c>
      <c r="J76" s="4">
        <v>86500000</v>
      </c>
      <c r="K76" s="4">
        <v>86500000</v>
      </c>
      <c r="L76" s="4" t="s">
        <v>65</v>
      </c>
      <c r="M76" s="4" t="s">
        <v>55</v>
      </c>
      <c r="N76" s="4" t="s">
        <v>66</v>
      </c>
      <c r="O76" s="4" t="s">
        <v>67</v>
      </c>
      <c r="P76" s="4" t="s">
        <v>188</v>
      </c>
      <c r="Q76" s="4" t="s">
        <v>69</v>
      </c>
      <c r="R76" s="4" t="s">
        <v>189</v>
      </c>
      <c r="S76" s="4" t="s">
        <v>65</v>
      </c>
      <c r="T76" s="5" t="s">
        <v>71</v>
      </c>
    </row>
    <row r="77" spans="2:20" ht="59.25" customHeight="1">
      <c r="B77" s="3" t="s">
        <v>72</v>
      </c>
      <c r="C77" s="4" t="s">
        <v>193</v>
      </c>
      <c r="D77" s="4" t="s">
        <v>61</v>
      </c>
      <c r="E77" s="4" t="s">
        <v>61</v>
      </c>
      <c r="F77" s="4" t="s">
        <v>76</v>
      </c>
      <c r="G77" s="4" t="s">
        <v>63</v>
      </c>
      <c r="H77" s="4" t="s">
        <v>49</v>
      </c>
      <c r="I77" s="4" t="s">
        <v>64</v>
      </c>
      <c r="J77" s="4">
        <v>56336000</v>
      </c>
      <c r="K77" s="4">
        <v>56336000</v>
      </c>
      <c r="L77" s="4" t="s">
        <v>65</v>
      </c>
      <c r="M77" s="4" t="s">
        <v>55</v>
      </c>
      <c r="N77" s="4" t="s">
        <v>66</v>
      </c>
      <c r="O77" s="4" t="s">
        <v>67</v>
      </c>
      <c r="P77" s="4" t="s">
        <v>188</v>
      </c>
      <c r="Q77" s="4" t="s">
        <v>69</v>
      </c>
      <c r="R77" s="4" t="s">
        <v>189</v>
      </c>
      <c r="S77" s="4" t="s">
        <v>65</v>
      </c>
      <c r="T77" s="5" t="s">
        <v>71</v>
      </c>
    </row>
    <row r="78" spans="2:20" ht="59.25" customHeight="1">
      <c r="B78" s="3" t="s">
        <v>194</v>
      </c>
      <c r="C78" s="4" t="s">
        <v>195</v>
      </c>
      <c r="D78" s="4" t="s">
        <v>92</v>
      </c>
      <c r="E78" s="4" t="s">
        <v>92</v>
      </c>
      <c r="F78" s="4" t="s">
        <v>122</v>
      </c>
      <c r="G78" s="4" t="s">
        <v>63</v>
      </c>
      <c r="H78" s="4" t="s">
        <v>40</v>
      </c>
      <c r="I78" s="4" t="s">
        <v>64</v>
      </c>
      <c r="J78" s="4">
        <v>35000000</v>
      </c>
      <c r="K78" s="4">
        <v>35000000</v>
      </c>
      <c r="L78" s="4" t="s">
        <v>65</v>
      </c>
      <c r="M78" s="4" t="s">
        <v>55</v>
      </c>
      <c r="N78" s="4" t="s">
        <v>66</v>
      </c>
      <c r="O78" s="4" t="s">
        <v>67</v>
      </c>
      <c r="P78" s="4" t="s">
        <v>397</v>
      </c>
      <c r="Q78" s="4" t="s">
        <v>69</v>
      </c>
      <c r="R78" s="4" t="s">
        <v>189</v>
      </c>
      <c r="S78" s="4" t="s">
        <v>65</v>
      </c>
      <c r="T78" s="5" t="s">
        <v>71</v>
      </c>
    </row>
    <row r="79" spans="2:20" ht="59.25" customHeight="1">
      <c r="B79" s="3" t="s">
        <v>72</v>
      </c>
      <c r="C79" s="4" t="s">
        <v>185</v>
      </c>
      <c r="D79" s="4" t="s">
        <v>61</v>
      </c>
      <c r="E79" s="4" t="s">
        <v>61</v>
      </c>
      <c r="F79" s="4" t="s">
        <v>76</v>
      </c>
      <c r="G79" s="4" t="s">
        <v>63</v>
      </c>
      <c r="H79" s="4" t="s">
        <v>49</v>
      </c>
      <c r="I79" s="4" t="s">
        <v>64</v>
      </c>
      <c r="J79" s="4">
        <v>51304000</v>
      </c>
      <c r="K79" s="4">
        <v>51304000</v>
      </c>
      <c r="L79" s="4" t="s">
        <v>65</v>
      </c>
      <c r="M79" s="4" t="s">
        <v>55</v>
      </c>
      <c r="N79" s="4" t="s">
        <v>66</v>
      </c>
      <c r="O79" s="4" t="s">
        <v>67</v>
      </c>
      <c r="P79" s="4" t="s">
        <v>188</v>
      </c>
      <c r="Q79" s="4" t="s">
        <v>69</v>
      </c>
      <c r="R79" s="4" t="s">
        <v>189</v>
      </c>
      <c r="S79" s="4" t="s">
        <v>65</v>
      </c>
      <c r="T79" s="5" t="s">
        <v>71</v>
      </c>
    </row>
    <row r="80" spans="2:20" ht="59.25" customHeight="1">
      <c r="B80" s="3" t="s">
        <v>197</v>
      </c>
      <c r="C80" s="4" t="s">
        <v>198</v>
      </c>
      <c r="D80" s="4" t="s">
        <v>196</v>
      </c>
      <c r="E80" s="4" t="s">
        <v>196</v>
      </c>
      <c r="F80" s="4" t="s">
        <v>164</v>
      </c>
      <c r="G80" s="4" t="s">
        <v>63</v>
      </c>
      <c r="H80" s="4" t="s">
        <v>49</v>
      </c>
      <c r="I80" s="4" t="s">
        <v>79</v>
      </c>
      <c r="J80" s="4">
        <v>60000000</v>
      </c>
      <c r="K80" s="4">
        <v>60000000</v>
      </c>
      <c r="L80" s="4" t="s">
        <v>65</v>
      </c>
      <c r="M80" s="4" t="s">
        <v>55</v>
      </c>
      <c r="N80" s="4" t="s">
        <v>66</v>
      </c>
      <c r="O80" s="4" t="s">
        <v>67</v>
      </c>
      <c r="P80" s="4" t="s">
        <v>188</v>
      </c>
      <c r="Q80" s="4" t="s">
        <v>69</v>
      </c>
      <c r="R80" s="4" t="s">
        <v>189</v>
      </c>
      <c r="S80" s="4" t="s">
        <v>65</v>
      </c>
      <c r="T80" s="5" t="s">
        <v>71</v>
      </c>
    </row>
    <row r="81" spans="2:20" ht="59.25" customHeight="1">
      <c r="B81" s="3" t="s">
        <v>72</v>
      </c>
      <c r="C81" s="4" t="s">
        <v>199</v>
      </c>
      <c r="D81" s="4" t="s">
        <v>74</v>
      </c>
      <c r="E81" s="4" t="s">
        <v>74</v>
      </c>
      <c r="F81" s="4" t="s">
        <v>62</v>
      </c>
      <c r="G81" s="4" t="s">
        <v>63</v>
      </c>
      <c r="H81" s="4" t="s">
        <v>49</v>
      </c>
      <c r="I81" s="4" t="s">
        <v>64</v>
      </c>
      <c r="J81" s="4">
        <v>83000000</v>
      </c>
      <c r="K81" s="4">
        <v>83000000</v>
      </c>
      <c r="L81" s="4" t="s">
        <v>65</v>
      </c>
      <c r="M81" s="4" t="s">
        <v>55</v>
      </c>
      <c r="N81" s="4" t="s">
        <v>66</v>
      </c>
      <c r="O81" s="4" t="s">
        <v>67</v>
      </c>
      <c r="P81" s="4" t="s">
        <v>188</v>
      </c>
      <c r="Q81" s="4" t="s">
        <v>69</v>
      </c>
      <c r="R81" s="4" t="s">
        <v>189</v>
      </c>
      <c r="S81" s="4" t="s">
        <v>65</v>
      </c>
      <c r="T81" s="5" t="s">
        <v>71</v>
      </c>
    </row>
    <row r="82" spans="2:20" ht="59.25" customHeight="1">
      <c r="B82" s="3" t="s">
        <v>200</v>
      </c>
      <c r="C82" s="4" t="s">
        <v>398</v>
      </c>
      <c r="D82" s="4" t="s">
        <v>92</v>
      </c>
      <c r="E82" s="4" t="s">
        <v>92</v>
      </c>
      <c r="F82" s="4" t="s">
        <v>399</v>
      </c>
      <c r="G82" s="4" t="s">
        <v>63</v>
      </c>
      <c r="H82" s="4" t="s">
        <v>49</v>
      </c>
      <c r="I82" s="4" t="s">
        <v>79</v>
      </c>
      <c r="J82" s="4">
        <v>167000000</v>
      </c>
      <c r="K82" s="4">
        <v>167000000</v>
      </c>
      <c r="L82" s="4" t="s">
        <v>65</v>
      </c>
      <c r="M82" s="4" t="s">
        <v>55</v>
      </c>
      <c r="N82" s="4" t="s">
        <v>66</v>
      </c>
      <c r="O82" s="4" t="s">
        <v>67</v>
      </c>
      <c r="P82" s="4" t="s">
        <v>397</v>
      </c>
      <c r="Q82" s="4" t="s">
        <v>69</v>
      </c>
      <c r="R82" s="4" t="s">
        <v>189</v>
      </c>
      <c r="S82" s="4" t="s">
        <v>65</v>
      </c>
      <c r="T82" s="5" t="s">
        <v>71</v>
      </c>
    </row>
    <row r="83" spans="2:20" ht="59.25" customHeight="1">
      <c r="B83" s="3" t="s">
        <v>200</v>
      </c>
      <c r="C83" s="4" t="s">
        <v>400</v>
      </c>
      <c r="D83" s="4" t="s">
        <v>99</v>
      </c>
      <c r="E83" s="4" t="s">
        <v>99</v>
      </c>
      <c r="F83" s="4" t="s">
        <v>401</v>
      </c>
      <c r="G83" s="4" t="s">
        <v>63</v>
      </c>
      <c r="H83" s="4" t="s">
        <v>49</v>
      </c>
      <c r="I83" s="4" t="s">
        <v>79</v>
      </c>
      <c r="J83" s="4">
        <v>344533642</v>
      </c>
      <c r="K83" s="4">
        <v>344533642</v>
      </c>
      <c r="L83" s="4" t="s">
        <v>65</v>
      </c>
      <c r="M83" s="4" t="s">
        <v>55</v>
      </c>
      <c r="N83" s="4" t="s">
        <v>66</v>
      </c>
      <c r="O83" s="4" t="s">
        <v>67</v>
      </c>
      <c r="P83" s="4" t="s">
        <v>397</v>
      </c>
      <c r="Q83" s="4" t="s">
        <v>69</v>
      </c>
      <c r="R83" s="4" t="s">
        <v>189</v>
      </c>
      <c r="S83" s="4" t="s">
        <v>65</v>
      </c>
      <c r="T83" s="5" t="s">
        <v>71</v>
      </c>
    </row>
    <row r="84" spans="2:20" ht="59.25" customHeight="1">
      <c r="B84" s="3" t="s">
        <v>72</v>
      </c>
      <c r="C84" s="4" t="s">
        <v>201</v>
      </c>
      <c r="D84" s="4" t="s">
        <v>74</v>
      </c>
      <c r="E84" s="4" t="s">
        <v>74</v>
      </c>
      <c r="F84" s="4" t="s">
        <v>62</v>
      </c>
      <c r="G84" s="4" t="s">
        <v>63</v>
      </c>
      <c r="H84" s="4" t="s">
        <v>49</v>
      </c>
      <c r="I84" s="4" t="s">
        <v>64</v>
      </c>
      <c r="J84" s="4">
        <v>45500000</v>
      </c>
      <c r="K84" s="4">
        <v>45500000</v>
      </c>
      <c r="L84" s="4" t="s">
        <v>65</v>
      </c>
      <c r="M84" s="4" t="s">
        <v>55</v>
      </c>
      <c r="N84" s="4" t="s">
        <v>66</v>
      </c>
      <c r="O84" s="4" t="s">
        <v>67</v>
      </c>
      <c r="P84" s="4" t="s">
        <v>188</v>
      </c>
      <c r="Q84" s="4" t="s">
        <v>69</v>
      </c>
      <c r="R84" s="4" t="s">
        <v>189</v>
      </c>
      <c r="S84" s="4" t="s">
        <v>65</v>
      </c>
      <c r="T84" s="5" t="s">
        <v>71</v>
      </c>
    </row>
    <row r="85" spans="2:20" ht="59.25" customHeight="1">
      <c r="B85" s="3" t="s">
        <v>72</v>
      </c>
      <c r="C85" s="4" t="s">
        <v>202</v>
      </c>
      <c r="D85" s="4" t="s">
        <v>74</v>
      </c>
      <c r="E85" s="4" t="s">
        <v>74</v>
      </c>
      <c r="F85" s="4" t="s">
        <v>62</v>
      </c>
      <c r="G85" s="4" t="s">
        <v>63</v>
      </c>
      <c r="H85" s="4" t="s">
        <v>49</v>
      </c>
      <c r="I85" s="4" t="s">
        <v>64</v>
      </c>
      <c r="J85" s="4">
        <v>40414000</v>
      </c>
      <c r="K85" s="4">
        <v>40414000</v>
      </c>
      <c r="L85" s="4" t="s">
        <v>65</v>
      </c>
      <c r="M85" s="4" t="s">
        <v>55</v>
      </c>
      <c r="N85" s="4" t="s">
        <v>66</v>
      </c>
      <c r="O85" s="4" t="s">
        <v>67</v>
      </c>
      <c r="P85" s="4" t="s">
        <v>188</v>
      </c>
      <c r="Q85" s="4" t="s">
        <v>69</v>
      </c>
      <c r="R85" s="4" t="s">
        <v>189</v>
      </c>
      <c r="S85" s="4" t="s">
        <v>65</v>
      </c>
      <c r="T85" s="5" t="s">
        <v>71</v>
      </c>
    </row>
    <row r="86" spans="2:20" ht="59.25" customHeight="1">
      <c r="B86" s="3" t="s">
        <v>203</v>
      </c>
      <c r="C86" s="4" t="s">
        <v>204</v>
      </c>
      <c r="D86" s="4" t="s">
        <v>99</v>
      </c>
      <c r="E86" s="4" t="s">
        <v>99</v>
      </c>
      <c r="F86" s="4" t="s">
        <v>164</v>
      </c>
      <c r="G86" s="4" t="s">
        <v>63</v>
      </c>
      <c r="H86" s="4" t="s">
        <v>36</v>
      </c>
      <c r="I86" s="4" t="s">
        <v>64</v>
      </c>
      <c r="J86" s="4">
        <v>40000000</v>
      </c>
      <c r="K86" s="4">
        <v>40000000</v>
      </c>
      <c r="L86" s="4" t="s">
        <v>65</v>
      </c>
      <c r="M86" s="4" t="s">
        <v>55</v>
      </c>
      <c r="N86" s="4" t="s">
        <v>66</v>
      </c>
      <c r="O86" s="4" t="s">
        <v>67</v>
      </c>
      <c r="P86" s="4" t="s">
        <v>188</v>
      </c>
      <c r="Q86" s="4" t="s">
        <v>69</v>
      </c>
      <c r="R86" s="4" t="s">
        <v>189</v>
      </c>
      <c r="S86" s="4" t="s">
        <v>65</v>
      </c>
      <c r="T86" s="5" t="s">
        <v>71</v>
      </c>
    </row>
    <row r="87" spans="2:20" ht="59.25" customHeight="1">
      <c r="B87" s="3" t="s">
        <v>72</v>
      </c>
      <c r="C87" s="4" t="s">
        <v>402</v>
      </c>
      <c r="D87" s="4" t="s">
        <v>96</v>
      </c>
      <c r="E87" s="4" t="s">
        <v>96</v>
      </c>
      <c r="F87" s="4" t="s">
        <v>107</v>
      </c>
      <c r="G87" s="4" t="s">
        <v>63</v>
      </c>
      <c r="H87" s="4" t="s">
        <v>49</v>
      </c>
      <c r="I87" s="4" t="s">
        <v>64</v>
      </c>
      <c r="J87" s="4">
        <v>21194000</v>
      </c>
      <c r="K87" s="4">
        <v>21194000</v>
      </c>
      <c r="L87" s="4" t="s">
        <v>65</v>
      </c>
      <c r="M87" s="4" t="s">
        <v>55</v>
      </c>
      <c r="N87" s="4" t="s">
        <v>66</v>
      </c>
      <c r="O87" s="4" t="s">
        <v>67</v>
      </c>
      <c r="P87" s="4" t="s">
        <v>397</v>
      </c>
      <c r="Q87" s="4" t="s">
        <v>69</v>
      </c>
      <c r="R87" s="4" t="s">
        <v>189</v>
      </c>
      <c r="S87" s="4" t="s">
        <v>65</v>
      </c>
      <c r="T87" s="5" t="s">
        <v>71</v>
      </c>
    </row>
    <row r="88" spans="2:20" ht="59.25" customHeight="1">
      <c r="B88" s="3" t="s">
        <v>205</v>
      </c>
      <c r="C88" s="4" t="s">
        <v>403</v>
      </c>
      <c r="D88" s="4" t="s">
        <v>92</v>
      </c>
      <c r="E88" s="4" t="s">
        <v>92</v>
      </c>
      <c r="F88" s="4" t="s">
        <v>93</v>
      </c>
      <c r="G88" s="4" t="s">
        <v>63</v>
      </c>
      <c r="H88" s="4" t="s">
        <v>49</v>
      </c>
      <c r="I88" s="4" t="s">
        <v>64</v>
      </c>
      <c r="J88" s="4">
        <v>10000000</v>
      </c>
      <c r="K88" s="4">
        <v>10000000</v>
      </c>
      <c r="L88" s="4" t="s">
        <v>65</v>
      </c>
      <c r="M88" s="4" t="s">
        <v>55</v>
      </c>
      <c r="N88" s="4" t="s">
        <v>66</v>
      </c>
      <c r="O88" s="4" t="s">
        <v>67</v>
      </c>
      <c r="P88" s="4" t="s">
        <v>397</v>
      </c>
      <c r="Q88" s="4" t="s">
        <v>69</v>
      </c>
      <c r="R88" s="4" t="s">
        <v>189</v>
      </c>
      <c r="S88" s="4" t="s">
        <v>65</v>
      </c>
      <c r="T88" s="5" t="s">
        <v>71</v>
      </c>
    </row>
    <row r="89" spans="2:20" ht="59.25" customHeight="1">
      <c r="B89" s="3" t="s">
        <v>206</v>
      </c>
      <c r="C89" s="4" t="s">
        <v>207</v>
      </c>
      <c r="D89" s="4" t="s">
        <v>99</v>
      </c>
      <c r="E89" s="4" t="s">
        <v>99</v>
      </c>
      <c r="F89" s="4" t="s">
        <v>111</v>
      </c>
      <c r="G89" s="4" t="s">
        <v>63</v>
      </c>
      <c r="H89" s="4" t="s">
        <v>36</v>
      </c>
      <c r="I89" s="4" t="s">
        <v>64</v>
      </c>
      <c r="J89" s="4">
        <v>50000000</v>
      </c>
      <c r="K89" s="4">
        <v>50000000</v>
      </c>
      <c r="L89" s="4" t="s">
        <v>65</v>
      </c>
      <c r="M89" s="4" t="s">
        <v>55</v>
      </c>
      <c r="N89" s="4" t="s">
        <v>66</v>
      </c>
      <c r="O89" s="4" t="s">
        <v>67</v>
      </c>
      <c r="P89" s="4" t="s">
        <v>188</v>
      </c>
      <c r="Q89" s="4" t="s">
        <v>69</v>
      </c>
      <c r="R89" s="4" t="s">
        <v>189</v>
      </c>
      <c r="S89" s="4" t="s">
        <v>65</v>
      </c>
      <c r="T89" s="5" t="s">
        <v>71</v>
      </c>
    </row>
    <row r="90" spans="2:20" ht="59.25" customHeight="1">
      <c r="B90" s="3" t="s">
        <v>72</v>
      </c>
      <c r="C90" s="4" t="s">
        <v>208</v>
      </c>
      <c r="D90" s="4" t="s">
        <v>61</v>
      </c>
      <c r="E90" s="4" t="s">
        <v>61</v>
      </c>
      <c r="F90" s="4" t="s">
        <v>62</v>
      </c>
      <c r="G90" s="4" t="s">
        <v>63</v>
      </c>
      <c r="H90" s="4" t="s">
        <v>49</v>
      </c>
      <c r="I90" s="4" t="s">
        <v>64</v>
      </c>
      <c r="J90" s="4">
        <v>45500000</v>
      </c>
      <c r="K90" s="4">
        <v>45500000</v>
      </c>
      <c r="L90" s="4" t="s">
        <v>65</v>
      </c>
      <c r="M90" s="4" t="s">
        <v>55</v>
      </c>
      <c r="N90" s="4" t="s">
        <v>66</v>
      </c>
      <c r="O90" s="4" t="s">
        <v>67</v>
      </c>
      <c r="P90" s="4" t="s">
        <v>188</v>
      </c>
      <c r="Q90" s="4" t="s">
        <v>69</v>
      </c>
      <c r="R90" s="4" t="s">
        <v>189</v>
      </c>
      <c r="S90" s="4" t="s">
        <v>65</v>
      </c>
      <c r="T90" s="5" t="s">
        <v>71</v>
      </c>
    </row>
    <row r="91" spans="2:20" ht="59.25" customHeight="1">
      <c r="B91" s="3" t="s">
        <v>194</v>
      </c>
      <c r="C91" s="4" t="s">
        <v>209</v>
      </c>
      <c r="D91" s="4" t="s">
        <v>74</v>
      </c>
      <c r="E91" s="4" t="s">
        <v>74</v>
      </c>
      <c r="F91" s="4" t="s">
        <v>62</v>
      </c>
      <c r="G91" s="4" t="s">
        <v>63</v>
      </c>
      <c r="H91" s="4" t="s">
        <v>36</v>
      </c>
      <c r="I91" s="4" t="s">
        <v>64</v>
      </c>
      <c r="J91" s="4">
        <v>10000000</v>
      </c>
      <c r="K91" s="4">
        <v>10000000</v>
      </c>
      <c r="L91" s="4" t="s">
        <v>65</v>
      </c>
      <c r="M91" s="4" t="s">
        <v>55</v>
      </c>
      <c r="N91" s="4" t="s">
        <v>66</v>
      </c>
      <c r="O91" s="4" t="s">
        <v>67</v>
      </c>
      <c r="P91" s="4" t="s">
        <v>188</v>
      </c>
      <c r="Q91" s="4" t="s">
        <v>69</v>
      </c>
      <c r="R91" s="4" t="s">
        <v>189</v>
      </c>
      <c r="S91" s="4" t="s">
        <v>65</v>
      </c>
      <c r="T91" s="5" t="s">
        <v>71</v>
      </c>
    </row>
    <row r="92" spans="2:20" ht="59.25" customHeight="1">
      <c r="B92" s="3" t="s">
        <v>72</v>
      </c>
      <c r="C92" s="4" t="s">
        <v>210</v>
      </c>
      <c r="D92" s="4" t="s">
        <v>74</v>
      </c>
      <c r="E92" s="4" t="s">
        <v>74</v>
      </c>
      <c r="F92" s="4" t="s">
        <v>62</v>
      </c>
      <c r="G92" s="4" t="s">
        <v>63</v>
      </c>
      <c r="H92" s="4" t="s">
        <v>49</v>
      </c>
      <c r="I92" s="4" t="s">
        <v>64</v>
      </c>
      <c r="J92" s="4">
        <v>125000000</v>
      </c>
      <c r="K92" s="4">
        <v>125000000</v>
      </c>
      <c r="L92" s="4" t="s">
        <v>65</v>
      </c>
      <c r="M92" s="4" t="s">
        <v>55</v>
      </c>
      <c r="N92" s="4" t="s">
        <v>66</v>
      </c>
      <c r="O92" s="4" t="s">
        <v>67</v>
      </c>
      <c r="P92" s="4" t="s">
        <v>188</v>
      </c>
      <c r="Q92" s="4" t="s">
        <v>69</v>
      </c>
      <c r="R92" s="4" t="s">
        <v>189</v>
      </c>
      <c r="S92" s="4" t="s">
        <v>65</v>
      </c>
      <c r="T92" s="5" t="s">
        <v>71</v>
      </c>
    </row>
    <row r="93" spans="2:20" ht="59.25" customHeight="1">
      <c r="B93" s="3" t="s">
        <v>72</v>
      </c>
      <c r="C93" s="4" t="s">
        <v>211</v>
      </c>
      <c r="D93" s="4" t="s">
        <v>99</v>
      </c>
      <c r="E93" s="4" t="s">
        <v>99</v>
      </c>
      <c r="F93" s="4" t="s">
        <v>164</v>
      </c>
      <c r="G93" s="4" t="s">
        <v>63</v>
      </c>
      <c r="H93" s="4" t="s">
        <v>49</v>
      </c>
      <c r="I93" s="4" t="s">
        <v>64</v>
      </c>
      <c r="J93" s="4">
        <v>25000000</v>
      </c>
      <c r="K93" s="4">
        <v>25000000</v>
      </c>
      <c r="L93" s="4" t="s">
        <v>65</v>
      </c>
      <c r="M93" s="4" t="s">
        <v>55</v>
      </c>
      <c r="N93" s="4" t="s">
        <v>66</v>
      </c>
      <c r="O93" s="4" t="s">
        <v>67</v>
      </c>
      <c r="P93" s="4" t="s">
        <v>188</v>
      </c>
      <c r="Q93" s="4" t="s">
        <v>69</v>
      </c>
      <c r="R93" s="4" t="s">
        <v>189</v>
      </c>
      <c r="S93" s="4" t="s">
        <v>65</v>
      </c>
      <c r="T93" s="5" t="s">
        <v>71</v>
      </c>
    </row>
    <row r="94" spans="2:20" ht="59.25" customHeight="1">
      <c r="B94" s="3" t="s">
        <v>72</v>
      </c>
      <c r="C94" s="4" t="s">
        <v>212</v>
      </c>
      <c r="D94" s="4" t="s">
        <v>92</v>
      </c>
      <c r="E94" s="4" t="s">
        <v>92</v>
      </c>
      <c r="F94" s="4" t="s">
        <v>404</v>
      </c>
      <c r="G94" s="4" t="s">
        <v>366</v>
      </c>
      <c r="H94" s="4" t="s">
        <v>49</v>
      </c>
      <c r="I94" s="4" t="s">
        <v>64</v>
      </c>
      <c r="J94" s="4">
        <v>47413000</v>
      </c>
      <c r="K94" s="4">
        <v>47413000</v>
      </c>
      <c r="L94" s="4" t="s">
        <v>65</v>
      </c>
      <c r="M94" s="4" t="s">
        <v>55</v>
      </c>
      <c r="N94" s="4" t="s">
        <v>66</v>
      </c>
      <c r="O94" s="4" t="s">
        <v>67</v>
      </c>
      <c r="P94" s="4" t="s">
        <v>397</v>
      </c>
      <c r="Q94" s="4" t="s">
        <v>69</v>
      </c>
      <c r="R94" s="4" t="s">
        <v>189</v>
      </c>
      <c r="S94" s="4" t="s">
        <v>65</v>
      </c>
      <c r="T94" s="5" t="s">
        <v>71</v>
      </c>
    </row>
    <row r="95" spans="2:20" ht="59.25" customHeight="1">
      <c r="B95" s="3" t="s">
        <v>72</v>
      </c>
      <c r="C95" s="4" t="s">
        <v>213</v>
      </c>
      <c r="D95" s="4" t="s">
        <v>74</v>
      </c>
      <c r="E95" s="4" t="s">
        <v>74</v>
      </c>
      <c r="F95" s="4" t="s">
        <v>62</v>
      </c>
      <c r="G95" s="4" t="s">
        <v>63</v>
      </c>
      <c r="H95" s="4" t="s">
        <v>49</v>
      </c>
      <c r="I95" s="4" t="s">
        <v>64</v>
      </c>
      <c r="J95" s="4">
        <v>55000000</v>
      </c>
      <c r="K95" s="4">
        <v>55000000</v>
      </c>
      <c r="L95" s="4" t="s">
        <v>65</v>
      </c>
      <c r="M95" s="4" t="s">
        <v>55</v>
      </c>
      <c r="N95" s="4" t="s">
        <v>66</v>
      </c>
      <c r="O95" s="4" t="s">
        <v>67</v>
      </c>
      <c r="P95" s="4" t="s">
        <v>188</v>
      </c>
      <c r="Q95" s="4" t="s">
        <v>69</v>
      </c>
      <c r="R95" s="4" t="s">
        <v>189</v>
      </c>
      <c r="S95" s="4" t="s">
        <v>65</v>
      </c>
      <c r="T95" s="5" t="s">
        <v>71</v>
      </c>
    </row>
    <row r="96" spans="2:20" ht="59.25" customHeight="1">
      <c r="B96" s="3" t="s">
        <v>214</v>
      </c>
      <c r="C96" s="4" t="s">
        <v>215</v>
      </c>
      <c r="D96" s="4" t="s">
        <v>114</v>
      </c>
      <c r="E96" s="4" t="s">
        <v>114</v>
      </c>
      <c r="F96" s="4" t="s">
        <v>76</v>
      </c>
      <c r="G96" s="4" t="s">
        <v>63</v>
      </c>
      <c r="H96" s="4" t="s">
        <v>40</v>
      </c>
      <c r="I96" s="4" t="s">
        <v>64</v>
      </c>
      <c r="J96" s="4">
        <v>35000000</v>
      </c>
      <c r="K96" s="4">
        <v>35000000</v>
      </c>
      <c r="L96" s="4" t="s">
        <v>65</v>
      </c>
      <c r="M96" s="4" t="s">
        <v>55</v>
      </c>
      <c r="N96" s="4" t="s">
        <v>66</v>
      </c>
      <c r="O96" s="4" t="s">
        <v>67</v>
      </c>
      <c r="P96" s="4" t="s">
        <v>135</v>
      </c>
      <c r="Q96" s="4" t="s">
        <v>69</v>
      </c>
      <c r="R96" s="4" t="s">
        <v>136</v>
      </c>
      <c r="S96" s="4" t="s">
        <v>65</v>
      </c>
      <c r="T96" s="5" t="s">
        <v>71</v>
      </c>
    </row>
    <row r="97" spans="2:20" ht="59.25" customHeight="1">
      <c r="B97" s="3" t="s">
        <v>216</v>
      </c>
      <c r="C97" s="4" t="s">
        <v>217</v>
      </c>
      <c r="D97" s="4" t="s">
        <v>99</v>
      </c>
      <c r="E97" s="4" t="s">
        <v>99</v>
      </c>
      <c r="F97" s="4" t="s">
        <v>88</v>
      </c>
      <c r="G97" s="4" t="s">
        <v>63</v>
      </c>
      <c r="H97" s="4" t="s">
        <v>36</v>
      </c>
      <c r="I97" s="4" t="s">
        <v>64</v>
      </c>
      <c r="J97" s="4">
        <v>220000000</v>
      </c>
      <c r="K97" s="4">
        <v>220000000</v>
      </c>
      <c r="L97" s="4" t="s">
        <v>65</v>
      </c>
      <c r="M97" s="4" t="s">
        <v>55</v>
      </c>
      <c r="N97" s="4" t="s">
        <v>66</v>
      </c>
      <c r="O97" s="4" t="s">
        <v>67</v>
      </c>
      <c r="P97" s="4" t="s">
        <v>135</v>
      </c>
      <c r="Q97" s="4" t="s">
        <v>69</v>
      </c>
      <c r="R97" s="4" t="s">
        <v>136</v>
      </c>
      <c r="S97" s="4" t="s">
        <v>65</v>
      </c>
      <c r="T97" s="5" t="s">
        <v>71</v>
      </c>
    </row>
    <row r="98" spans="2:20" ht="59.25" customHeight="1">
      <c r="B98" s="3" t="s">
        <v>218</v>
      </c>
      <c r="C98" s="4" t="s">
        <v>219</v>
      </c>
      <c r="D98" s="4" t="s">
        <v>99</v>
      </c>
      <c r="E98" s="4" t="s">
        <v>99</v>
      </c>
      <c r="F98" s="4" t="s">
        <v>93</v>
      </c>
      <c r="G98" s="4" t="s">
        <v>63</v>
      </c>
      <c r="H98" s="4" t="s">
        <v>40</v>
      </c>
      <c r="I98" s="4" t="s">
        <v>64</v>
      </c>
      <c r="J98" s="4">
        <v>35000000</v>
      </c>
      <c r="K98" s="4">
        <v>35000000</v>
      </c>
      <c r="L98" s="4" t="s">
        <v>65</v>
      </c>
      <c r="M98" s="4" t="s">
        <v>55</v>
      </c>
      <c r="N98" s="4" t="s">
        <v>66</v>
      </c>
      <c r="O98" s="4" t="s">
        <v>67</v>
      </c>
      <c r="P98" s="4" t="s">
        <v>135</v>
      </c>
      <c r="Q98" s="4" t="s">
        <v>69</v>
      </c>
      <c r="R98" s="4" t="s">
        <v>136</v>
      </c>
      <c r="S98" s="4" t="s">
        <v>65</v>
      </c>
      <c r="T98" s="5" t="s">
        <v>71</v>
      </c>
    </row>
    <row r="99" spans="2:20" ht="59.25" customHeight="1">
      <c r="B99" s="3" t="s">
        <v>220</v>
      </c>
      <c r="C99" s="4" t="s">
        <v>221</v>
      </c>
      <c r="D99" s="4" t="s">
        <v>99</v>
      </c>
      <c r="E99" s="4" t="s">
        <v>99</v>
      </c>
      <c r="F99" s="4" t="s">
        <v>100</v>
      </c>
      <c r="G99" s="4" t="s">
        <v>63</v>
      </c>
      <c r="H99" s="4" t="s">
        <v>40</v>
      </c>
      <c r="I99" s="4" t="s">
        <v>64</v>
      </c>
      <c r="J99" s="4">
        <v>30000000</v>
      </c>
      <c r="K99" s="4">
        <v>15000000</v>
      </c>
      <c r="L99" s="4" t="s">
        <v>98</v>
      </c>
      <c r="M99" s="4" t="s">
        <v>56</v>
      </c>
      <c r="N99" s="4" t="s">
        <v>66</v>
      </c>
      <c r="O99" s="4" t="s">
        <v>67</v>
      </c>
      <c r="P99" s="4" t="s">
        <v>135</v>
      </c>
      <c r="Q99" s="4" t="s">
        <v>69</v>
      </c>
      <c r="R99" s="4" t="s">
        <v>136</v>
      </c>
      <c r="S99" s="4" t="s">
        <v>65</v>
      </c>
      <c r="T99" s="5" t="s">
        <v>71</v>
      </c>
    </row>
    <row r="100" spans="2:20" ht="59.25" customHeight="1">
      <c r="B100" s="3" t="s">
        <v>222</v>
      </c>
      <c r="C100" s="4" t="s">
        <v>223</v>
      </c>
      <c r="D100" s="4" t="s">
        <v>92</v>
      </c>
      <c r="E100" s="4" t="s">
        <v>92</v>
      </c>
      <c r="F100" s="4" t="s">
        <v>76</v>
      </c>
      <c r="G100" s="4" t="s">
        <v>63</v>
      </c>
      <c r="H100" s="4" t="s">
        <v>40</v>
      </c>
      <c r="I100" s="4" t="s">
        <v>79</v>
      </c>
      <c r="J100" s="4">
        <v>12000000</v>
      </c>
      <c r="K100" s="4">
        <v>12000000</v>
      </c>
      <c r="L100" s="4" t="s">
        <v>65</v>
      </c>
      <c r="M100" s="4" t="s">
        <v>55</v>
      </c>
      <c r="N100" s="4" t="s">
        <v>66</v>
      </c>
      <c r="O100" s="4" t="s">
        <v>67</v>
      </c>
      <c r="P100" s="4" t="s">
        <v>135</v>
      </c>
      <c r="Q100" s="4" t="s">
        <v>69</v>
      </c>
      <c r="R100" s="4" t="s">
        <v>136</v>
      </c>
      <c r="S100" s="4" t="s">
        <v>65</v>
      </c>
      <c r="T100" s="5" t="s">
        <v>71</v>
      </c>
    </row>
    <row r="101" spans="2:20" ht="59.25" customHeight="1">
      <c r="B101" s="3" t="s">
        <v>224</v>
      </c>
      <c r="C101" s="4" t="s">
        <v>370</v>
      </c>
      <c r="D101" s="4" t="s">
        <v>99</v>
      </c>
      <c r="E101" s="4" t="s">
        <v>99</v>
      </c>
      <c r="F101" s="4" t="s">
        <v>107</v>
      </c>
      <c r="G101" s="4" t="s">
        <v>63</v>
      </c>
      <c r="H101" s="4" t="s">
        <v>40</v>
      </c>
      <c r="I101" s="4" t="s">
        <v>64</v>
      </c>
      <c r="J101" s="4">
        <v>36000000</v>
      </c>
      <c r="K101" s="4">
        <v>36000000</v>
      </c>
      <c r="L101" s="4" t="s">
        <v>65</v>
      </c>
      <c r="M101" s="4" t="s">
        <v>55</v>
      </c>
      <c r="N101" s="4" t="s">
        <v>66</v>
      </c>
      <c r="O101" s="4" t="s">
        <v>67</v>
      </c>
      <c r="P101" s="4" t="s">
        <v>135</v>
      </c>
      <c r="Q101" s="4" t="s">
        <v>69</v>
      </c>
      <c r="R101" s="4" t="s">
        <v>136</v>
      </c>
      <c r="S101" s="4" t="s">
        <v>65</v>
      </c>
      <c r="T101" s="5" t="s">
        <v>71</v>
      </c>
    </row>
    <row r="102" spans="2:20" ht="59.25" customHeight="1">
      <c r="B102" s="3" t="s">
        <v>225</v>
      </c>
      <c r="C102" s="4" t="s">
        <v>226</v>
      </c>
      <c r="D102" s="4" t="s">
        <v>92</v>
      </c>
      <c r="E102" s="4" t="s">
        <v>92</v>
      </c>
      <c r="F102" s="4" t="s">
        <v>76</v>
      </c>
      <c r="G102" s="4" t="s">
        <v>63</v>
      </c>
      <c r="H102" s="4" t="s">
        <v>36</v>
      </c>
      <c r="I102" s="4" t="s">
        <v>64</v>
      </c>
      <c r="J102" s="4">
        <v>60000000</v>
      </c>
      <c r="K102" s="4">
        <v>60000000</v>
      </c>
      <c r="L102" s="4" t="s">
        <v>65</v>
      </c>
      <c r="M102" s="4" t="s">
        <v>55</v>
      </c>
      <c r="N102" s="4" t="s">
        <v>66</v>
      </c>
      <c r="O102" s="4" t="s">
        <v>67</v>
      </c>
      <c r="P102" s="4" t="s">
        <v>135</v>
      </c>
      <c r="Q102" s="4" t="s">
        <v>69</v>
      </c>
      <c r="R102" s="4" t="s">
        <v>136</v>
      </c>
      <c r="S102" s="4" t="s">
        <v>65</v>
      </c>
      <c r="T102" s="5" t="s">
        <v>71</v>
      </c>
    </row>
    <row r="103" spans="2:20" ht="59.25" customHeight="1">
      <c r="B103" s="3" t="s">
        <v>227</v>
      </c>
      <c r="C103" s="4" t="s">
        <v>228</v>
      </c>
      <c r="D103" s="4" t="s">
        <v>99</v>
      </c>
      <c r="E103" s="4" t="s">
        <v>99</v>
      </c>
      <c r="F103" s="4" t="s">
        <v>100</v>
      </c>
      <c r="G103" s="4" t="s">
        <v>63</v>
      </c>
      <c r="H103" s="4" t="s">
        <v>40</v>
      </c>
      <c r="I103" s="4" t="s">
        <v>79</v>
      </c>
      <c r="J103" s="4">
        <v>15000000</v>
      </c>
      <c r="K103" s="4">
        <v>15000000</v>
      </c>
      <c r="L103" s="4" t="s">
        <v>65</v>
      </c>
      <c r="M103" s="4" t="s">
        <v>55</v>
      </c>
      <c r="N103" s="4" t="s">
        <v>66</v>
      </c>
      <c r="O103" s="4" t="s">
        <v>67</v>
      </c>
      <c r="P103" s="4" t="s">
        <v>135</v>
      </c>
      <c r="Q103" s="4" t="s">
        <v>69</v>
      </c>
      <c r="R103" s="4" t="s">
        <v>136</v>
      </c>
      <c r="S103" s="4" t="s">
        <v>65</v>
      </c>
      <c r="T103" s="5" t="s">
        <v>71</v>
      </c>
    </row>
    <row r="104" spans="2:20" ht="59.25" customHeight="1">
      <c r="B104" s="3" t="s">
        <v>229</v>
      </c>
      <c r="C104" s="4" t="s">
        <v>230</v>
      </c>
      <c r="D104" s="4" t="s">
        <v>196</v>
      </c>
      <c r="E104" s="4" t="s">
        <v>196</v>
      </c>
      <c r="F104" s="4" t="s">
        <v>149</v>
      </c>
      <c r="G104" s="4" t="s">
        <v>63</v>
      </c>
      <c r="H104" s="4" t="s">
        <v>40</v>
      </c>
      <c r="I104" s="4" t="s">
        <v>64</v>
      </c>
      <c r="J104" s="4">
        <v>26000000</v>
      </c>
      <c r="K104" s="4">
        <v>3000000</v>
      </c>
      <c r="L104" s="4" t="s">
        <v>98</v>
      </c>
      <c r="M104" s="4" t="s">
        <v>56</v>
      </c>
      <c r="N104" s="4" t="s">
        <v>66</v>
      </c>
      <c r="O104" s="4" t="s">
        <v>67</v>
      </c>
      <c r="P104" s="4" t="s">
        <v>135</v>
      </c>
      <c r="Q104" s="4" t="s">
        <v>69</v>
      </c>
      <c r="R104" s="4" t="s">
        <v>136</v>
      </c>
      <c r="S104" s="4" t="s">
        <v>65</v>
      </c>
      <c r="T104" s="5" t="s">
        <v>71</v>
      </c>
    </row>
    <row r="105" spans="2:20" ht="59.25" customHeight="1">
      <c r="B105" s="3" t="s">
        <v>231</v>
      </c>
      <c r="C105" s="4" t="s">
        <v>232</v>
      </c>
      <c r="D105" s="4" t="s">
        <v>99</v>
      </c>
      <c r="E105" s="4" t="s">
        <v>99</v>
      </c>
      <c r="F105" s="4" t="s">
        <v>100</v>
      </c>
      <c r="G105" s="4" t="s">
        <v>63</v>
      </c>
      <c r="H105" s="4" t="s">
        <v>40</v>
      </c>
      <c r="I105" s="4" t="s">
        <v>64</v>
      </c>
      <c r="J105" s="4">
        <v>36000000</v>
      </c>
      <c r="K105" s="4">
        <v>36000000</v>
      </c>
      <c r="L105" s="4" t="s">
        <v>65</v>
      </c>
      <c r="M105" s="4" t="s">
        <v>55</v>
      </c>
      <c r="N105" s="4" t="s">
        <v>66</v>
      </c>
      <c r="O105" s="4" t="s">
        <v>67</v>
      </c>
      <c r="P105" s="4" t="s">
        <v>135</v>
      </c>
      <c r="Q105" s="4" t="s">
        <v>69</v>
      </c>
      <c r="R105" s="4" t="s">
        <v>136</v>
      </c>
      <c r="S105" s="4" t="s">
        <v>65</v>
      </c>
      <c r="T105" s="5" t="s">
        <v>71</v>
      </c>
    </row>
    <row r="106" spans="2:20" ht="59.25" customHeight="1">
      <c r="B106" s="3" t="s">
        <v>233</v>
      </c>
      <c r="C106" s="4" t="s">
        <v>234</v>
      </c>
      <c r="D106" s="4" t="s">
        <v>92</v>
      </c>
      <c r="E106" s="4" t="s">
        <v>92</v>
      </c>
      <c r="F106" s="4" t="s">
        <v>111</v>
      </c>
      <c r="G106" s="4" t="s">
        <v>63</v>
      </c>
      <c r="H106" s="4" t="s">
        <v>40</v>
      </c>
      <c r="I106" s="4" t="s">
        <v>64</v>
      </c>
      <c r="J106" s="4">
        <v>35000000</v>
      </c>
      <c r="K106" s="4">
        <v>35000000</v>
      </c>
      <c r="L106" s="4" t="s">
        <v>65</v>
      </c>
      <c r="M106" s="4" t="s">
        <v>55</v>
      </c>
      <c r="N106" s="4" t="s">
        <v>66</v>
      </c>
      <c r="O106" s="4" t="s">
        <v>67</v>
      </c>
      <c r="P106" s="4" t="s">
        <v>135</v>
      </c>
      <c r="Q106" s="4" t="s">
        <v>69</v>
      </c>
      <c r="R106" s="4" t="s">
        <v>136</v>
      </c>
      <c r="S106" s="4" t="s">
        <v>65</v>
      </c>
      <c r="T106" s="5" t="s">
        <v>71</v>
      </c>
    </row>
    <row r="107" spans="2:20" ht="59.25" customHeight="1">
      <c r="B107" s="3" t="s">
        <v>235</v>
      </c>
      <c r="C107" s="4" t="s">
        <v>236</v>
      </c>
      <c r="D107" s="4" t="s">
        <v>103</v>
      </c>
      <c r="E107" s="4" t="s">
        <v>103</v>
      </c>
      <c r="F107" s="4" t="s">
        <v>88</v>
      </c>
      <c r="G107" s="4" t="s">
        <v>63</v>
      </c>
      <c r="H107" s="4" t="s">
        <v>36</v>
      </c>
      <c r="I107" s="4" t="s">
        <v>79</v>
      </c>
      <c r="J107" s="4">
        <v>210000000</v>
      </c>
      <c r="K107" s="4">
        <v>210000000</v>
      </c>
      <c r="L107" s="4" t="s">
        <v>65</v>
      </c>
      <c r="M107" s="4" t="s">
        <v>55</v>
      </c>
      <c r="N107" s="4" t="s">
        <v>66</v>
      </c>
      <c r="O107" s="4" t="s">
        <v>67</v>
      </c>
      <c r="P107" s="4" t="s">
        <v>135</v>
      </c>
      <c r="Q107" s="4" t="s">
        <v>69</v>
      </c>
      <c r="R107" s="4" t="s">
        <v>136</v>
      </c>
      <c r="S107" s="4" t="s">
        <v>65</v>
      </c>
      <c r="T107" s="5" t="s">
        <v>71</v>
      </c>
    </row>
    <row r="108" spans="2:20" ht="59.25" customHeight="1">
      <c r="B108" s="3" t="s">
        <v>237</v>
      </c>
      <c r="C108" s="4" t="s">
        <v>371</v>
      </c>
      <c r="D108" s="4" t="s">
        <v>196</v>
      </c>
      <c r="E108" s="4" t="s">
        <v>196</v>
      </c>
      <c r="F108" s="4" t="s">
        <v>88</v>
      </c>
      <c r="G108" s="4" t="s">
        <v>63</v>
      </c>
      <c r="H108" s="4" t="s">
        <v>40</v>
      </c>
      <c r="I108" s="4" t="s">
        <v>64</v>
      </c>
      <c r="J108" s="4">
        <v>50000000</v>
      </c>
      <c r="K108" s="4">
        <v>20000000</v>
      </c>
      <c r="L108" s="4" t="s">
        <v>98</v>
      </c>
      <c r="M108" s="4" t="s">
        <v>56</v>
      </c>
      <c r="N108" s="4" t="s">
        <v>66</v>
      </c>
      <c r="O108" s="4" t="s">
        <v>67</v>
      </c>
      <c r="P108" s="4" t="s">
        <v>135</v>
      </c>
      <c r="Q108" s="4" t="s">
        <v>69</v>
      </c>
      <c r="R108" s="4" t="s">
        <v>136</v>
      </c>
      <c r="S108" s="4" t="s">
        <v>65</v>
      </c>
      <c r="T108" s="5" t="s">
        <v>71</v>
      </c>
    </row>
    <row r="109" spans="2:20" ht="59.25" customHeight="1">
      <c r="B109" s="3" t="s">
        <v>237</v>
      </c>
      <c r="C109" s="4" t="s">
        <v>239</v>
      </c>
      <c r="D109" s="4" t="s">
        <v>238</v>
      </c>
      <c r="E109" s="4" t="s">
        <v>238</v>
      </c>
      <c r="F109" s="4" t="s">
        <v>97</v>
      </c>
      <c r="G109" s="4" t="s">
        <v>63</v>
      </c>
      <c r="H109" s="4" t="s">
        <v>40</v>
      </c>
      <c r="I109" s="4" t="s">
        <v>64</v>
      </c>
      <c r="J109" s="4">
        <v>20000000</v>
      </c>
      <c r="K109" s="4">
        <v>20000000</v>
      </c>
      <c r="L109" s="4" t="s">
        <v>65</v>
      </c>
      <c r="M109" s="4" t="s">
        <v>55</v>
      </c>
      <c r="N109" s="4" t="s">
        <v>66</v>
      </c>
      <c r="O109" s="4" t="s">
        <v>67</v>
      </c>
      <c r="P109" s="4" t="s">
        <v>135</v>
      </c>
      <c r="Q109" s="4" t="s">
        <v>69</v>
      </c>
      <c r="R109" s="4" t="s">
        <v>136</v>
      </c>
      <c r="S109" s="4" t="s">
        <v>65</v>
      </c>
      <c r="T109" s="5" t="s">
        <v>71</v>
      </c>
    </row>
    <row r="110" spans="2:20" ht="59.25" customHeight="1">
      <c r="B110" s="3" t="s">
        <v>240</v>
      </c>
      <c r="C110" s="4" t="s">
        <v>241</v>
      </c>
      <c r="D110" s="4" t="s">
        <v>99</v>
      </c>
      <c r="E110" s="4" t="s">
        <v>99</v>
      </c>
      <c r="F110" s="4" t="s">
        <v>97</v>
      </c>
      <c r="G110" s="4" t="s">
        <v>63</v>
      </c>
      <c r="H110" s="4" t="s">
        <v>40</v>
      </c>
      <c r="I110" s="4" t="s">
        <v>64</v>
      </c>
      <c r="J110" s="4">
        <v>20000000</v>
      </c>
      <c r="K110" s="4">
        <v>20000000</v>
      </c>
      <c r="L110" s="4" t="s">
        <v>65</v>
      </c>
      <c r="M110" s="4" t="s">
        <v>55</v>
      </c>
      <c r="N110" s="4" t="s">
        <v>66</v>
      </c>
      <c r="O110" s="4" t="s">
        <v>67</v>
      </c>
      <c r="P110" s="4" t="s">
        <v>135</v>
      </c>
      <c r="Q110" s="4" t="s">
        <v>69</v>
      </c>
      <c r="R110" s="4" t="s">
        <v>136</v>
      </c>
      <c r="S110" s="4" t="s">
        <v>65</v>
      </c>
      <c r="T110" s="5" t="s">
        <v>71</v>
      </c>
    </row>
    <row r="111" spans="2:20" ht="59.25" customHeight="1">
      <c r="B111" s="3" t="s">
        <v>72</v>
      </c>
      <c r="C111" s="4" t="s">
        <v>242</v>
      </c>
      <c r="D111" s="4" t="s">
        <v>61</v>
      </c>
      <c r="E111" s="4" t="s">
        <v>61</v>
      </c>
      <c r="F111" s="4" t="s">
        <v>62</v>
      </c>
      <c r="G111" s="4" t="s">
        <v>63</v>
      </c>
      <c r="H111" s="4" t="s">
        <v>49</v>
      </c>
      <c r="I111" s="4" t="s">
        <v>64</v>
      </c>
      <c r="J111" s="4">
        <v>35277000</v>
      </c>
      <c r="K111" s="4">
        <v>35277000</v>
      </c>
      <c r="L111" s="4" t="s">
        <v>65</v>
      </c>
      <c r="M111" s="4" t="s">
        <v>55</v>
      </c>
      <c r="N111" s="4" t="s">
        <v>66</v>
      </c>
      <c r="O111" s="4" t="s">
        <v>67</v>
      </c>
      <c r="P111" s="4" t="s">
        <v>135</v>
      </c>
      <c r="Q111" s="4" t="s">
        <v>69</v>
      </c>
      <c r="R111" s="4" t="s">
        <v>136</v>
      </c>
      <c r="S111" s="4" t="s">
        <v>65</v>
      </c>
      <c r="T111" s="5" t="s">
        <v>71</v>
      </c>
    </row>
    <row r="112" spans="2:20" ht="59.25" customHeight="1">
      <c r="B112" s="3" t="s">
        <v>72</v>
      </c>
      <c r="C112" s="4" t="s">
        <v>243</v>
      </c>
      <c r="D112" s="4" t="s">
        <v>61</v>
      </c>
      <c r="E112" s="4" t="s">
        <v>61</v>
      </c>
      <c r="F112" s="4" t="s">
        <v>62</v>
      </c>
      <c r="G112" s="4" t="s">
        <v>63</v>
      </c>
      <c r="H112" s="4" t="s">
        <v>49</v>
      </c>
      <c r="I112" s="4" t="s">
        <v>64</v>
      </c>
      <c r="J112" s="4">
        <v>39270000</v>
      </c>
      <c r="K112" s="4">
        <v>39270000</v>
      </c>
      <c r="L112" s="4" t="s">
        <v>65</v>
      </c>
      <c r="M112" s="4" t="s">
        <v>55</v>
      </c>
      <c r="N112" s="4" t="s">
        <v>66</v>
      </c>
      <c r="O112" s="4" t="s">
        <v>67</v>
      </c>
      <c r="P112" s="4" t="s">
        <v>135</v>
      </c>
      <c r="Q112" s="4" t="s">
        <v>69</v>
      </c>
      <c r="R112" s="4" t="s">
        <v>136</v>
      </c>
      <c r="S112" s="4" t="s">
        <v>65</v>
      </c>
      <c r="T112" s="5" t="s">
        <v>71</v>
      </c>
    </row>
    <row r="113" spans="2:20" ht="59.25" customHeight="1">
      <c r="B113" s="3" t="s">
        <v>72</v>
      </c>
      <c r="C113" s="4" t="s">
        <v>244</v>
      </c>
      <c r="D113" s="4" t="s">
        <v>61</v>
      </c>
      <c r="E113" s="4" t="s">
        <v>61</v>
      </c>
      <c r="F113" s="4" t="s">
        <v>97</v>
      </c>
      <c r="G113" s="4" t="s">
        <v>63</v>
      </c>
      <c r="H113" s="4" t="s">
        <v>49</v>
      </c>
      <c r="I113" s="4" t="s">
        <v>64</v>
      </c>
      <c r="J113" s="4">
        <v>32065000</v>
      </c>
      <c r="K113" s="4">
        <v>32065000</v>
      </c>
      <c r="L113" s="4" t="s">
        <v>65</v>
      </c>
      <c r="M113" s="4" t="s">
        <v>55</v>
      </c>
      <c r="N113" s="4" t="s">
        <v>66</v>
      </c>
      <c r="O113" s="4" t="s">
        <v>67</v>
      </c>
      <c r="P113" s="4" t="s">
        <v>129</v>
      </c>
      <c r="Q113" s="4" t="s">
        <v>69</v>
      </c>
      <c r="R113" s="4" t="s">
        <v>130</v>
      </c>
      <c r="S113" s="4" t="s">
        <v>65</v>
      </c>
      <c r="T113" s="5" t="s">
        <v>71</v>
      </c>
    </row>
    <row r="114" spans="2:20" ht="59.25" customHeight="1">
      <c r="B114" s="3" t="s">
        <v>72</v>
      </c>
      <c r="C114" s="4" t="s">
        <v>245</v>
      </c>
      <c r="D114" s="4" t="s">
        <v>61</v>
      </c>
      <c r="E114" s="4" t="s">
        <v>61</v>
      </c>
      <c r="F114" s="4" t="s">
        <v>62</v>
      </c>
      <c r="G114" s="4" t="s">
        <v>63</v>
      </c>
      <c r="H114" s="4" t="s">
        <v>49</v>
      </c>
      <c r="I114" s="4" t="s">
        <v>64</v>
      </c>
      <c r="J114" s="4">
        <v>35277000</v>
      </c>
      <c r="K114" s="4">
        <v>35277000</v>
      </c>
      <c r="L114" s="4" t="s">
        <v>65</v>
      </c>
      <c r="M114" s="4" t="s">
        <v>55</v>
      </c>
      <c r="N114" s="4" t="s">
        <v>66</v>
      </c>
      <c r="O114" s="4" t="s">
        <v>67</v>
      </c>
      <c r="P114" s="4" t="s">
        <v>135</v>
      </c>
      <c r="Q114" s="4" t="s">
        <v>69</v>
      </c>
      <c r="R114" s="4" t="s">
        <v>136</v>
      </c>
      <c r="S114" s="4" t="s">
        <v>65</v>
      </c>
      <c r="T114" s="5" t="s">
        <v>71</v>
      </c>
    </row>
    <row r="115" spans="2:20" ht="59.25" customHeight="1">
      <c r="B115" s="3" t="s">
        <v>72</v>
      </c>
      <c r="C115" s="4" t="s">
        <v>246</v>
      </c>
      <c r="D115" s="4" t="s">
        <v>61</v>
      </c>
      <c r="E115" s="4" t="s">
        <v>61</v>
      </c>
      <c r="F115" s="4" t="s">
        <v>62</v>
      </c>
      <c r="G115" s="4" t="s">
        <v>63</v>
      </c>
      <c r="H115" s="4" t="s">
        <v>49</v>
      </c>
      <c r="I115" s="4" t="s">
        <v>64</v>
      </c>
      <c r="J115" s="4">
        <v>77462000</v>
      </c>
      <c r="K115" s="4">
        <v>77462000</v>
      </c>
      <c r="L115" s="4" t="s">
        <v>65</v>
      </c>
      <c r="M115" s="4" t="s">
        <v>55</v>
      </c>
      <c r="N115" s="4" t="s">
        <v>66</v>
      </c>
      <c r="O115" s="4" t="s">
        <v>67</v>
      </c>
      <c r="P115" s="4" t="s">
        <v>135</v>
      </c>
      <c r="Q115" s="4" t="s">
        <v>69</v>
      </c>
      <c r="R115" s="4" t="s">
        <v>136</v>
      </c>
      <c r="S115" s="4" t="s">
        <v>65</v>
      </c>
      <c r="T115" s="5" t="s">
        <v>71</v>
      </c>
    </row>
    <row r="116" spans="2:20" ht="59.25" customHeight="1">
      <c r="B116" s="3" t="s">
        <v>72</v>
      </c>
      <c r="C116" s="4" t="s">
        <v>247</v>
      </c>
      <c r="D116" s="4" t="s">
        <v>61</v>
      </c>
      <c r="E116" s="4" t="s">
        <v>61</v>
      </c>
      <c r="F116" s="4" t="s">
        <v>62</v>
      </c>
      <c r="G116" s="4" t="s">
        <v>63</v>
      </c>
      <c r="H116" s="4" t="s">
        <v>49</v>
      </c>
      <c r="I116" s="4" t="s">
        <v>64</v>
      </c>
      <c r="J116" s="4">
        <v>39270000</v>
      </c>
      <c r="K116" s="4">
        <v>39270000</v>
      </c>
      <c r="L116" s="4" t="s">
        <v>65</v>
      </c>
      <c r="M116" s="4" t="s">
        <v>55</v>
      </c>
      <c r="N116" s="4" t="s">
        <v>66</v>
      </c>
      <c r="O116" s="4" t="s">
        <v>67</v>
      </c>
      <c r="P116" s="4" t="s">
        <v>135</v>
      </c>
      <c r="Q116" s="4" t="s">
        <v>69</v>
      </c>
      <c r="R116" s="4" t="s">
        <v>136</v>
      </c>
      <c r="S116" s="4" t="s">
        <v>65</v>
      </c>
      <c r="T116" s="5" t="s">
        <v>71</v>
      </c>
    </row>
    <row r="117" spans="2:20" ht="59.25" customHeight="1">
      <c r="B117" s="3" t="s">
        <v>72</v>
      </c>
      <c r="C117" s="4" t="s">
        <v>248</v>
      </c>
      <c r="D117" s="4" t="s">
        <v>61</v>
      </c>
      <c r="E117" s="4" t="s">
        <v>61</v>
      </c>
      <c r="F117" s="4" t="s">
        <v>62</v>
      </c>
      <c r="G117" s="4" t="s">
        <v>63</v>
      </c>
      <c r="H117" s="4" t="s">
        <v>49</v>
      </c>
      <c r="I117" s="4" t="s">
        <v>64</v>
      </c>
      <c r="J117" s="4">
        <v>28424000</v>
      </c>
      <c r="K117" s="4">
        <v>28424000</v>
      </c>
      <c r="L117" s="4" t="s">
        <v>65</v>
      </c>
      <c r="M117" s="4" t="s">
        <v>55</v>
      </c>
      <c r="N117" s="4" t="s">
        <v>66</v>
      </c>
      <c r="O117" s="4" t="s">
        <v>67</v>
      </c>
      <c r="P117" s="4" t="s">
        <v>135</v>
      </c>
      <c r="Q117" s="4" t="s">
        <v>69</v>
      </c>
      <c r="R117" s="4" t="s">
        <v>136</v>
      </c>
      <c r="S117" s="4" t="s">
        <v>65</v>
      </c>
      <c r="T117" s="5" t="s">
        <v>71</v>
      </c>
    </row>
    <row r="118" spans="2:20" ht="59.25" customHeight="1">
      <c r="B118" s="3" t="s">
        <v>72</v>
      </c>
      <c r="C118" s="4" t="s">
        <v>249</v>
      </c>
      <c r="D118" s="4" t="s">
        <v>61</v>
      </c>
      <c r="E118" s="4" t="s">
        <v>61</v>
      </c>
      <c r="F118" s="4" t="s">
        <v>62</v>
      </c>
      <c r="G118" s="4" t="s">
        <v>63</v>
      </c>
      <c r="H118" s="4" t="s">
        <v>49</v>
      </c>
      <c r="I118" s="4" t="s">
        <v>64</v>
      </c>
      <c r="J118" s="4">
        <v>35277000</v>
      </c>
      <c r="K118" s="4">
        <v>35277000</v>
      </c>
      <c r="L118" s="4" t="s">
        <v>65</v>
      </c>
      <c r="M118" s="4" t="s">
        <v>55</v>
      </c>
      <c r="N118" s="4" t="s">
        <v>66</v>
      </c>
      <c r="O118" s="4" t="s">
        <v>67</v>
      </c>
      <c r="P118" s="4" t="s">
        <v>135</v>
      </c>
      <c r="Q118" s="4" t="s">
        <v>69</v>
      </c>
      <c r="R118" s="4" t="s">
        <v>136</v>
      </c>
      <c r="S118" s="4" t="s">
        <v>65</v>
      </c>
      <c r="T118" s="5" t="s">
        <v>71</v>
      </c>
    </row>
    <row r="119" spans="2:20" ht="59.25" customHeight="1">
      <c r="B119" s="3" t="s">
        <v>72</v>
      </c>
      <c r="C119" s="4" t="s">
        <v>193</v>
      </c>
      <c r="D119" s="4" t="s">
        <v>61</v>
      </c>
      <c r="E119" s="4" t="s">
        <v>61</v>
      </c>
      <c r="F119" s="4" t="s">
        <v>76</v>
      </c>
      <c r="G119" s="4" t="s">
        <v>63</v>
      </c>
      <c r="H119" s="4" t="s">
        <v>49</v>
      </c>
      <c r="I119" s="4" t="s">
        <v>64</v>
      </c>
      <c r="J119" s="4">
        <v>56336000</v>
      </c>
      <c r="K119" s="4">
        <v>56336000</v>
      </c>
      <c r="L119" s="4" t="s">
        <v>65</v>
      </c>
      <c r="M119" s="4" t="s">
        <v>55</v>
      </c>
      <c r="N119" s="4" t="s">
        <v>66</v>
      </c>
      <c r="O119" s="4" t="s">
        <v>67</v>
      </c>
      <c r="P119" s="4" t="s">
        <v>135</v>
      </c>
      <c r="Q119" s="4" t="s">
        <v>69</v>
      </c>
      <c r="R119" s="4" t="s">
        <v>136</v>
      </c>
      <c r="S119" s="4" t="s">
        <v>65</v>
      </c>
      <c r="T119" s="5" t="s">
        <v>71</v>
      </c>
    </row>
    <row r="120" spans="2:20" ht="59.25" customHeight="1">
      <c r="B120" s="3" t="s">
        <v>72</v>
      </c>
      <c r="C120" s="4" t="s">
        <v>250</v>
      </c>
      <c r="D120" s="4" t="s">
        <v>61</v>
      </c>
      <c r="E120" s="4" t="s">
        <v>61</v>
      </c>
      <c r="F120" s="4" t="s">
        <v>62</v>
      </c>
      <c r="G120" s="4" t="s">
        <v>63</v>
      </c>
      <c r="H120" s="4" t="s">
        <v>49</v>
      </c>
      <c r="I120" s="4" t="s">
        <v>64</v>
      </c>
      <c r="J120" s="4">
        <v>44583000</v>
      </c>
      <c r="K120" s="4">
        <v>44583000</v>
      </c>
      <c r="L120" s="4" t="s">
        <v>65</v>
      </c>
      <c r="M120" s="4" t="s">
        <v>55</v>
      </c>
      <c r="N120" s="4" t="s">
        <v>66</v>
      </c>
      <c r="O120" s="4" t="s">
        <v>67</v>
      </c>
      <c r="P120" s="4" t="s">
        <v>150</v>
      </c>
      <c r="Q120" s="4" t="s">
        <v>69</v>
      </c>
      <c r="R120" s="4" t="s">
        <v>151</v>
      </c>
      <c r="S120" s="4" t="s">
        <v>65</v>
      </c>
      <c r="T120" s="5" t="s">
        <v>71</v>
      </c>
    </row>
    <row r="121" spans="2:20" ht="59.25" customHeight="1">
      <c r="B121" s="3" t="s">
        <v>251</v>
      </c>
      <c r="C121" s="4" t="s">
        <v>252</v>
      </c>
      <c r="D121" s="4" t="s">
        <v>114</v>
      </c>
      <c r="E121" s="4" t="s">
        <v>114</v>
      </c>
      <c r="F121" s="4" t="s">
        <v>164</v>
      </c>
      <c r="G121" s="4" t="s">
        <v>63</v>
      </c>
      <c r="H121" s="4" t="s">
        <v>40</v>
      </c>
      <c r="I121" s="4" t="s">
        <v>64</v>
      </c>
      <c r="J121" s="4">
        <v>33000000</v>
      </c>
      <c r="K121" s="4">
        <v>33000000</v>
      </c>
      <c r="L121" s="4" t="s">
        <v>65</v>
      </c>
      <c r="M121" s="4" t="s">
        <v>55</v>
      </c>
      <c r="N121" s="4" t="s">
        <v>66</v>
      </c>
      <c r="O121" s="4" t="s">
        <v>67</v>
      </c>
      <c r="P121" s="4" t="s">
        <v>135</v>
      </c>
      <c r="Q121" s="4" t="s">
        <v>69</v>
      </c>
      <c r="R121" s="4" t="s">
        <v>136</v>
      </c>
      <c r="S121" s="4" t="s">
        <v>65</v>
      </c>
      <c r="T121" s="5" t="s">
        <v>71</v>
      </c>
    </row>
    <row r="122" spans="2:20" ht="59.25" customHeight="1">
      <c r="B122" s="3" t="s">
        <v>251</v>
      </c>
      <c r="C122" s="4" t="s">
        <v>253</v>
      </c>
      <c r="D122" s="4" t="s">
        <v>114</v>
      </c>
      <c r="E122" s="4" t="s">
        <v>114</v>
      </c>
      <c r="F122" s="4" t="s">
        <v>164</v>
      </c>
      <c r="G122" s="4" t="s">
        <v>63</v>
      </c>
      <c r="H122" s="4" t="s">
        <v>40</v>
      </c>
      <c r="I122" s="4" t="s">
        <v>64</v>
      </c>
      <c r="J122" s="4">
        <v>33000000</v>
      </c>
      <c r="K122" s="4">
        <v>33000000</v>
      </c>
      <c r="L122" s="4" t="s">
        <v>65</v>
      </c>
      <c r="M122" s="4" t="s">
        <v>55</v>
      </c>
      <c r="N122" s="4" t="s">
        <v>66</v>
      </c>
      <c r="O122" s="4" t="s">
        <v>67</v>
      </c>
      <c r="P122" s="4" t="s">
        <v>135</v>
      </c>
      <c r="Q122" s="4" t="s">
        <v>69</v>
      </c>
      <c r="R122" s="4" t="s">
        <v>136</v>
      </c>
      <c r="S122" s="4" t="s">
        <v>65</v>
      </c>
      <c r="T122" s="5" t="s">
        <v>71</v>
      </c>
    </row>
    <row r="123" spans="2:20" ht="59.25" customHeight="1">
      <c r="B123" s="3" t="s">
        <v>235</v>
      </c>
      <c r="C123" s="4" t="s">
        <v>372</v>
      </c>
      <c r="D123" s="4" t="s">
        <v>254</v>
      </c>
      <c r="E123" s="4" t="s">
        <v>196</v>
      </c>
      <c r="F123" s="4" t="s">
        <v>88</v>
      </c>
      <c r="G123" s="4" t="s">
        <v>63</v>
      </c>
      <c r="H123" s="4" t="s">
        <v>36</v>
      </c>
      <c r="I123" s="4" t="s">
        <v>79</v>
      </c>
      <c r="J123" s="4">
        <v>500000000</v>
      </c>
      <c r="K123" s="4">
        <v>176741540</v>
      </c>
      <c r="L123" s="4" t="s">
        <v>98</v>
      </c>
      <c r="M123" s="4" t="s">
        <v>56</v>
      </c>
      <c r="N123" s="4" t="s">
        <v>66</v>
      </c>
      <c r="O123" s="4" t="s">
        <v>67</v>
      </c>
      <c r="P123" s="4" t="s">
        <v>135</v>
      </c>
      <c r="Q123" s="4" t="s">
        <v>69</v>
      </c>
      <c r="R123" s="4" t="s">
        <v>136</v>
      </c>
      <c r="S123" s="4" t="s">
        <v>65</v>
      </c>
      <c r="T123" s="5" t="s">
        <v>71</v>
      </c>
    </row>
    <row r="124" spans="2:20" ht="59.25" customHeight="1">
      <c r="B124" s="3" t="s">
        <v>72</v>
      </c>
      <c r="C124" s="4" t="s">
        <v>255</v>
      </c>
      <c r="D124" s="4" t="s">
        <v>61</v>
      </c>
      <c r="E124" s="4" t="s">
        <v>61</v>
      </c>
      <c r="F124" s="4" t="s">
        <v>62</v>
      </c>
      <c r="G124" s="4" t="s">
        <v>63</v>
      </c>
      <c r="H124" s="4" t="s">
        <v>49</v>
      </c>
      <c r="I124" s="4" t="s">
        <v>64</v>
      </c>
      <c r="J124" s="4">
        <v>77462000</v>
      </c>
      <c r="K124" s="4">
        <v>77462000</v>
      </c>
      <c r="L124" s="4" t="s">
        <v>65</v>
      </c>
      <c r="M124" s="4" t="s">
        <v>55</v>
      </c>
      <c r="N124" s="4" t="s">
        <v>66</v>
      </c>
      <c r="O124" s="4" t="s">
        <v>67</v>
      </c>
      <c r="P124" s="4" t="s">
        <v>256</v>
      </c>
      <c r="Q124" s="4" t="s">
        <v>69</v>
      </c>
      <c r="R124" s="4" t="s">
        <v>257</v>
      </c>
      <c r="S124" s="4" t="s">
        <v>65</v>
      </c>
      <c r="T124" s="5" t="s">
        <v>71</v>
      </c>
    </row>
    <row r="125" spans="2:20" ht="59.25" customHeight="1">
      <c r="B125" s="3" t="s">
        <v>72</v>
      </c>
      <c r="C125" s="4" t="s">
        <v>258</v>
      </c>
      <c r="D125" s="4" t="s">
        <v>61</v>
      </c>
      <c r="E125" s="4" t="s">
        <v>61</v>
      </c>
      <c r="F125" s="4" t="s">
        <v>62</v>
      </c>
      <c r="G125" s="4" t="s">
        <v>63</v>
      </c>
      <c r="H125" s="4" t="s">
        <v>49</v>
      </c>
      <c r="I125" s="4" t="s">
        <v>64</v>
      </c>
      <c r="J125" s="4">
        <v>40414000</v>
      </c>
      <c r="K125" s="4">
        <v>40414000</v>
      </c>
      <c r="L125" s="4" t="s">
        <v>65</v>
      </c>
      <c r="M125" s="4" t="s">
        <v>55</v>
      </c>
      <c r="N125" s="4" t="s">
        <v>66</v>
      </c>
      <c r="O125" s="4" t="s">
        <v>67</v>
      </c>
      <c r="P125" s="4" t="s">
        <v>256</v>
      </c>
      <c r="Q125" s="4" t="s">
        <v>69</v>
      </c>
      <c r="R125" s="4" t="s">
        <v>257</v>
      </c>
      <c r="S125" s="4" t="s">
        <v>65</v>
      </c>
      <c r="T125" s="5" t="s">
        <v>71</v>
      </c>
    </row>
    <row r="126" spans="2:20" ht="59.25" customHeight="1">
      <c r="B126" s="3" t="s">
        <v>72</v>
      </c>
      <c r="C126" s="4" t="s">
        <v>259</v>
      </c>
      <c r="D126" s="4" t="s">
        <v>61</v>
      </c>
      <c r="E126" s="4" t="s">
        <v>61</v>
      </c>
      <c r="F126" s="4" t="s">
        <v>62</v>
      </c>
      <c r="G126" s="4" t="s">
        <v>63</v>
      </c>
      <c r="H126" s="4" t="s">
        <v>49</v>
      </c>
      <c r="I126" s="4" t="s">
        <v>64</v>
      </c>
      <c r="J126" s="4">
        <v>70543000</v>
      </c>
      <c r="K126" s="4">
        <v>70543000</v>
      </c>
      <c r="L126" s="4" t="s">
        <v>65</v>
      </c>
      <c r="M126" s="4" t="s">
        <v>55</v>
      </c>
      <c r="N126" s="4" t="s">
        <v>66</v>
      </c>
      <c r="O126" s="4" t="s">
        <v>67</v>
      </c>
      <c r="P126" s="4" t="s">
        <v>256</v>
      </c>
      <c r="Q126" s="4" t="s">
        <v>69</v>
      </c>
      <c r="R126" s="4" t="s">
        <v>257</v>
      </c>
      <c r="S126" s="4" t="s">
        <v>65</v>
      </c>
      <c r="T126" s="5" t="s">
        <v>71</v>
      </c>
    </row>
    <row r="127" spans="2:20" ht="59.25" customHeight="1">
      <c r="B127" s="3" t="s">
        <v>72</v>
      </c>
      <c r="C127" s="4" t="s">
        <v>260</v>
      </c>
      <c r="D127" s="4" t="s">
        <v>61</v>
      </c>
      <c r="E127" s="4" t="s">
        <v>61</v>
      </c>
      <c r="F127" s="4" t="s">
        <v>62</v>
      </c>
      <c r="G127" s="4" t="s">
        <v>63</v>
      </c>
      <c r="H127" s="4" t="s">
        <v>49</v>
      </c>
      <c r="I127" s="4" t="s">
        <v>64</v>
      </c>
      <c r="J127" s="4">
        <v>61358000</v>
      </c>
      <c r="K127" s="4">
        <v>61358000</v>
      </c>
      <c r="L127" s="4" t="s">
        <v>65</v>
      </c>
      <c r="M127" s="4" t="s">
        <v>55</v>
      </c>
      <c r="N127" s="4" t="s">
        <v>66</v>
      </c>
      <c r="O127" s="4" t="s">
        <v>67</v>
      </c>
      <c r="P127" s="4" t="s">
        <v>256</v>
      </c>
      <c r="Q127" s="4" t="s">
        <v>69</v>
      </c>
      <c r="R127" s="4" t="s">
        <v>257</v>
      </c>
      <c r="S127" s="4" t="s">
        <v>65</v>
      </c>
      <c r="T127" s="5" t="s">
        <v>71</v>
      </c>
    </row>
    <row r="128" spans="2:20" ht="59.25" customHeight="1">
      <c r="B128" s="3" t="s">
        <v>72</v>
      </c>
      <c r="C128" s="4" t="s">
        <v>261</v>
      </c>
      <c r="D128" s="4" t="s">
        <v>61</v>
      </c>
      <c r="E128" s="4" t="s">
        <v>61</v>
      </c>
      <c r="F128" s="4" t="s">
        <v>149</v>
      </c>
      <c r="G128" s="4" t="s">
        <v>63</v>
      </c>
      <c r="H128" s="4" t="s">
        <v>49</v>
      </c>
      <c r="I128" s="4" t="s">
        <v>64</v>
      </c>
      <c r="J128" s="4">
        <v>42840000</v>
      </c>
      <c r="K128" s="4">
        <v>42840000</v>
      </c>
      <c r="L128" s="4" t="s">
        <v>65</v>
      </c>
      <c r="M128" s="4" t="s">
        <v>55</v>
      </c>
      <c r="N128" s="4" t="s">
        <v>66</v>
      </c>
      <c r="O128" s="4" t="s">
        <v>67</v>
      </c>
      <c r="P128" s="4" t="s">
        <v>256</v>
      </c>
      <c r="Q128" s="4" t="s">
        <v>69</v>
      </c>
      <c r="R128" s="4" t="s">
        <v>257</v>
      </c>
      <c r="S128" s="4" t="s">
        <v>65</v>
      </c>
      <c r="T128" s="5" t="s">
        <v>71</v>
      </c>
    </row>
    <row r="129" spans="2:20" ht="59.25" customHeight="1">
      <c r="B129" s="3" t="s">
        <v>72</v>
      </c>
      <c r="C129" s="4" t="s">
        <v>262</v>
      </c>
      <c r="D129" s="4" t="s">
        <v>61</v>
      </c>
      <c r="E129" s="4" t="s">
        <v>61</v>
      </c>
      <c r="F129" s="4" t="s">
        <v>149</v>
      </c>
      <c r="G129" s="4" t="s">
        <v>63</v>
      </c>
      <c r="H129" s="4" t="s">
        <v>49</v>
      </c>
      <c r="I129" s="4" t="s">
        <v>64</v>
      </c>
      <c r="J129" s="4">
        <v>134719200</v>
      </c>
      <c r="K129" s="4">
        <v>134719200</v>
      </c>
      <c r="L129" s="4" t="s">
        <v>65</v>
      </c>
      <c r="M129" s="4" t="s">
        <v>55</v>
      </c>
      <c r="N129" s="4" t="s">
        <v>66</v>
      </c>
      <c r="O129" s="4" t="s">
        <v>67</v>
      </c>
      <c r="P129" s="4" t="s">
        <v>256</v>
      </c>
      <c r="Q129" s="4" t="s">
        <v>69</v>
      </c>
      <c r="R129" s="4" t="s">
        <v>257</v>
      </c>
      <c r="S129" s="4" t="s">
        <v>65</v>
      </c>
      <c r="T129" s="5" t="s">
        <v>71</v>
      </c>
    </row>
    <row r="130" spans="2:20" ht="59.25" customHeight="1">
      <c r="B130" s="3" t="s">
        <v>72</v>
      </c>
      <c r="C130" s="4" t="s">
        <v>263</v>
      </c>
      <c r="D130" s="4" t="s">
        <v>92</v>
      </c>
      <c r="E130" s="4" t="s">
        <v>92</v>
      </c>
      <c r="F130" s="4" t="s">
        <v>122</v>
      </c>
      <c r="G130" s="4" t="s">
        <v>63</v>
      </c>
      <c r="H130" s="4" t="s">
        <v>49</v>
      </c>
      <c r="I130" s="4" t="s">
        <v>64</v>
      </c>
      <c r="J130" s="4">
        <v>57717000</v>
      </c>
      <c r="K130" s="4">
        <v>57717000</v>
      </c>
      <c r="L130" s="4" t="s">
        <v>65</v>
      </c>
      <c r="M130" s="4" t="s">
        <v>56</v>
      </c>
      <c r="N130" s="4" t="s">
        <v>66</v>
      </c>
      <c r="O130" s="4" t="s">
        <v>67</v>
      </c>
      <c r="P130" s="4" t="s">
        <v>256</v>
      </c>
      <c r="Q130" s="4" t="s">
        <v>69</v>
      </c>
      <c r="R130" s="4" t="s">
        <v>257</v>
      </c>
      <c r="S130" s="4" t="s">
        <v>65</v>
      </c>
      <c r="T130" s="5" t="s">
        <v>71</v>
      </c>
    </row>
    <row r="131" spans="2:20" ht="59.25" customHeight="1">
      <c r="B131" s="3" t="s">
        <v>72</v>
      </c>
      <c r="C131" s="4" t="s">
        <v>264</v>
      </c>
      <c r="D131" s="4" t="s">
        <v>74</v>
      </c>
      <c r="E131" s="4" t="s">
        <v>74</v>
      </c>
      <c r="F131" s="4" t="s">
        <v>62</v>
      </c>
      <c r="G131" s="4" t="s">
        <v>63</v>
      </c>
      <c r="H131" s="4" t="s">
        <v>49</v>
      </c>
      <c r="I131" s="4" t="s">
        <v>64</v>
      </c>
      <c r="J131" s="4">
        <v>51989333</v>
      </c>
      <c r="K131" s="4">
        <v>51989333</v>
      </c>
      <c r="L131" s="4" t="s">
        <v>65</v>
      </c>
      <c r="M131" s="4" t="s">
        <v>55</v>
      </c>
      <c r="N131" s="4" t="s">
        <v>66</v>
      </c>
      <c r="O131" s="4" t="s">
        <v>67</v>
      </c>
      <c r="P131" s="4" t="s">
        <v>256</v>
      </c>
      <c r="Q131" s="4" t="s">
        <v>69</v>
      </c>
      <c r="R131" s="4" t="s">
        <v>257</v>
      </c>
      <c r="S131" s="4" t="s">
        <v>65</v>
      </c>
      <c r="T131" s="5" t="s">
        <v>71</v>
      </c>
    </row>
    <row r="132" spans="2:20" ht="59.25" customHeight="1">
      <c r="B132" s="3" t="s">
        <v>72</v>
      </c>
      <c r="C132" s="4" t="s">
        <v>265</v>
      </c>
      <c r="D132" s="4" t="s">
        <v>61</v>
      </c>
      <c r="E132" s="4" t="s">
        <v>61</v>
      </c>
      <c r="F132" s="4" t="s">
        <v>62</v>
      </c>
      <c r="G132" s="4" t="s">
        <v>63</v>
      </c>
      <c r="H132" s="4" t="s">
        <v>49</v>
      </c>
      <c r="I132" s="4" t="s">
        <v>64</v>
      </c>
      <c r="J132" s="4">
        <v>116534000</v>
      </c>
      <c r="K132" s="4">
        <v>116534000</v>
      </c>
      <c r="L132" s="4" t="s">
        <v>65</v>
      </c>
      <c r="M132" s="4" t="s">
        <v>55</v>
      </c>
      <c r="N132" s="4" t="s">
        <v>66</v>
      </c>
      <c r="O132" s="4" t="s">
        <v>67</v>
      </c>
      <c r="P132" s="4" t="s">
        <v>256</v>
      </c>
      <c r="Q132" s="4" t="s">
        <v>69</v>
      </c>
      <c r="R132" s="4" t="s">
        <v>257</v>
      </c>
      <c r="S132" s="4" t="s">
        <v>65</v>
      </c>
      <c r="T132" s="5" t="s">
        <v>71</v>
      </c>
    </row>
    <row r="133" spans="2:20" ht="59.25" customHeight="1">
      <c r="B133" s="3" t="s">
        <v>72</v>
      </c>
      <c r="C133" s="4" t="s">
        <v>80</v>
      </c>
      <c r="D133" s="4" t="s">
        <v>61</v>
      </c>
      <c r="E133" s="4" t="s">
        <v>61</v>
      </c>
      <c r="F133" s="4" t="s">
        <v>149</v>
      </c>
      <c r="G133" s="4" t="s">
        <v>63</v>
      </c>
      <c r="H133" s="4" t="s">
        <v>49</v>
      </c>
      <c r="I133" s="4" t="s">
        <v>64</v>
      </c>
      <c r="J133" s="4">
        <v>90248400</v>
      </c>
      <c r="K133" s="4">
        <v>90248400</v>
      </c>
      <c r="L133" s="4" t="s">
        <v>65</v>
      </c>
      <c r="M133" s="4" t="s">
        <v>55</v>
      </c>
      <c r="N133" s="4" t="s">
        <v>66</v>
      </c>
      <c r="O133" s="4" t="s">
        <v>67</v>
      </c>
      <c r="P133" s="4" t="s">
        <v>256</v>
      </c>
      <c r="Q133" s="4" t="s">
        <v>69</v>
      </c>
      <c r="R133" s="4" t="s">
        <v>257</v>
      </c>
      <c r="S133" s="4" t="s">
        <v>65</v>
      </c>
      <c r="T133" s="5" t="s">
        <v>71</v>
      </c>
    </row>
    <row r="134" spans="2:20" ht="59.25" customHeight="1">
      <c r="B134" s="3" t="s">
        <v>72</v>
      </c>
      <c r="C134" s="4" t="s">
        <v>193</v>
      </c>
      <c r="D134" s="4" t="s">
        <v>61</v>
      </c>
      <c r="E134" s="4" t="s">
        <v>61</v>
      </c>
      <c r="F134" s="4" t="s">
        <v>76</v>
      </c>
      <c r="G134" s="4" t="s">
        <v>63</v>
      </c>
      <c r="H134" s="4" t="s">
        <v>49</v>
      </c>
      <c r="I134" s="4" t="s">
        <v>64</v>
      </c>
      <c r="J134" s="4">
        <v>56336000</v>
      </c>
      <c r="K134" s="4">
        <v>56336000</v>
      </c>
      <c r="L134" s="4" t="s">
        <v>65</v>
      </c>
      <c r="M134" s="4" t="s">
        <v>55</v>
      </c>
      <c r="N134" s="4" t="s">
        <v>66</v>
      </c>
      <c r="O134" s="4" t="s">
        <v>67</v>
      </c>
      <c r="P134" s="4" t="s">
        <v>256</v>
      </c>
      <c r="Q134" s="4" t="s">
        <v>69</v>
      </c>
      <c r="R134" s="4" t="s">
        <v>257</v>
      </c>
      <c r="S134" s="4" t="s">
        <v>65</v>
      </c>
      <c r="T134" s="5" t="s">
        <v>71</v>
      </c>
    </row>
    <row r="135" spans="2:20" ht="59.25" customHeight="1">
      <c r="B135" s="3" t="s">
        <v>72</v>
      </c>
      <c r="C135" s="4" t="s">
        <v>267</v>
      </c>
      <c r="D135" s="4" t="s">
        <v>61</v>
      </c>
      <c r="E135" s="4" t="s">
        <v>61</v>
      </c>
      <c r="F135" s="4" t="s">
        <v>62</v>
      </c>
      <c r="G135" s="4" t="s">
        <v>63</v>
      </c>
      <c r="H135" s="4" t="s">
        <v>49</v>
      </c>
      <c r="I135" s="4" t="s">
        <v>64</v>
      </c>
      <c r="J135" s="4">
        <v>70543000</v>
      </c>
      <c r="K135" s="4">
        <v>70543000</v>
      </c>
      <c r="L135" s="4" t="s">
        <v>65</v>
      </c>
      <c r="M135" s="4" t="s">
        <v>55</v>
      </c>
      <c r="N135" s="4" t="s">
        <v>66</v>
      </c>
      <c r="O135" s="4" t="s">
        <v>67</v>
      </c>
      <c r="P135" s="4" t="s">
        <v>256</v>
      </c>
      <c r="Q135" s="4" t="s">
        <v>69</v>
      </c>
      <c r="R135" s="4" t="s">
        <v>257</v>
      </c>
      <c r="S135" s="4" t="s">
        <v>65</v>
      </c>
      <c r="T135" s="5" t="s">
        <v>71</v>
      </c>
    </row>
    <row r="136" spans="2:20" ht="59.25" customHeight="1">
      <c r="B136" s="3" t="s">
        <v>268</v>
      </c>
      <c r="C136" s="4" t="s">
        <v>269</v>
      </c>
      <c r="D136" s="4" t="s">
        <v>74</v>
      </c>
      <c r="E136" s="4" t="s">
        <v>74</v>
      </c>
      <c r="F136" s="4" t="s">
        <v>62</v>
      </c>
      <c r="G136" s="4" t="s">
        <v>63</v>
      </c>
      <c r="H136" s="4" t="s">
        <v>49</v>
      </c>
      <c r="I136" s="4" t="s">
        <v>64</v>
      </c>
      <c r="J136" s="4">
        <v>193500000</v>
      </c>
      <c r="K136" s="4">
        <v>193500000</v>
      </c>
      <c r="L136" s="4" t="s">
        <v>65</v>
      </c>
      <c r="M136" s="4" t="s">
        <v>55</v>
      </c>
      <c r="N136" s="4" t="s">
        <v>66</v>
      </c>
      <c r="O136" s="4" t="s">
        <v>67</v>
      </c>
      <c r="P136" s="4" t="s">
        <v>256</v>
      </c>
      <c r="Q136" s="4" t="s">
        <v>69</v>
      </c>
      <c r="R136" s="4" t="s">
        <v>257</v>
      </c>
      <c r="S136" s="4" t="s">
        <v>65</v>
      </c>
      <c r="T136" s="5" t="s">
        <v>71</v>
      </c>
    </row>
    <row r="137" spans="2:20" ht="59.25" customHeight="1">
      <c r="B137" s="3" t="s">
        <v>268</v>
      </c>
      <c r="C137" s="4" t="s">
        <v>270</v>
      </c>
      <c r="D137" s="4" t="s">
        <v>74</v>
      </c>
      <c r="E137" s="4" t="s">
        <v>74</v>
      </c>
      <c r="F137" s="4" t="s">
        <v>62</v>
      </c>
      <c r="G137" s="4" t="s">
        <v>63</v>
      </c>
      <c r="H137" s="4" t="s">
        <v>49</v>
      </c>
      <c r="I137" s="4" t="s">
        <v>64</v>
      </c>
      <c r="J137" s="4">
        <v>268622766</v>
      </c>
      <c r="K137" s="4">
        <v>268622766</v>
      </c>
      <c r="L137" s="4" t="s">
        <v>65</v>
      </c>
      <c r="M137" s="4" t="s">
        <v>55</v>
      </c>
      <c r="N137" s="4" t="s">
        <v>66</v>
      </c>
      <c r="O137" s="4" t="s">
        <v>67</v>
      </c>
      <c r="P137" s="4" t="s">
        <v>256</v>
      </c>
      <c r="Q137" s="4" t="s">
        <v>69</v>
      </c>
      <c r="R137" s="4" t="s">
        <v>257</v>
      </c>
      <c r="S137" s="4" t="s">
        <v>65</v>
      </c>
      <c r="T137" s="5" t="s">
        <v>71</v>
      </c>
    </row>
    <row r="138" spans="2:20" ht="59.25" customHeight="1">
      <c r="B138" s="3" t="s">
        <v>268</v>
      </c>
      <c r="C138" s="4" t="s">
        <v>271</v>
      </c>
      <c r="D138" s="4" t="s">
        <v>96</v>
      </c>
      <c r="E138" s="4" t="s">
        <v>96</v>
      </c>
      <c r="F138" s="4" t="s">
        <v>88</v>
      </c>
      <c r="G138" s="4" t="s">
        <v>63</v>
      </c>
      <c r="H138" s="4" t="s">
        <v>50</v>
      </c>
      <c r="I138" s="4" t="s">
        <v>64</v>
      </c>
      <c r="J138" s="4">
        <v>57500000</v>
      </c>
      <c r="K138" s="4">
        <v>57500000</v>
      </c>
      <c r="L138" s="4" t="s">
        <v>65</v>
      </c>
      <c r="M138" s="4" t="s">
        <v>55</v>
      </c>
      <c r="N138" s="4" t="s">
        <v>66</v>
      </c>
      <c r="O138" s="4" t="s">
        <v>67</v>
      </c>
      <c r="P138" s="4" t="s">
        <v>256</v>
      </c>
      <c r="Q138" s="4" t="s">
        <v>69</v>
      </c>
      <c r="R138" s="4" t="s">
        <v>257</v>
      </c>
      <c r="S138" s="4" t="s">
        <v>65</v>
      </c>
      <c r="T138" s="5" t="s">
        <v>71</v>
      </c>
    </row>
    <row r="139" spans="2:20" ht="59.25" customHeight="1">
      <c r="B139" s="3" t="s">
        <v>268</v>
      </c>
      <c r="C139" s="4" t="s">
        <v>272</v>
      </c>
      <c r="D139" s="4" t="s">
        <v>114</v>
      </c>
      <c r="E139" s="4" t="s">
        <v>92</v>
      </c>
      <c r="F139" s="4" t="s">
        <v>62</v>
      </c>
      <c r="G139" s="4" t="s">
        <v>63</v>
      </c>
      <c r="H139" s="4" t="s">
        <v>49</v>
      </c>
      <c r="I139" s="4" t="s">
        <v>64</v>
      </c>
      <c r="J139" s="4">
        <v>29400000</v>
      </c>
      <c r="K139" s="4">
        <v>29400000</v>
      </c>
      <c r="L139" s="4" t="s">
        <v>65</v>
      </c>
      <c r="M139" s="4" t="s">
        <v>55</v>
      </c>
      <c r="N139" s="4" t="s">
        <v>66</v>
      </c>
      <c r="O139" s="4" t="s">
        <v>67</v>
      </c>
      <c r="P139" s="4" t="s">
        <v>256</v>
      </c>
      <c r="Q139" s="4" t="s">
        <v>69</v>
      </c>
      <c r="R139" s="4" t="s">
        <v>257</v>
      </c>
      <c r="S139" s="4" t="s">
        <v>65</v>
      </c>
      <c r="T139" s="5" t="s">
        <v>71</v>
      </c>
    </row>
    <row r="140" spans="2:20" ht="59.25" customHeight="1">
      <c r="B140" s="3" t="s">
        <v>273</v>
      </c>
      <c r="C140" s="4" t="s">
        <v>373</v>
      </c>
      <c r="D140" s="4" t="s">
        <v>114</v>
      </c>
      <c r="E140" s="4" t="s">
        <v>114</v>
      </c>
      <c r="F140" s="4" t="s">
        <v>111</v>
      </c>
      <c r="G140" s="4" t="s">
        <v>63</v>
      </c>
      <c r="H140" s="4" t="s">
        <v>39</v>
      </c>
      <c r="I140" s="4" t="s">
        <v>64</v>
      </c>
      <c r="J140" s="4">
        <v>85000000</v>
      </c>
      <c r="K140" s="4">
        <v>85000000</v>
      </c>
      <c r="L140" s="4" t="s">
        <v>65</v>
      </c>
      <c r="M140" s="4" t="s">
        <v>55</v>
      </c>
      <c r="N140" s="4" t="s">
        <v>66</v>
      </c>
      <c r="O140" s="4" t="s">
        <v>67</v>
      </c>
      <c r="P140" s="4" t="s">
        <v>256</v>
      </c>
      <c r="Q140" s="4" t="s">
        <v>69</v>
      </c>
      <c r="R140" s="4" t="s">
        <v>257</v>
      </c>
      <c r="S140" s="4" t="s">
        <v>65</v>
      </c>
      <c r="T140" s="5" t="s">
        <v>71</v>
      </c>
    </row>
    <row r="141" spans="2:20" ht="59.25" customHeight="1">
      <c r="B141" s="3" t="s">
        <v>274</v>
      </c>
      <c r="C141" s="4" t="s">
        <v>275</v>
      </c>
      <c r="D141" s="4" t="s">
        <v>238</v>
      </c>
      <c r="E141" s="4" t="s">
        <v>238</v>
      </c>
      <c r="F141" s="4" t="s">
        <v>97</v>
      </c>
      <c r="G141" s="4" t="s">
        <v>63</v>
      </c>
      <c r="H141" s="4" t="s">
        <v>50</v>
      </c>
      <c r="I141" s="4" t="s">
        <v>79</v>
      </c>
      <c r="J141" s="4">
        <v>172752000</v>
      </c>
      <c r="K141" s="4">
        <v>172752000</v>
      </c>
      <c r="L141" s="4" t="s">
        <v>65</v>
      </c>
      <c r="M141" s="4" t="s">
        <v>55</v>
      </c>
      <c r="N141" s="4" t="s">
        <v>66</v>
      </c>
      <c r="O141" s="4" t="s">
        <v>67</v>
      </c>
      <c r="P141" s="4" t="s">
        <v>256</v>
      </c>
      <c r="Q141" s="4" t="s">
        <v>69</v>
      </c>
      <c r="R141" s="4" t="s">
        <v>257</v>
      </c>
      <c r="S141" s="4" t="s">
        <v>65</v>
      </c>
      <c r="T141" s="5" t="s">
        <v>71</v>
      </c>
    </row>
    <row r="142" spans="2:20" ht="59.25" customHeight="1">
      <c r="B142" s="3" t="s">
        <v>276</v>
      </c>
      <c r="C142" s="4" t="s">
        <v>277</v>
      </c>
      <c r="D142" s="4" t="s">
        <v>114</v>
      </c>
      <c r="E142" s="4" t="s">
        <v>92</v>
      </c>
      <c r="F142" s="4" t="s">
        <v>164</v>
      </c>
      <c r="G142" s="4" t="s">
        <v>63</v>
      </c>
      <c r="H142" s="4" t="s">
        <v>50</v>
      </c>
      <c r="I142" s="4" t="s">
        <v>64</v>
      </c>
      <c r="J142" s="4">
        <v>100000000</v>
      </c>
      <c r="K142" s="4">
        <v>100000000</v>
      </c>
      <c r="L142" s="4" t="s">
        <v>65</v>
      </c>
      <c r="M142" s="4" t="s">
        <v>56</v>
      </c>
      <c r="N142" s="4" t="s">
        <v>66</v>
      </c>
      <c r="O142" s="4" t="s">
        <v>67</v>
      </c>
      <c r="P142" s="4" t="s">
        <v>256</v>
      </c>
      <c r="Q142" s="4" t="s">
        <v>69</v>
      </c>
      <c r="R142" s="4" t="s">
        <v>257</v>
      </c>
      <c r="S142" s="4" t="s">
        <v>65</v>
      </c>
      <c r="T142" s="5" t="s">
        <v>71</v>
      </c>
    </row>
    <row r="143" spans="2:20" ht="59.25" customHeight="1">
      <c r="B143" s="3" t="s">
        <v>278</v>
      </c>
      <c r="C143" s="4" t="s">
        <v>279</v>
      </c>
      <c r="D143" s="4" t="s">
        <v>61</v>
      </c>
      <c r="E143" s="4" t="s">
        <v>61</v>
      </c>
      <c r="F143" s="4" t="s">
        <v>164</v>
      </c>
      <c r="G143" s="4" t="s">
        <v>63</v>
      </c>
      <c r="H143" s="4" t="s">
        <v>40</v>
      </c>
      <c r="I143" s="4" t="s">
        <v>64</v>
      </c>
      <c r="J143" s="4">
        <v>12864000</v>
      </c>
      <c r="K143" s="4">
        <v>12864000</v>
      </c>
      <c r="L143" s="4" t="s">
        <v>65</v>
      </c>
      <c r="M143" s="4" t="s">
        <v>55</v>
      </c>
      <c r="N143" s="4" t="s">
        <v>66</v>
      </c>
      <c r="O143" s="4" t="s">
        <v>67</v>
      </c>
      <c r="P143" s="4" t="s">
        <v>256</v>
      </c>
      <c r="Q143" s="4" t="s">
        <v>69</v>
      </c>
      <c r="R143" s="4" t="s">
        <v>257</v>
      </c>
      <c r="S143" s="4" t="s">
        <v>65</v>
      </c>
      <c r="T143" s="5" t="s">
        <v>71</v>
      </c>
    </row>
    <row r="144" spans="2:20" ht="59.25" customHeight="1">
      <c r="B144" s="3" t="s">
        <v>280</v>
      </c>
      <c r="C144" s="4" t="s">
        <v>281</v>
      </c>
      <c r="D144" s="4" t="s">
        <v>254</v>
      </c>
      <c r="E144" s="4" t="s">
        <v>254</v>
      </c>
      <c r="F144" s="4" t="s">
        <v>111</v>
      </c>
      <c r="G144" s="4" t="s">
        <v>63</v>
      </c>
      <c r="H144" s="4" t="s">
        <v>39</v>
      </c>
      <c r="I144" s="4" t="s">
        <v>79</v>
      </c>
      <c r="J144" s="4">
        <v>140617045</v>
      </c>
      <c r="K144" s="4">
        <v>140617045</v>
      </c>
      <c r="L144" s="4" t="s">
        <v>65</v>
      </c>
      <c r="M144" s="4" t="s">
        <v>55</v>
      </c>
      <c r="N144" s="4" t="s">
        <v>66</v>
      </c>
      <c r="O144" s="4" t="s">
        <v>67</v>
      </c>
      <c r="P144" s="4" t="s">
        <v>256</v>
      </c>
      <c r="Q144" s="4" t="s">
        <v>69</v>
      </c>
      <c r="R144" s="4" t="s">
        <v>257</v>
      </c>
      <c r="S144" s="4" t="s">
        <v>65</v>
      </c>
      <c r="T144" s="5" t="s">
        <v>71</v>
      </c>
    </row>
    <row r="145" spans="2:20" ht="59.25" customHeight="1">
      <c r="B145" s="3" t="s">
        <v>282</v>
      </c>
      <c r="C145" s="4" t="s">
        <v>283</v>
      </c>
      <c r="D145" s="4" t="s">
        <v>99</v>
      </c>
      <c r="E145" s="4" t="s">
        <v>99</v>
      </c>
      <c r="F145" s="4" t="s">
        <v>76</v>
      </c>
      <c r="G145" s="4" t="s">
        <v>63</v>
      </c>
      <c r="H145" s="4" t="s">
        <v>39</v>
      </c>
      <c r="I145" s="4" t="s">
        <v>64</v>
      </c>
      <c r="J145" s="4">
        <v>300000000</v>
      </c>
      <c r="K145" s="4">
        <v>300000000</v>
      </c>
      <c r="L145" s="4" t="s">
        <v>65</v>
      </c>
      <c r="M145" s="4" t="s">
        <v>56</v>
      </c>
      <c r="N145" s="4" t="s">
        <v>66</v>
      </c>
      <c r="O145" s="4" t="s">
        <v>67</v>
      </c>
      <c r="P145" s="4" t="s">
        <v>256</v>
      </c>
      <c r="Q145" s="4" t="s">
        <v>69</v>
      </c>
      <c r="R145" s="4" t="s">
        <v>257</v>
      </c>
      <c r="S145" s="4" t="s">
        <v>65</v>
      </c>
      <c r="T145" s="5" t="s">
        <v>71</v>
      </c>
    </row>
    <row r="146" spans="2:20" ht="59.25" customHeight="1">
      <c r="B146" s="3" t="s">
        <v>284</v>
      </c>
      <c r="C146" s="4" t="s">
        <v>285</v>
      </c>
      <c r="D146" s="4" t="s">
        <v>286</v>
      </c>
      <c r="E146" s="4" t="s">
        <v>286</v>
      </c>
      <c r="F146" s="4" t="s">
        <v>111</v>
      </c>
      <c r="G146" s="4" t="s">
        <v>63</v>
      </c>
      <c r="H146" s="4" t="s">
        <v>49</v>
      </c>
      <c r="I146" s="4" t="s">
        <v>79</v>
      </c>
      <c r="J146" s="4">
        <v>65429148</v>
      </c>
      <c r="K146" s="4">
        <v>65429148</v>
      </c>
      <c r="L146" s="4" t="s">
        <v>65</v>
      </c>
      <c r="M146" s="4" t="s">
        <v>55</v>
      </c>
      <c r="N146" s="4" t="s">
        <v>66</v>
      </c>
      <c r="O146" s="4" t="s">
        <v>67</v>
      </c>
      <c r="P146" s="4" t="s">
        <v>256</v>
      </c>
      <c r="Q146" s="4" t="s">
        <v>69</v>
      </c>
      <c r="R146" s="4" t="s">
        <v>257</v>
      </c>
      <c r="S146" s="4" t="s">
        <v>65</v>
      </c>
      <c r="T146" s="5" t="s">
        <v>71</v>
      </c>
    </row>
    <row r="147" spans="2:20" ht="59.25" customHeight="1">
      <c r="B147" s="3" t="s">
        <v>287</v>
      </c>
      <c r="C147" s="4" t="s">
        <v>288</v>
      </c>
      <c r="D147" s="4" t="s">
        <v>92</v>
      </c>
      <c r="E147" s="4" t="s">
        <v>99</v>
      </c>
      <c r="F147" s="4" t="s">
        <v>164</v>
      </c>
      <c r="G147" s="4" t="s">
        <v>63</v>
      </c>
      <c r="H147" s="4" t="s">
        <v>49</v>
      </c>
      <c r="I147" s="4" t="s">
        <v>64</v>
      </c>
      <c r="J147" s="4">
        <v>15000000</v>
      </c>
      <c r="K147" s="4">
        <v>15000000</v>
      </c>
      <c r="L147" s="4" t="s">
        <v>65</v>
      </c>
      <c r="M147" s="4" t="s">
        <v>56</v>
      </c>
      <c r="N147" s="4" t="s">
        <v>66</v>
      </c>
      <c r="O147" s="4" t="s">
        <v>67</v>
      </c>
      <c r="P147" s="4" t="s">
        <v>256</v>
      </c>
      <c r="Q147" s="4" t="s">
        <v>69</v>
      </c>
      <c r="R147" s="4" t="s">
        <v>257</v>
      </c>
      <c r="S147" s="4" t="s">
        <v>65</v>
      </c>
      <c r="T147" s="5" t="s">
        <v>71</v>
      </c>
    </row>
    <row r="148" spans="2:20" ht="59.25" customHeight="1">
      <c r="B148" s="3" t="s">
        <v>289</v>
      </c>
      <c r="C148" s="4" t="s">
        <v>290</v>
      </c>
      <c r="D148" s="4" t="s">
        <v>96</v>
      </c>
      <c r="E148" s="4" t="s">
        <v>96</v>
      </c>
      <c r="F148" s="4" t="s">
        <v>111</v>
      </c>
      <c r="G148" s="4" t="s">
        <v>63</v>
      </c>
      <c r="H148" s="4" t="s">
        <v>40</v>
      </c>
      <c r="I148" s="4" t="s">
        <v>64</v>
      </c>
      <c r="J148" s="4">
        <v>30000000</v>
      </c>
      <c r="K148" s="4">
        <v>30000000</v>
      </c>
      <c r="L148" s="4" t="s">
        <v>65</v>
      </c>
      <c r="M148" s="4" t="s">
        <v>55</v>
      </c>
      <c r="N148" s="4" t="s">
        <v>66</v>
      </c>
      <c r="O148" s="4" t="s">
        <v>67</v>
      </c>
      <c r="P148" s="4" t="s">
        <v>256</v>
      </c>
      <c r="Q148" s="4" t="s">
        <v>69</v>
      </c>
      <c r="R148" s="4" t="s">
        <v>257</v>
      </c>
      <c r="S148" s="4" t="s">
        <v>65</v>
      </c>
      <c r="T148" s="5" t="s">
        <v>71</v>
      </c>
    </row>
    <row r="149" spans="2:20" ht="59.25" customHeight="1">
      <c r="B149" s="3" t="s">
        <v>291</v>
      </c>
      <c r="C149" s="4" t="s">
        <v>292</v>
      </c>
      <c r="D149" s="4" t="s">
        <v>92</v>
      </c>
      <c r="E149" s="4" t="s">
        <v>92</v>
      </c>
      <c r="F149" s="4" t="s">
        <v>111</v>
      </c>
      <c r="G149" s="4" t="s">
        <v>63</v>
      </c>
      <c r="H149" s="4" t="s">
        <v>40</v>
      </c>
      <c r="I149" s="4" t="s">
        <v>64</v>
      </c>
      <c r="J149" s="4">
        <v>15000000</v>
      </c>
      <c r="K149" s="4">
        <v>15000000</v>
      </c>
      <c r="L149" s="4" t="s">
        <v>65</v>
      </c>
      <c r="M149" s="4" t="s">
        <v>55</v>
      </c>
      <c r="N149" s="4" t="s">
        <v>66</v>
      </c>
      <c r="O149" s="4" t="s">
        <v>67</v>
      </c>
      <c r="P149" s="4" t="s">
        <v>256</v>
      </c>
      <c r="Q149" s="4" t="s">
        <v>69</v>
      </c>
      <c r="R149" s="4" t="s">
        <v>257</v>
      </c>
      <c r="S149" s="4" t="s">
        <v>65</v>
      </c>
      <c r="T149" s="5" t="s">
        <v>71</v>
      </c>
    </row>
    <row r="150" spans="2:20" ht="59.25" customHeight="1">
      <c r="B150" s="3" t="s">
        <v>293</v>
      </c>
      <c r="C150" s="4" t="s">
        <v>294</v>
      </c>
      <c r="D150" s="4" t="s">
        <v>238</v>
      </c>
      <c r="E150" s="4" t="s">
        <v>238</v>
      </c>
      <c r="F150" s="4" t="s">
        <v>111</v>
      </c>
      <c r="G150" s="4" t="s">
        <v>63</v>
      </c>
      <c r="H150" s="4" t="s">
        <v>40</v>
      </c>
      <c r="I150" s="4" t="s">
        <v>79</v>
      </c>
      <c r="J150" s="4">
        <v>28450494</v>
      </c>
      <c r="K150" s="4">
        <v>28450494</v>
      </c>
      <c r="L150" s="4" t="s">
        <v>65</v>
      </c>
      <c r="M150" s="4" t="s">
        <v>55</v>
      </c>
      <c r="N150" s="4" t="s">
        <v>66</v>
      </c>
      <c r="O150" s="4" t="s">
        <v>67</v>
      </c>
      <c r="P150" s="4" t="s">
        <v>256</v>
      </c>
      <c r="Q150" s="4" t="s">
        <v>69</v>
      </c>
      <c r="R150" s="4" t="s">
        <v>257</v>
      </c>
      <c r="S150" s="4" t="s">
        <v>65</v>
      </c>
      <c r="T150" s="5" t="s">
        <v>71</v>
      </c>
    </row>
    <row r="151" spans="2:20" ht="59.25" customHeight="1">
      <c r="B151" s="3" t="s">
        <v>295</v>
      </c>
      <c r="C151" s="4" t="s">
        <v>410</v>
      </c>
      <c r="D151" s="4" t="s">
        <v>99</v>
      </c>
      <c r="E151" s="4" t="s">
        <v>99</v>
      </c>
      <c r="F151" s="4" t="s">
        <v>76</v>
      </c>
      <c r="G151" s="4" t="s">
        <v>63</v>
      </c>
      <c r="H151" s="4" t="s">
        <v>49</v>
      </c>
      <c r="I151" s="4" t="s">
        <v>64</v>
      </c>
      <c r="J151" s="4">
        <v>550000000</v>
      </c>
      <c r="K151" s="4">
        <v>550000000</v>
      </c>
      <c r="L151" s="4" t="s">
        <v>65</v>
      </c>
      <c r="M151" s="4" t="s">
        <v>56</v>
      </c>
      <c r="N151" s="4" t="s">
        <v>66</v>
      </c>
      <c r="O151" s="4" t="s">
        <v>67</v>
      </c>
      <c r="P151" s="4" t="s">
        <v>256</v>
      </c>
      <c r="Q151" s="4" t="s">
        <v>69</v>
      </c>
      <c r="R151" s="4" t="s">
        <v>257</v>
      </c>
      <c r="S151" s="4" t="s">
        <v>65</v>
      </c>
      <c r="T151" s="5" t="s">
        <v>71</v>
      </c>
    </row>
    <row r="152" spans="2:20" ht="59.25" customHeight="1">
      <c r="B152" s="3" t="s">
        <v>296</v>
      </c>
      <c r="C152" s="4" t="s">
        <v>297</v>
      </c>
      <c r="D152" s="4" t="s">
        <v>286</v>
      </c>
      <c r="E152" s="4" t="s">
        <v>286</v>
      </c>
      <c r="F152" s="4" t="s">
        <v>164</v>
      </c>
      <c r="G152" s="4" t="s">
        <v>63</v>
      </c>
      <c r="H152" s="4" t="s">
        <v>50</v>
      </c>
      <c r="I152" s="4" t="s">
        <v>79</v>
      </c>
      <c r="J152" s="4">
        <v>44745844</v>
      </c>
      <c r="K152" s="4">
        <v>44745844</v>
      </c>
      <c r="L152" s="4" t="s">
        <v>65</v>
      </c>
      <c r="M152" s="4" t="s">
        <v>55</v>
      </c>
      <c r="N152" s="4" t="s">
        <v>66</v>
      </c>
      <c r="O152" s="4" t="s">
        <v>67</v>
      </c>
      <c r="P152" s="4" t="s">
        <v>256</v>
      </c>
      <c r="Q152" s="4" t="s">
        <v>69</v>
      </c>
      <c r="R152" s="4" t="s">
        <v>257</v>
      </c>
      <c r="S152" s="4" t="s">
        <v>65</v>
      </c>
      <c r="T152" s="5" t="s">
        <v>71</v>
      </c>
    </row>
    <row r="153" spans="2:20" ht="59.25" customHeight="1">
      <c r="B153" s="3" t="s">
        <v>298</v>
      </c>
      <c r="C153" s="4" t="s">
        <v>299</v>
      </c>
      <c r="D153" s="4" t="s">
        <v>96</v>
      </c>
      <c r="E153" s="4" t="s">
        <v>96</v>
      </c>
      <c r="F153" s="4" t="s">
        <v>88</v>
      </c>
      <c r="G153" s="4" t="s">
        <v>63</v>
      </c>
      <c r="H153" s="4" t="s">
        <v>49</v>
      </c>
      <c r="I153" s="4" t="s">
        <v>64</v>
      </c>
      <c r="J153" s="4">
        <v>80711663</v>
      </c>
      <c r="K153" s="4">
        <v>80711663</v>
      </c>
      <c r="L153" s="4" t="s">
        <v>65</v>
      </c>
      <c r="M153" s="4" t="s">
        <v>55</v>
      </c>
      <c r="N153" s="4" t="s">
        <v>66</v>
      </c>
      <c r="O153" s="4" t="s">
        <v>67</v>
      </c>
      <c r="P153" s="4" t="s">
        <v>300</v>
      </c>
      <c r="Q153" s="4" t="s">
        <v>69</v>
      </c>
      <c r="R153" s="4" t="s">
        <v>301</v>
      </c>
      <c r="S153" s="4" t="s">
        <v>65</v>
      </c>
      <c r="T153" s="5" t="s">
        <v>71</v>
      </c>
    </row>
    <row r="154" spans="2:20" ht="59.25" customHeight="1">
      <c r="B154" s="3" t="s">
        <v>302</v>
      </c>
      <c r="C154" s="4" t="s">
        <v>303</v>
      </c>
      <c r="D154" s="4" t="s">
        <v>103</v>
      </c>
      <c r="E154" s="4" t="s">
        <v>103</v>
      </c>
      <c r="F154" s="4" t="s">
        <v>111</v>
      </c>
      <c r="G154" s="4" t="s">
        <v>63</v>
      </c>
      <c r="H154" s="4" t="s">
        <v>40</v>
      </c>
      <c r="I154" s="4" t="s">
        <v>79</v>
      </c>
      <c r="J154" s="4">
        <v>7200000</v>
      </c>
      <c r="K154" s="4">
        <v>7200000</v>
      </c>
      <c r="L154" s="4" t="s">
        <v>65</v>
      </c>
      <c r="M154" s="4" t="s">
        <v>55</v>
      </c>
      <c r="N154" s="4" t="s">
        <v>66</v>
      </c>
      <c r="O154" s="4" t="s">
        <v>67</v>
      </c>
      <c r="P154" s="4" t="s">
        <v>300</v>
      </c>
      <c r="Q154" s="4" t="s">
        <v>69</v>
      </c>
      <c r="R154" s="4" t="s">
        <v>301</v>
      </c>
      <c r="S154" s="4" t="s">
        <v>65</v>
      </c>
      <c r="T154" s="5" t="s">
        <v>71</v>
      </c>
    </row>
    <row r="155" spans="2:20" ht="59.25" customHeight="1">
      <c r="B155" s="3" t="s">
        <v>405</v>
      </c>
      <c r="C155" s="4" t="s">
        <v>305</v>
      </c>
      <c r="D155" s="4" t="s">
        <v>92</v>
      </c>
      <c r="E155" s="4" t="s">
        <v>92</v>
      </c>
      <c r="F155" s="4" t="s">
        <v>107</v>
      </c>
      <c r="G155" s="4" t="s">
        <v>63</v>
      </c>
      <c r="H155" s="4" t="s">
        <v>40</v>
      </c>
      <c r="I155" s="4" t="s">
        <v>64</v>
      </c>
      <c r="J155" s="4">
        <v>10200000</v>
      </c>
      <c r="K155" s="4">
        <v>10200000</v>
      </c>
      <c r="L155" s="4" t="s">
        <v>65</v>
      </c>
      <c r="M155" s="4" t="s">
        <v>55</v>
      </c>
      <c r="N155" s="4" t="s">
        <v>66</v>
      </c>
      <c r="O155" s="4" t="s">
        <v>67</v>
      </c>
      <c r="P155" s="4" t="s">
        <v>300</v>
      </c>
      <c r="Q155" s="4" t="s">
        <v>69</v>
      </c>
      <c r="R155" s="4" t="s">
        <v>301</v>
      </c>
      <c r="S155" s="4" t="s">
        <v>65</v>
      </c>
      <c r="T155" s="5" t="s">
        <v>71</v>
      </c>
    </row>
    <row r="156" spans="2:20" ht="59.25" customHeight="1">
      <c r="B156" s="3" t="s">
        <v>384</v>
      </c>
      <c r="C156" s="4" t="s">
        <v>306</v>
      </c>
      <c r="D156" s="4" t="s">
        <v>92</v>
      </c>
      <c r="E156" s="4" t="s">
        <v>92</v>
      </c>
      <c r="F156" s="4" t="s">
        <v>100</v>
      </c>
      <c r="G156" s="4" t="s">
        <v>63</v>
      </c>
      <c r="H156" s="4" t="s">
        <v>49</v>
      </c>
      <c r="I156" s="4" t="s">
        <v>64</v>
      </c>
      <c r="J156" s="4">
        <v>96921930</v>
      </c>
      <c r="K156" s="4">
        <v>96921930</v>
      </c>
      <c r="L156" s="4" t="s">
        <v>65</v>
      </c>
      <c r="M156" s="4" t="s">
        <v>55</v>
      </c>
      <c r="N156" s="4" t="s">
        <v>66</v>
      </c>
      <c r="O156" s="4" t="s">
        <v>67</v>
      </c>
      <c r="P156" s="4" t="s">
        <v>300</v>
      </c>
      <c r="Q156" s="4" t="s">
        <v>69</v>
      </c>
      <c r="R156" s="4" t="s">
        <v>301</v>
      </c>
      <c r="S156" s="4" t="s">
        <v>65</v>
      </c>
      <c r="T156" s="5" t="s">
        <v>71</v>
      </c>
    </row>
    <row r="157" spans="2:20" ht="59.25" customHeight="1">
      <c r="B157" s="3" t="s">
        <v>307</v>
      </c>
      <c r="C157" s="4" t="s">
        <v>411</v>
      </c>
      <c r="D157" s="4" t="s">
        <v>96</v>
      </c>
      <c r="E157" s="4" t="s">
        <v>96</v>
      </c>
      <c r="F157" s="4" t="s">
        <v>88</v>
      </c>
      <c r="G157" s="4" t="s">
        <v>63</v>
      </c>
      <c r="H157" s="4" t="s">
        <v>49</v>
      </c>
      <c r="I157" s="4" t="s">
        <v>64</v>
      </c>
      <c r="J157" s="4">
        <v>72856988</v>
      </c>
      <c r="K157" s="4">
        <v>72856988</v>
      </c>
      <c r="L157" s="4" t="s">
        <v>65</v>
      </c>
      <c r="M157" s="4" t="s">
        <v>55</v>
      </c>
      <c r="N157" s="4" t="s">
        <v>66</v>
      </c>
      <c r="O157" s="4" t="s">
        <v>67</v>
      </c>
      <c r="P157" s="4" t="s">
        <v>300</v>
      </c>
      <c r="Q157" s="4" t="s">
        <v>69</v>
      </c>
      <c r="R157" s="4" t="s">
        <v>301</v>
      </c>
      <c r="S157" s="4" t="s">
        <v>65</v>
      </c>
      <c r="T157" s="5" t="s">
        <v>71</v>
      </c>
    </row>
    <row r="158" spans="2:20" ht="59.25" customHeight="1">
      <c r="B158" s="3" t="s">
        <v>374</v>
      </c>
      <c r="C158" s="4" t="s">
        <v>308</v>
      </c>
      <c r="D158" s="4" t="s">
        <v>114</v>
      </c>
      <c r="E158" s="4" t="s">
        <v>114</v>
      </c>
      <c r="F158" s="4" t="s">
        <v>100</v>
      </c>
      <c r="G158" s="4" t="s">
        <v>63</v>
      </c>
      <c r="H158" s="4" t="s">
        <v>49</v>
      </c>
      <c r="I158" s="4" t="s">
        <v>64</v>
      </c>
      <c r="J158" s="4">
        <v>270357159</v>
      </c>
      <c r="K158" s="4">
        <v>270357159</v>
      </c>
      <c r="L158" s="4" t="s">
        <v>65</v>
      </c>
      <c r="M158" s="4" t="s">
        <v>55</v>
      </c>
      <c r="N158" s="4" t="s">
        <v>66</v>
      </c>
      <c r="O158" s="4" t="s">
        <v>67</v>
      </c>
      <c r="P158" s="4" t="s">
        <v>300</v>
      </c>
      <c r="Q158" s="4" t="s">
        <v>69</v>
      </c>
      <c r="R158" s="4" t="s">
        <v>301</v>
      </c>
      <c r="S158" s="4" t="s">
        <v>65</v>
      </c>
      <c r="T158" s="5" t="s">
        <v>71</v>
      </c>
    </row>
    <row r="159" spans="2:20" ht="59.25" customHeight="1">
      <c r="B159" s="3" t="s">
        <v>309</v>
      </c>
      <c r="C159" s="4" t="s">
        <v>310</v>
      </c>
      <c r="D159" s="4" t="s">
        <v>99</v>
      </c>
      <c r="E159" s="4" t="s">
        <v>99</v>
      </c>
      <c r="F159" s="4" t="s">
        <v>88</v>
      </c>
      <c r="G159" s="4" t="s">
        <v>63</v>
      </c>
      <c r="H159" s="4" t="s">
        <v>40</v>
      </c>
      <c r="I159" s="4" t="s">
        <v>64</v>
      </c>
      <c r="J159" s="4">
        <v>30305634</v>
      </c>
      <c r="K159" s="4">
        <v>30305634</v>
      </c>
      <c r="L159" s="4" t="s">
        <v>65</v>
      </c>
      <c r="M159" s="4" t="s">
        <v>55</v>
      </c>
      <c r="N159" s="4" t="s">
        <v>66</v>
      </c>
      <c r="O159" s="4" t="s">
        <v>67</v>
      </c>
      <c r="P159" s="4" t="s">
        <v>300</v>
      </c>
      <c r="Q159" s="4" t="s">
        <v>69</v>
      </c>
      <c r="R159" s="4" t="s">
        <v>301</v>
      </c>
      <c r="S159" s="4" t="s">
        <v>65</v>
      </c>
      <c r="T159" s="5" t="s">
        <v>71</v>
      </c>
    </row>
    <row r="160" spans="2:20" ht="59.25" customHeight="1">
      <c r="B160" s="3" t="s">
        <v>311</v>
      </c>
      <c r="C160" s="4" t="s">
        <v>375</v>
      </c>
      <c r="D160" s="4" t="s">
        <v>114</v>
      </c>
      <c r="E160" s="4" t="s">
        <v>114</v>
      </c>
      <c r="F160" s="4" t="s">
        <v>122</v>
      </c>
      <c r="G160" s="4" t="s">
        <v>63</v>
      </c>
      <c r="H160" s="4" t="s">
        <v>49</v>
      </c>
      <c r="I160" s="4" t="s">
        <v>64</v>
      </c>
      <c r="J160" s="4">
        <v>85000000</v>
      </c>
      <c r="K160" s="4">
        <v>85000000</v>
      </c>
      <c r="L160" s="4" t="s">
        <v>65</v>
      </c>
      <c r="M160" s="4" t="s">
        <v>55</v>
      </c>
      <c r="N160" s="4" t="s">
        <v>66</v>
      </c>
      <c r="O160" s="4" t="s">
        <v>67</v>
      </c>
      <c r="P160" s="4" t="s">
        <v>300</v>
      </c>
      <c r="Q160" s="4" t="s">
        <v>69</v>
      </c>
      <c r="R160" s="4" t="s">
        <v>301</v>
      </c>
      <c r="S160" s="4" t="s">
        <v>65</v>
      </c>
      <c r="T160" s="5" t="s">
        <v>71</v>
      </c>
    </row>
    <row r="161" spans="2:20" ht="59.25" customHeight="1">
      <c r="B161" s="3" t="s">
        <v>312</v>
      </c>
      <c r="C161" s="4" t="s">
        <v>313</v>
      </c>
      <c r="D161" s="4" t="s">
        <v>99</v>
      </c>
      <c r="E161" s="4" t="s">
        <v>99</v>
      </c>
      <c r="F161" s="4" t="s">
        <v>88</v>
      </c>
      <c r="G161" s="4" t="s">
        <v>63</v>
      </c>
      <c r="H161" s="4" t="s">
        <v>40</v>
      </c>
      <c r="I161" s="4" t="s">
        <v>64</v>
      </c>
      <c r="J161" s="4">
        <v>36400000</v>
      </c>
      <c r="K161" s="4">
        <v>36400000</v>
      </c>
      <c r="L161" s="4" t="s">
        <v>65</v>
      </c>
      <c r="M161" s="4" t="s">
        <v>55</v>
      </c>
      <c r="N161" s="4" t="s">
        <v>66</v>
      </c>
      <c r="O161" s="4" t="s">
        <v>67</v>
      </c>
      <c r="P161" s="4" t="s">
        <v>300</v>
      </c>
      <c r="Q161" s="4" t="s">
        <v>69</v>
      </c>
      <c r="R161" s="4" t="s">
        <v>301</v>
      </c>
      <c r="S161" s="4" t="s">
        <v>65</v>
      </c>
      <c r="T161" s="5" t="s">
        <v>71</v>
      </c>
    </row>
    <row r="162" spans="2:20" ht="59.25" customHeight="1">
      <c r="B162" s="3" t="s">
        <v>385</v>
      </c>
      <c r="C162" s="4" t="s">
        <v>314</v>
      </c>
      <c r="D162" s="4" t="s">
        <v>92</v>
      </c>
      <c r="E162" s="4" t="s">
        <v>92</v>
      </c>
      <c r="F162" s="4" t="s">
        <v>88</v>
      </c>
      <c r="G162" s="4" t="s">
        <v>63</v>
      </c>
      <c r="H162" s="4" t="s">
        <v>40</v>
      </c>
      <c r="I162" s="4" t="s">
        <v>64</v>
      </c>
      <c r="J162" s="4">
        <v>36400000</v>
      </c>
      <c r="K162" s="4">
        <v>36400000</v>
      </c>
      <c r="L162" s="4" t="s">
        <v>65</v>
      </c>
      <c r="M162" s="4" t="s">
        <v>55</v>
      </c>
      <c r="N162" s="4" t="s">
        <v>66</v>
      </c>
      <c r="O162" s="4" t="s">
        <v>67</v>
      </c>
      <c r="P162" s="4" t="s">
        <v>300</v>
      </c>
      <c r="Q162" s="4" t="s">
        <v>69</v>
      </c>
      <c r="R162" s="4" t="s">
        <v>301</v>
      </c>
      <c r="S162" s="4" t="s">
        <v>65</v>
      </c>
      <c r="T162" s="5" t="s">
        <v>71</v>
      </c>
    </row>
    <row r="163" spans="2:20" ht="59.25" customHeight="1">
      <c r="B163" s="3" t="s">
        <v>315</v>
      </c>
      <c r="C163" s="4" t="s">
        <v>316</v>
      </c>
      <c r="D163" s="4" t="s">
        <v>103</v>
      </c>
      <c r="E163" s="4" t="s">
        <v>103</v>
      </c>
      <c r="F163" s="4" t="s">
        <v>97</v>
      </c>
      <c r="G163" s="4" t="s">
        <v>63</v>
      </c>
      <c r="H163" s="4" t="s">
        <v>40</v>
      </c>
      <c r="I163" s="4" t="s">
        <v>79</v>
      </c>
      <c r="J163" s="4">
        <v>27582534</v>
      </c>
      <c r="K163" s="4">
        <v>27582534</v>
      </c>
      <c r="L163" s="4" t="s">
        <v>65</v>
      </c>
      <c r="M163" s="4" t="s">
        <v>55</v>
      </c>
      <c r="N163" s="4" t="s">
        <v>66</v>
      </c>
      <c r="O163" s="4" t="s">
        <v>67</v>
      </c>
      <c r="P163" s="4" t="s">
        <v>300</v>
      </c>
      <c r="Q163" s="4" t="s">
        <v>69</v>
      </c>
      <c r="R163" s="4" t="s">
        <v>301</v>
      </c>
      <c r="S163" s="4" t="s">
        <v>65</v>
      </c>
      <c r="T163" s="5" t="s">
        <v>71</v>
      </c>
    </row>
    <row r="164" spans="2:20" ht="59.25" customHeight="1">
      <c r="B164" s="3" t="s">
        <v>386</v>
      </c>
      <c r="C164" s="4" t="s">
        <v>317</v>
      </c>
      <c r="D164" s="4" t="s">
        <v>96</v>
      </c>
      <c r="E164" s="4" t="s">
        <v>96</v>
      </c>
      <c r="F164" s="4" t="s">
        <v>88</v>
      </c>
      <c r="G164" s="4" t="s">
        <v>63</v>
      </c>
      <c r="H164" s="4" t="s">
        <v>36</v>
      </c>
      <c r="I164" s="4" t="s">
        <v>64</v>
      </c>
      <c r="J164" s="4">
        <v>142135127</v>
      </c>
      <c r="K164" s="4">
        <v>142135127</v>
      </c>
      <c r="L164" s="4" t="s">
        <v>65</v>
      </c>
      <c r="M164" s="4" t="s">
        <v>55</v>
      </c>
      <c r="N164" s="4" t="s">
        <v>66</v>
      </c>
      <c r="O164" s="4" t="s">
        <v>67</v>
      </c>
      <c r="P164" s="4" t="s">
        <v>300</v>
      </c>
      <c r="Q164" s="4" t="s">
        <v>69</v>
      </c>
      <c r="R164" s="4" t="s">
        <v>301</v>
      </c>
      <c r="S164" s="4" t="s">
        <v>65</v>
      </c>
      <c r="T164" s="5" t="s">
        <v>71</v>
      </c>
    </row>
    <row r="165" spans="2:20" ht="59.25" customHeight="1">
      <c r="B165" s="3" t="s">
        <v>318</v>
      </c>
      <c r="C165" s="4" t="s">
        <v>376</v>
      </c>
      <c r="D165" s="4" t="s">
        <v>114</v>
      </c>
      <c r="E165" s="4" t="s">
        <v>114</v>
      </c>
      <c r="F165" s="4" t="s">
        <v>122</v>
      </c>
      <c r="G165" s="4" t="s">
        <v>63</v>
      </c>
      <c r="H165" s="4" t="s">
        <v>49</v>
      </c>
      <c r="I165" s="4" t="s">
        <v>64</v>
      </c>
      <c r="J165" s="4">
        <v>468960000</v>
      </c>
      <c r="K165" s="4">
        <v>468960000</v>
      </c>
      <c r="L165" s="4" t="s">
        <v>65</v>
      </c>
      <c r="M165" s="4" t="s">
        <v>55</v>
      </c>
      <c r="N165" s="4" t="s">
        <v>66</v>
      </c>
      <c r="O165" s="4" t="s">
        <v>67</v>
      </c>
      <c r="P165" s="4" t="s">
        <v>300</v>
      </c>
      <c r="Q165" s="4" t="s">
        <v>69</v>
      </c>
      <c r="R165" s="4" t="s">
        <v>301</v>
      </c>
      <c r="S165" s="4" t="s">
        <v>65</v>
      </c>
      <c r="T165" s="5" t="s">
        <v>71</v>
      </c>
    </row>
    <row r="166" spans="2:20" ht="59.25" customHeight="1">
      <c r="B166" s="3" t="s">
        <v>319</v>
      </c>
      <c r="C166" s="4" t="s">
        <v>377</v>
      </c>
      <c r="D166" s="4" t="s">
        <v>99</v>
      </c>
      <c r="E166" s="4" t="s">
        <v>99</v>
      </c>
      <c r="F166" s="4" t="s">
        <v>122</v>
      </c>
      <c r="G166" s="4" t="s">
        <v>63</v>
      </c>
      <c r="H166" s="4" t="s">
        <v>49</v>
      </c>
      <c r="I166" s="4" t="s">
        <v>64</v>
      </c>
      <c r="J166" s="4">
        <v>151838499</v>
      </c>
      <c r="K166" s="4">
        <v>151838499</v>
      </c>
      <c r="L166" s="4" t="s">
        <v>65</v>
      </c>
      <c r="M166" s="4" t="s">
        <v>55</v>
      </c>
      <c r="N166" s="4" t="s">
        <v>66</v>
      </c>
      <c r="O166" s="4" t="s">
        <v>67</v>
      </c>
      <c r="P166" s="4" t="s">
        <v>300</v>
      </c>
      <c r="Q166" s="4" t="s">
        <v>69</v>
      </c>
      <c r="R166" s="4" t="s">
        <v>301</v>
      </c>
      <c r="S166" s="4" t="s">
        <v>65</v>
      </c>
      <c r="T166" s="5" t="s">
        <v>71</v>
      </c>
    </row>
    <row r="167" spans="2:20" ht="59.25" customHeight="1">
      <c r="B167" s="3" t="s">
        <v>320</v>
      </c>
      <c r="C167" s="4" t="s">
        <v>321</v>
      </c>
      <c r="D167" s="4" t="s">
        <v>96</v>
      </c>
      <c r="E167" s="4" t="s">
        <v>96</v>
      </c>
      <c r="F167" s="4" t="s">
        <v>88</v>
      </c>
      <c r="G167" s="4" t="s">
        <v>63</v>
      </c>
      <c r="H167" s="4" t="s">
        <v>49</v>
      </c>
      <c r="I167" s="4" t="s">
        <v>64</v>
      </c>
      <c r="J167" s="4">
        <v>278228600</v>
      </c>
      <c r="K167" s="4">
        <v>278228600</v>
      </c>
      <c r="L167" s="4" t="s">
        <v>65</v>
      </c>
      <c r="M167" s="4" t="s">
        <v>55</v>
      </c>
      <c r="N167" s="4" t="s">
        <v>66</v>
      </c>
      <c r="O167" s="4" t="s">
        <v>67</v>
      </c>
      <c r="P167" s="4" t="s">
        <v>300</v>
      </c>
      <c r="Q167" s="4" t="s">
        <v>69</v>
      </c>
      <c r="R167" s="4" t="s">
        <v>301</v>
      </c>
      <c r="S167" s="4" t="s">
        <v>65</v>
      </c>
      <c r="T167" s="5" t="s">
        <v>71</v>
      </c>
    </row>
    <row r="168" spans="2:20" ht="59.25" customHeight="1">
      <c r="B168" s="3" t="s">
        <v>322</v>
      </c>
      <c r="C168" s="4" t="s">
        <v>323</v>
      </c>
      <c r="D168" s="4" t="s">
        <v>99</v>
      </c>
      <c r="E168" s="4" t="s">
        <v>99</v>
      </c>
      <c r="F168" s="4" t="s">
        <v>88</v>
      </c>
      <c r="G168" s="4" t="s">
        <v>63</v>
      </c>
      <c r="H168" s="4" t="s">
        <v>35</v>
      </c>
      <c r="I168" s="4" t="s">
        <v>64</v>
      </c>
      <c r="J168" s="4">
        <v>71058708</v>
      </c>
      <c r="K168" s="4">
        <v>71058708</v>
      </c>
      <c r="L168" s="4" t="s">
        <v>65</v>
      </c>
      <c r="M168" s="4" t="s">
        <v>55</v>
      </c>
      <c r="N168" s="4" t="s">
        <v>66</v>
      </c>
      <c r="O168" s="4" t="s">
        <v>67</v>
      </c>
      <c r="P168" s="4" t="s">
        <v>300</v>
      </c>
      <c r="Q168" s="4" t="s">
        <v>69</v>
      </c>
      <c r="R168" s="4" t="s">
        <v>301</v>
      </c>
      <c r="S168" s="4" t="s">
        <v>65</v>
      </c>
      <c r="T168" s="5" t="s">
        <v>71</v>
      </c>
    </row>
    <row r="169" spans="2:20" ht="59.25" customHeight="1">
      <c r="B169" s="3" t="s">
        <v>324</v>
      </c>
      <c r="C169" s="4" t="s">
        <v>325</v>
      </c>
      <c r="D169" s="4" t="s">
        <v>114</v>
      </c>
      <c r="E169" s="4" t="s">
        <v>114</v>
      </c>
      <c r="F169" s="4" t="s">
        <v>100</v>
      </c>
      <c r="G169" s="4" t="s">
        <v>63</v>
      </c>
      <c r="H169" s="4" t="s">
        <v>49</v>
      </c>
      <c r="I169" s="4" t="s">
        <v>64</v>
      </c>
      <c r="J169" s="4">
        <v>671191416</v>
      </c>
      <c r="K169" s="4">
        <v>671191416</v>
      </c>
      <c r="L169" s="4" t="s">
        <v>65</v>
      </c>
      <c r="M169" s="4" t="s">
        <v>55</v>
      </c>
      <c r="N169" s="4" t="s">
        <v>66</v>
      </c>
      <c r="O169" s="4" t="s">
        <v>67</v>
      </c>
      <c r="P169" s="4" t="s">
        <v>300</v>
      </c>
      <c r="Q169" s="4" t="s">
        <v>69</v>
      </c>
      <c r="R169" s="4" t="s">
        <v>301</v>
      </c>
      <c r="S169" s="4" t="s">
        <v>65</v>
      </c>
      <c r="T169" s="5" t="s">
        <v>71</v>
      </c>
    </row>
    <row r="170" spans="2:20" ht="59.25" customHeight="1">
      <c r="B170" s="3" t="s">
        <v>326</v>
      </c>
      <c r="C170" s="4" t="s">
        <v>327</v>
      </c>
      <c r="D170" s="4" t="s">
        <v>114</v>
      </c>
      <c r="E170" s="4" t="s">
        <v>114</v>
      </c>
      <c r="F170" s="4" t="s">
        <v>100</v>
      </c>
      <c r="G170" s="4" t="s">
        <v>63</v>
      </c>
      <c r="H170" s="4" t="s">
        <v>49</v>
      </c>
      <c r="I170" s="4" t="s">
        <v>64</v>
      </c>
      <c r="J170" s="4">
        <v>150000000</v>
      </c>
      <c r="K170" s="4">
        <v>150000000</v>
      </c>
      <c r="L170" s="4" t="s">
        <v>65</v>
      </c>
      <c r="M170" s="4" t="s">
        <v>55</v>
      </c>
      <c r="N170" s="4" t="s">
        <v>66</v>
      </c>
      <c r="O170" s="4" t="s">
        <v>67</v>
      </c>
      <c r="P170" s="4" t="s">
        <v>300</v>
      </c>
      <c r="Q170" s="4" t="s">
        <v>69</v>
      </c>
      <c r="R170" s="4" t="s">
        <v>301</v>
      </c>
      <c r="S170" s="4" t="s">
        <v>65</v>
      </c>
      <c r="T170" s="5" t="s">
        <v>71</v>
      </c>
    </row>
    <row r="171" spans="2:20" ht="59.25" customHeight="1">
      <c r="B171" s="3" t="s">
        <v>328</v>
      </c>
      <c r="C171" s="4" t="s">
        <v>329</v>
      </c>
      <c r="D171" s="4" t="s">
        <v>96</v>
      </c>
      <c r="E171" s="4" t="s">
        <v>96</v>
      </c>
      <c r="F171" s="4" t="s">
        <v>97</v>
      </c>
      <c r="G171" s="4" t="s">
        <v>63</v>
      </c>
      <c r="H171" s="4" t="s">
        <v>49</v>
      </c>
      <c r="I171" s="4" t="s">
        <v>64</v>
      </c>
      <c r="J171" s="4">
        <v>150000000</v>
      </c>
      <c r="K171" s="4">
        <v>150000000</v>
      </c>
      <c r="L171" s="4" t="s">
        <v>65</v>
      </c>
      <c r="M171" s="4" t="s">
        <v>55</v>
      </c>
      <c r="N171" s="4" t="s">
        <v>66</v>
      </c>
      <c r="O171" s="4" t="s">
        <v>67</v>
      </c>
      <c r="P171" s="4" t="s">
        <v>300</v>
      </c>
      <c r="Q171" s="4" t="s">
        <v>69</v>
      </c>
      <c r="R171" s="4" t="s">
        <v>301</v>
      </c>
      <c r="S171" s="4" t="s">
        <v>65</v>
      </c>
      <c r="T171" s="5" t="s">
        <v>71</v>
      </c>
    </row>
    <row r="172" spans="2:20" ht="59.25" customHeight="1">
      <c r="B172" s="3" t="s">
        <v>304</v>
      </c>
      <c r="C172" s="4" t="s">
        <v>330</v>
      </c>
      <c r="D172" s="4" t="s">
        <v>103</v>
      </c>
      <c r="E172" s="4" t="s">
        <v>103</v>
      </c>
      <c r="F172" s="4" t="s">
        <v>107</v>
      </c>
      <c r="G172" s="4" t="s">
        <v>63</v>
      </c>
      <c r="H172" s="4" t="s">
        <v>49</v>
      </c>
      <c r="I172" s="4" t="s">
        <v>79</v>
      </c>
      <c r="J172" s="4">
        <v>53741352</v>
      </c>
      <c r="K172" s="4">
        <v>53741352</v>
      </c>
      <c r="L172" s="4" t="s">
        <v>65</v>
      </c>
      <c r="M172" s="4" t="s">
        <v>55</v>
      </c>
      <c r="N172" s="4" t="s">
        <v>66</v>
      </c>
      <c r="O172" s="4" t="s">
        <v>67</v>
      </c>
      <c r="P172" s="4" t="s">
        <v>300</v>
      </c>
      <c r="Q172" s="4" t="s">
        <v>69</v>
      </c>
      <c r="R172" s="4" t="s">
        <v>301</v>
      </c>
      <c r="S172" s="4" t="s">
        <v>65</v>
      </c>
      <c r="T172" s="5" t="s">
        <v>71</v>
      </c>
    </row>
    <row r="173" spans="2:20" ht="59.25" customHeight="1">
      <c r="B173" s="3" t="s">
        <v>387</v>
      </c>
      <c r="C173" s="4" t="s">
        <v>331</v>
      </c>
      <c r="D173" s="4" t="s">
        <v>92</v>
      </c>
      <c r="E173" s="4" t="s">
        <v>92</v>
      </c>
      <c r="F173" s="4" t="s">
        <v>88</v>
      </c>
      <c r="G173" s="4" t="s">
        <v>63</v>
      </c>
      <c r="H173" s="4" t="s">
        <v>36</v>
      </c>
      <c r="I173" s="4" t="s">
        <v>64</v>
      </c>
      <c r="J173" s="4">
        <v>84098787</v>
      </c>
      <c r="K173" s="4">
        <v>84098787</v>
      </c>
      <c r="L173" s="4" t="s">
        <v>65</v>
      </c>
      <c r="M173" s="4" t="s">
        <v>55</v>
      </c>
      <c r="N173" s="4" t="s">
        <v>66</v>
      </c>
      <c r="O173" s="4" t="s">
        <v>67</v>
      </c>
      <c r="P173" s="4" t="s">
        <v>300</v>
      </c>
      <c r="Q173" s="4" t="s">
        <v>69</v>
      </c>
      <c r="R173" s="4" t="s">
        <v>301</v>
      </c>
      <c r="S173" s="4" t="s">
        <v>65</v>
      </c>
      <c r="T173" s="5" t="s">
        <v>71</v>
      </c>
    </row>
    <row r="174" spans="2:20" ht="59.25" customHeight="1">
      <c r="B174" s="3" t="s">
        <v>388</v>
      </c>
      <c r="C174" s="4" t="s">
        <v>332</v>
      </c>
      <c r="D174" s="4" t="s">
        <v>92</v>
      </c>
      <c r="E174" s="4" t="s">
        <v>92</v>
      </c>
      <c r="F174" s="4" t="s">
        <v>76</v>
      </c>
      <c r="G174" s="4" t="s">
        <v>63</v>
      </c>
      <c r="H174" s="4" t="s">
        <v>40</v>
      </c>
      <c r="I174" s="4" t="s">
        <v>64</v>
      </c>
      <c r="J174" s="4">
        <v>35522809</v>
      </c>
      <c r="K174" s="4">
        <v>35522809</v>
      </c>
      <c r="L174" s="4" t="s">
        <v>65</v>
      </c>
      <c r="M174" s="4" t="s">
        <v>55</v>
      </c>
      <c r="N174" s="4" t="s">
        <v>66</v>
      </c>
      <c r="O174" s="4" t="s">
        <v>67</v>
      </c>
      <c r="P174" s="4" t="s">
        <v>300</v>
      </c>
      <c r="Q174" s="4" t="s">
        <v>69</v>
      </c>
      <c r="R174" s="4" t="s">
        <v>301</v>
      </c>
      <c r="S174" s="4" t="s">
        <v>65</v>
      </c>
      <c r="T174" s="5" t="s">
        <v>71</v>
      </c>
    </row>
    <row r="175" spans="2:20" ht="59.25" customHeight="1">
      <c r="B175" s="3" t="s">
        <v>333</v>
      </c>
      <c r="C175" s="4" t="s">
        <v>334</v>
      </c>
      <c r="D175" s="4" t="s">
        <v>238</v>
      </c>
      <c r="E175" s="4" t="s">
        <v>238</v>
      </c>
      <c r="F175" s="4" t="s">
        <v>107</v>
      </c>
      <c r="G175" s="4" t="s">
        <v>63</v>
      </c>
      <c r="H175" s="4" t="s">
        <v>49</v>
      </c>
      <c r="I175" s="4" t="s">
        <v>79</v>
      </c>
      <c r="J175" s="4">
        <v>16496256</v>
      </c>
      <c r="K175" s="4">
        <v>16496256</v>
      </c>
      <c r="L175" s="4" t="s">
        <v>65</v>
      </c>
      <c r="M175" s="4" t="s">
        <v>55</v>
      </c>
      <c r="N175" s="4" t="s">
        <v>66</v>
      </c>
      <c r="O175" s="4" t="s">
        <v>67</v>
      </c>
      <c r="P175" s="4" t="s">
        <v>300</v>
      </c>
      <c r="Q175" s="4" t="s">
        <v>69</v>
      </c>
      <c r="R175" s="4" t="s">
        <v>301</v>
      </c>
      <c r="S175" s="4" t="s">
        <v>65</v>
      </c>
      <c r="T175" s="5" t="s">
        <v>71</v>
      </c>
    </row>
    <row r="176" spans="2:20" ht="59.25" customHeight="1">
      <c r="B176" s="3" t="s">
        <v>335</v>
      </c>
      <c r="C176" s="4" t="s">
        <v>336</v>
      </c>
      <c r="D176" s="4" t="s">
        <v>103</v>
      </c>
      <c r="E176" s="4" t="s">
        <v>103</v>
      </c>
      <c r="F176" s="4" t="s">
        <v>97</v>
      </c>
      <c r="G176" s="4" t="s">
        <v>63</v>
      </c>
      <c r="H176" s="4" t="s">
        <v>49</v>
      </c>
      <c r="I176" s="4" t="s">
        <v>79</v>
      </c>
      <c r="J176" s="4">
        <v>275979564</v>
      </c>
      <c r="K176" s="4">
        <v>275979564</v>
      </c>
      <c r="L176" s="4" t="s">
        <v>65</v>
      </c>
      <c r="M176" s="4" t="s">
        <v>55</v>
      </c>
      <c r="N176" s="4" t="s">
        <v>66</v>
      </c>
      <c r="O176" s="4" t="s">
        <v>67</v>
      </c>
      <c r="P176" s="4" t="s">
        <v>300</v>
      </c>
      <c r="Q176" s="4" t="s">
        <v>69</v>
      </c>
      <c r="R176" s="4" t="s">
        <v>301</v>
      </c>
      <c r="S176" s="4" t="s">
        <v>65</v>
      </c>
      <c r="T176" s="5" t="s">
        <v>71</v>
      </c>
    </row>
    <row r="177" spans="2:20" ht="59.25" customHeight="1">
      <c r="B177" s="3" t="s">
        <v>337</v>
      </c>
      <c r="C177" s="4" t="s">
        <v>338</v>
      </c>
      <c r="D177" s="4" t="s">
        <v>238</v>
      </c>
      <c r="E177" s="4" t="s">
        <v>238</v>
      </c>
      <c r="F177" s="4" t="s">
        <v>107</v>
      </c>
      <c r="G177" s="4" t="s">
        <v>63</v>
      </c>
      <c r="H177" s="4" t="s">
        <v>49</v>
      </c>
      <c r="I177" s="4" t="s">
        <v>79</v>
      </c>
      <c r="J177" s="4">
        <v>1289920</v>
      </c>
      <c r="K177" s="4">
        <v>1289920</v>
      </c>
      <c r="L177" s="4" t="s">
        <v>65</v>
      </c>
      <c r="M177" s="4" t="s">
        <v>55</v>
      </c>
      <c r="N177" s="4" t="s">
        <v>66</v>
      </c>
      <c r="O177" s="4" t="s">
        <v>67</v>
      </c>
      <c r="P177" s="4" t="s">
        <v>300</v>
      </c>
      <c r="Q177" s="4" t="s">
        <v>69</v>
      </c>
      <c r="R177" s="4" t="s">
        <v>301</v>
      </c>
      <c r="S177" s="4" t="s">
        <v>65</v>
      </c>
      <c r="T177" s="5" t="s">
        <v>71</v>
      </c>
    </row>
    <row r="178" spans="2:20" ht="59.25" customHeight="1">
      <c r="B178" s="3" t="s">
        <v>72</v>
      </c>
      <c r="C178" s="4" t="s">
        <v>83</v>
      </c>
      <c r="D178" s="4" t="s">
        <v>74</v>
      </c>
      <c r="E178" s="4" t="s">
        <v>74</v>
      </c>
      <c r="F178" s="4" t="s">
        <v>76</v>
      </c>
      <c r="G178" s="4" t="s">
        <v>63</v>
      </c>
      <c r="H178" s="4" t="s">
        <v>49</v>
      </c>
      <c r="I178" s="4" t="s">
        <v>64</v>
      </c>
      <c r="J178" s="4">
        <v>51304000</v>
      </c>
      <c r="K178" s="4">
        <v>51304000</v>
      </c>
      <c r="L178" s="4" t="s">
        <v>65</v>
      </c>
      <c r="M178" s="4" t="s">
        <v>55</v>
      </c>
      <c r="N178" s="4" t="s">
        <v>66</v>
      </c>
      <c r="O178" s="4" t="s">
        <v>67</v>
      </c>
      <c r="P178" s="4" t="s">
        <v>300</v>
      </c>
      <c r="Q178" s="4" t="s">
        <v>69</v>
      </c>
      <c r="R178" s="4" t="s">
        <v>301</v>
      </c>
      <c r="S178" s="4" t="s">
        <v>65</v>
      </c>
      <c r="T178" s="5" t="s">
        <v>71</v>
      </c>
    </row>
    <row r="179" spans="2:20" ht="59.25" customHeight="1">
      <c r="B179" s="3" t="s">
        <v>339</v>
      </c>
      <c r="C179" s="4" t="s">
        <v>340</v>
      </c>
      <c r="D179" s="4" t="s">
        <v>74</v>
      </c>
      <c r="E179" s="4" t="s">
        <v>74</v>
      </c>
      <c r="F179" s="4" t="s">
        <v>62</v>
      </c>
      <c r="G179" s="4" t="s">
        <v>63</v>
      </c>
      <c r="H179" s="4" t="s">
        <v>49</v>
      </c>
      <c r="I179" s="4" t="s">
        <v>64</v>
      </c>
      <c r="J179" s="4">
        <v>44583000</v>
      </c>
      <c r="K179" s="4">
        <v>44583000</v>
      </c>
      <c r="L179" s="4" t="s">
        <v>65</v>
      </c>
      <c r="M179" s="4" t="s">
        <v>55</v>
      </c>
      <c r="N179" s="4" t="s">
        <v>66</v>
      </c>
      <c r="O179" s="4" t="s">
        <v>67</v>
      </c>
      <c r="P179" s="4" t="s">
        <v>300</v>
      </c>
      <c r="Q179" s="4" t="s">
        <v>69</v>
      </c>
      <c r="R179" s="4" t="s">
        <v>301</v>
      </c>
      <c r="S179" s="4" t="s">
        <v>65</v>
      </c>
      <c r="T179" s="5" t="s">
        <v>71</v>
      </c>
    </row>
    <row r="180" spans="2:20" ht="59.25" customHeight="1">
      <c r="B180" s="3" t="s">
        <v>339</v>
      </c>
      <c r="C180" s="4" t="s">
        <v>341</v>
      </c>
      <c r="D180" s="4" t="s">
        <v>74</v>
      </c>
      <c r="E180" s="4" t="s">
        <v>74</v>
      </c>
      <c r="F180" s="4" t="s">
        <v>62</v>
      </c>
      <c r="G180" s="4" t="s">
        <v>63</v>
      </c>
      <c r="H180" s="4" t="s">
        <v>49</v>
      </c>
      <c r="I180" s="4" t="s">
        <v>64</v>
      </c>
      <c r="J180" s="4">
        <v>53614000</v>
      </c>
      <c r="K180" s="4">
        <v>53614000</v>
      </c>
      <c r="L180" s="4" t="s">
        <v>65</v>
      </c>
      <c r="M180" s="4" t="s">
        <v>55</v>
      </c>
      <c r="N180" s="4" t="s">
        <v>66</v>
      </c>
      <c r="O180" s="4" t="s">
        <v>67</v>
      </c>
      <c r="P180" s="4" t="s">
        <v>300</v>
      </c>
      <c r="Q180" s="4" t="s">
        <v>69</v>
      </c>
      <c r="R180" s="4" t="s">
        <v>301</v>
      </c>
      <c r="S180" s="4" t="s">
        <v>65</v>
      </c>
      <c r="T180" s="5" t="s">
        <v>71</v>
      </c>
    </row>
    <row r="181" spans="2:20" ht="59.25" customHeight="1">
      <c r="B181" s="3" t="s">
        <v>339</v>
      </c>
      <c r="C181" s="4" t="s">
        <v>342</v>
      </c>
      <c r="D181" s="4" t="s">
        <v>74</v>
      </c>
      <c r="E181" s="4" t="s">
        <v>74</v>
      </c>
      <c r="F181" s="4" t="s">
        <v>62</v>
      </c>
      <c r="G181" s="4" t="s">
        <v>63</v>
      </c>
      <c r="H181" s="4" t="s">
        <v>49</v>
      </c>
      <c r="I181" s="4" t="s">
        <v>64</v>
      </c>
      <c r="J181" s="4">
        <v>53614000</v>
      </c>
      <c r="K181" s="4">
        <v>53614000</v>
      </c>
      <c r="L181" s="4" t="s">
        <v>65</v>
      </c>
      <c r="M181" s="4" t="s">
        <v>55</v>
      </c>
      <c r="N181" s="4" t="s">
        <v>66</v>
      </c>
      <c r="O181" s="4" t="s">
        <v>67</v>
      </c>
      <c r="P181" s="4" t="s">
        <v>300</v>
      </c>
      <c r="Q181" s="4" t="s">
        <v>69</v>
      </c>
      <c r="R181" s="4" t="s">
        <v>301</v>
      </c>
      <c r="S181" s="4" t="s">
        <v>65</v>
      </c>
      <c r="T181" s="5" t="s">
        <v>71</v>
      </c>
    </row>
    <row r="182" spans="2:20" ht="59.25" customHeight="1">
      <c r="B182" s="3" t="s">
        <v>339</v>
      </c>
      <c r="C182" s="4" t="s">
        <v>343</v>
      </c>
      <c r="D182" s="4" t="s">
        <v>74</v>
      </c>
      <c r="E182" s="4" t="s">
        <v>74</v>
      </c>
      <c r="F182" s="4" t="s">
        <v>62</v>
      </c>
      <c r="G182" s="4" t="s">
        <v>63</v>
      </c>
      <c r="H182" s="4" t="s">
        <v>49</v>
      </c>
      <c r="I182" s="4" t="s">
        <v>64</v>
      </c>
      <c r="J182" s="4">
        <v>44583000</v>
      </c>
      <c r="K182" s="4">
        <v>44583000</v>
      </c>
      <c r="L182" s="4" t="s">
        <v>65</v>
      </c>
      <c r="M182" s="4" t="s">
        <v>55</v>
      </c>
      <c r="N182" s="4" t="s">
        <v>66</v>
      </c>
      <c r="O182" s="4" t="s">
        <v>67</v>
      </c>
      <c r="P182" s="4" t="s">
        <v>300</v>
      </c>
      <c r="Q182" s="4" t="s">
        <v>69</v>
      </c>
      <c r="R182" s="4" t="s">
        <v>301</v>
      </c>
      <c r="S182" s="4" t="s">
        <v>65</v>
      </c>
      <c r="T182" s="5" t="s">
        <v>71</v>
      </c>
    </row>
    <row r="183" spans="2:20" ht="59.25" customHeight="1">
      <c r="B183" s="3" t="s">
        <v>339</v>
      </c>
      <c r="C183" s="4" t="s">
        <v>344</v>
      </c>
      <c r="D183" s="4" t="s">
        <v>99</v>
      </c>
      <c r="E183" s="4" t="s">
        <v>99</v>
      </c>
      <c r="F183" s="4" t="s">
        <v>100</v>
      </c>
      <c r="G183" s="4" t="s">
        <v>63</v>
      </c>
      <c r="H183" s="4" t="s">
        <v>49</v>
      </c>
      <c r="I183" s="4" t="s">
        <v>79</v>
      </c>
      <c r="J183" s="4">
        <v>34118000</v>
      </c>
      <c r="K183" s="4">
        <v>34118000</v>
      </c>
      <c r="L183" s="4" t="s">
        <v>65</v>
      </c>
      <c r="M183" s="4" t="s">
        <v>55</v>
      </c>
      <c r="N183" s="4" t="s">
        <v>66</v>
      </c>
      <c r="O183" s="4" t="s">
        <v>67</v>
      </c>
      <c r="P183" s="4" t="s">
        <v>300</v>
      </c>
      <c r="Q183" s="4" t="s">
        <v>69</v>
      </c>
      <c r="R183" s="4" t="s">
        <v>301</v>
      </c>
      <c r="S183" s="4" t="s">
        <v>65</v>
      </c>
      <c r="T183" s="5" t="s">
        <v>71</v>
      </c>
    </row>
    <row r="184" spans="2:20" ht="59.25" customHeight="1">
      <c r="B184" s="3" t="s">
        <v>339</v>
      </c>
      <c r="C184" s="4" t="s">
        <v>345</v>
      </c>
      <c r="D184" s="4" t="s">
        <v>74</v>
      </c>
      <c r="E184" s="4" t="s">
        <v>74</v>
      </c>
      <c r="F184" s="4" t="s">
        <v>62</v>
      </c>
      <c r="G184" s="4" t="s">
        <v>63</v>
      </c>
      <c r="H184" s="4" t="s">
        <v>49</v>
      </c>
      <c r="I184" s="4" t="s">
        <v>64</v>
      </c>
      <c r="J184" s="4">
        <v>61358000</v>
      </c>
      <c r="K184" s="4">
        <v>61358000</v>
      </c>
      <c r="L184" s="4" t="s">
        <v>65</v>
      </c>
      <c r="M184" s="4" t="s">
        <v>55</v>
      </c>
      <c r="N184" s="4" t="s">
        <v>66</v>
      </c>
      <c r="O184" s="4" t="s">
        <v>67</v>
      </c>
      <c r="P184" s="4" t="s">
        <v>300</v>
      </c>
      <c r="Q184" s="4" t="s">
        <v>69</v>
      </c>
      <c r="R184" s="4" t="s">
        <v>301</v>
      </c>
      <c r="S184" s="4" t="s">
        <v>65</v>
      </c>
      <c r="T184" s="5" t="s">
        <v>71</v>
      </c>
    </row>
    <row r="185" spans="2:20" ht="59.25" customHeight="1">
      <c r="B185" s="3" t="s">
        <v>339</v>
      </c>
      <c r="C185" s="4" t="s">
        <v>346</v>
      </c>
      <c r="D185" s="4" t="s">
        <v>74</v>
      </c>
      <c r="E185" s="4" t="s">
        <v>74</v>
      </c>
      <c r="F185" s="4" t="s">
        <v>62</v>
      </c>
      <c r="G185" s="4" t="s">
        <v>63</v>
      </c>
      <c r="H185" s="4" t="s">
        <v>49</v>
      </c>
      <c r="I185" s="4" t="s">
        <v>64</v>
      </c>
      <c r="J185" s="4">
        <v>61358000</v>
      </c>
      <c r="K185" s="4">
        <v>61358000</v>
      </c>
      <c r="L185" s="4" t="s">
        <v>65</v>
      </c>
      <c r="M185" s="4" t="s">
        <v>55</v>
      </c>
      <c r="N185" s="4" t="s">
        <v>66</v>
      </c>
      <c r="O185" s="4" t="s">
        <v>67</v>
      </c>
      <c r="P185" s="4" t="s">
        <v>300</v>
      </c>
      <c r="Q185" s="4" t="s">
        <v>69</v>
      </c>
      <c r="R185" s="4" t="s">
        <v>301</v>
      </c>
      <c r="S185" s="4" t="s">
        <v>65</v>
      </c>
      <c r="T185" s="5" t="s">
        <v>71</v>
      </c>
    </row>
    <row r="186" spans="2:20" ht="59.25" customHeight="1">
      <c r="B186" s="3" t="s">
        <v>339</v>
      </c>
      <c r="C186" s="4" t="s">
        <v>347</v>
      </c>
      <c r="D186" s="4" t="s">
        <v>92</v>
      </c>
      <c r="E186" s="4" t="s">
        <v>92</v>
      </c>
      <c r="F186" s="4" t="s">
        <v>76</v>
      </c>
      <c r="G186" s="4" t="s">
        <v>63</v>
      </c>
      <c r="H186" s="4" t="s">
        <v>49</v>
      </c>
      <c r="I186" s="4" t="s">
        <v>64</v>
      </c>
      <c r="J186" s="4">
        <v>44624000</v>
      </c>
      <c r="K186" s="4">
        <v>44624000</v>
      </c>
      <c r="L186" s="4" t="s">
        <v>65</v>
      </c>
      <c r="M186" s="4" t="s">
        <v>55</v>
      </c>
      <c r="N186" s="4" t="s">
        <v>66</v>
      </c>
      <c r="O186" s="4" t="s">
        <v>67</v>
      </c>
      <c r="P186" s="4" t="s">
        <v>300</v>
      </c>
      <c r="Q186" s="4" t="s">
        <v>69</v>
      </c>
      <c r="R186" s="4" t="s">
        <v>301</v>
      </c>
      <c r="S186" s="4" t="s">
        <v>65</v>
      </c>
      <c r="T186" s="5" t="s">
        <v>71</v>
      </c>
    </row>
    <row r="187" spans="2:20" ht="59.25" customHeight="1">
      <c r="B187" s="3" t="s">
        <v>339</v>
      </c>
      <c r="C187" s="4" t="s">
        <v>348</v>
      </c>
      <c r="D187" s="4" t="s">
        <v>74</v>
      </c>
      <c r="E187" s="4" t="s">
        <v>74</v>
      </c>
      <c r="F187" s="4" t="s">
        <v>62</v>
      </c>
      <c r="G187" s="4" t="s">
        <v>63</v>
      </c>
      <c r="H187" s="4" t="s">
        <v>49</v>
      </c>
      <c r="I187" s="4" t="s">
        <v>64</v>
      </c>
      <c r="J187" s="4">
        <v>33066000</v>
      </c>
      <c r="K187" s="4">
        <v>33066000</v>
      </c>
      <c r="L187" s="4" t="s">
        <v>65</v>
      </c>
      <c r="M187" s="4" t="s">
        <v>55</v>
      </c>
      <c r="N187" s="4" t="s">
        <v>66</v>
      </c>
      <c r="O187" s="4" t="s">
        <v>67</v>
      </c>
      <c r="P187" s="4" t="s">
        <v>300</v>
      </c>
      <c r="Q187" s="4" t="s">
        <v>69</v>
      </c>
      <c r="R187" s="4" t="s">
        <v>301</v>
      </c>
      <c r="S187" s="4" t="s">
        <v>65</v>
      </c>
      <c r="T187" s="5" t="s">
        <v>71</v>
      </c>
    </row>
    <row r="188" spans="2:20" ht="59.25" customHeight="1">
      <c r="B188" s="3" t="s">
        <v>339</v>
      </c>
      <c r="C188" s="4" t="s">
        <v>349</v>
      </c>
      <c r="D188" s="4" t="s">
        <v>74</v>
      </c>
      <c r="E188" s="4" t="s">
        <v>74</v>
      </c>
      <c r="F188" s="4" t="s">
        <v>62</v>
      </c>
      <c r="G188" s="4" t="s">
        <v>63</v>
      </c>
      <c r="H188" s="4" t="s">
        <v>49</v>
      </c>
      <c r="I188" s="4" t="s">
        <v>64</v>
      </c>
      <c r="J188" s="4">
        <v>39270000</v>
      </c>
      <c r="K188" s="4">
        <v>39270000</v>
      </c>
      <c r="L188" s="4" t="s">
        <v>65</v>
      </c>
      <c r="M188" s="4" t="s">
        <v>55</v>
      </c>
      <c r="N188" s="4" t="s">
        <v>66</v>
      </c>
      <c r="O188" s="4" t="s">
        <v>67</v>
      </c>
      <c r="P188" s="4" t="s">
        <v>300</v>
      </c>
      <c r="Q188" s="4" t="s">
        <v>69</v>
      </c>
      <c r="R188" s="4" t="s">
        <v>301</v>
      </c>
      <c r="S188" s="4" t="s">
        <v>65</v>
      </c>
      <c r="T188" s="5" t="s">
        <v>71</v>
      </c>
    </row>
    <row r="189" spans="2:20" ht="59.25" customHeight="1">
      <c r="B189" s="3" t="s">
        <v>72</v>
      </c>
      <c r="C189" s="4" t="s">
        <v>193</v>
      </c>
      <c r="D189" s="4" t="s">
        <v>61</v>
      </c>
      <c r="E189" s="4" t="s">
        <v>61</v>
      </c>
      <c r="F189" s="4" t="s">
        <v>76</v>
      </c>
      <c r="G189" s="4" t="s">
        <v>63</v>
      </c>
      <c r="H189" s="4" t="s">
        <v>49</v>
      </c>
      <c r="I189" s="4" t="s">
        <v>64</v>
      </c>
      <c r="J189" s="4">
        <v>56336000</v>
      </c>
      <c r="K189" s="4">
        <v>56336000</v>
      </c>
      <c r="L189" s="4" t="s">
        <v>65</v>
      </c>
      <c r="M189" s="4" t="s">
        <v>55</v>
      </c>
      <c r="N189" s="4" t="s">
        <v>66</v>
      </c>
      <c r="O189" s="4" t="s">
        <v>67</v>
      </c>
      <c r="P189" s="4" t="s">
        <v>300</v>
      </c>
      <c r="Q189" s="4" t="s">
        <v>69</v>
      </c>
      <c r="R189" s="4" t="s">
        <v>301</v>
      </c>
      <c r="S189" s="4" t="s">
        <v>65</v>
      </c>
      <c r="T189" s="5" t="s">
        <v>71</v>
      </c>
    </row>
    <row r="190" spans="2:20" ht="59.25" customHeight="1">
      <c r="B190" s="3" t="s">
        <v>72</v>
      </c>
      <c r="C190" s="4" t="s">
        <v>80</v>
      </c>
      <c r="D190" s="4" t="s">
        <v>61</v>
      </c>
      <c r="E190" s="4" t="s">
        <v>61</v>
      </c>
      <c r="F190" s="4" t="s">
        <v>62</v>
      </c>
      <c r="G190" s="4" t="s">
        <v>63</v>
      </c>
      <c r="H190" s="4" t="s">
        <v>49</v>
      </c>
      <c r="I190" s="4" t="s">
        <v>64</v>
      </c>
      <c r="J190" s="4">
        <v>80983000</v>
      </c>
      <c r="K190" s="4">
        <v>80983000</v>
      </c>
      <c r="L190" s="4" t="s">
        <v>65</v>
      </c>
      <c r="M190" s="4" t="s">
        <v>55</v>
      </c>
      <c r="N190" s="4" t="s">
        <v>66</v>
      </c>
      <c r="O190" s="4" t="s">
        <v>67</v>
      </c>
      <c r="P190" s="4" t="s">
        <v>300</v>
      </c>
      <c r="Q190" s="4" t="s">
        <v>69</v>
      </c>
      <c r="R190" s="4" t="s">
        <v>301</v>
      </c>
      <c r="S190" s="4" t="s">
        <v>65</v>
      </c>
      <c r="T190" s="5" t="s">
        <v>71</v>
      </c>
    </row>
    <row r="191" spans="2:20" ht="59.25" customHeight="1">
      <c r="B191" s="3" t="s">
        <v>72</v>
      </c>
      <c r="C191" s="4" t="s">
        <v>350</v>
      </c>
      <c r="D191" s="4" t="s">
        <v>74</v>
      </c>
      <c r="E191" s="4" t="s">
        <v>74</v>
      </c>
      <c r="F191" s="4" t="s">
        <v>62</v>
      </c>
      <c r="G191" s="4" t="s">
        <v>63</v>
      </c>
      <c r="H191" s="4" t="s">
        <v>49</v>
      </c>
      <c r="I191" s="4" t="s">
        <v>64</v>
      </c>
      <c r="J191" s="4">
        <v>40414000</v>
      </c>
      <c r="K191" s="4">
        <v>40414000</v>
      </c>
      <c r="L191" s="4" t="s">
        <v>65</v>
      </c>
      <c r="M191" s="4" t="s">
        <v>55</v>
      </c>
      <c r="N191" s="4" t="s">
        <v>66</v>
      </c>
      <c r="O191" s="4" t="s">
        <v>67</v>
      </c>
      <c r="P191" s="4" t="s">
        <v>300</v>
      </c>
      <c r="Q191" s="4" t="s">
        <v>69</v>
      </c>
      <c r="R191" s="4" t="s">
        <v>301</v>
      </c>
      <c r="S191" s="4" t="s">
        <v>65</v>
      </c>
      <c r="T191" s="5" t="s">
        <v>71</v>
      </c>
    </row>
    <row r="192" spans="2:20" ht="59.25" customHeight="1">
      <c r="B192" s="3" t="s">
        <v>351</v>
      </c>
      <c r="C192" s="4" t="s">
        <v>352</v>
      </c>
      <c r="D192" s="4" t="s">
        <v>99</v>
      </c>
      <c r="E192" s="4" t="s">
        <v>99</v>
      </c>
      <c r="F192" s="4" t="s">
        <v>107</v>
      </c>
      <c r="G192" s="4" t="s">
        <v>63</v>
      </c>
      <c r="H192" s="4" t="s">
        <v>40</v>
      </c>
      <c r="I192" s="4" t="s">
        <v>79</v>
      </c>
      <c r="J192" s="4">
        <v>13000000</v>
      </c>
      <c r="K192" s="4">
        <v>13000000</v>
      </c>
      <c r="L192" s="4" t="s">
        <v>65</v>
      </c>
      <c r="M192" s="4" t="s">
        <v>55</v>
      </c>
      <c r="N192" s="4" t="s">
        <v>66</v>
      </c>
      <c r="O192" s="4" t="s">
        <v>67</v>
      </c>
      <c r="P192" s="4" t="s">
        <v>300</v>
      </c>
      <c r="Q192" s="4" t="s">
        <v>69</v>
      </c>
      <c r="R192" s="4" t="s">
        <v>301</v>
      </c>
      <c r="S192" s="4" t="s">
        <v>65</v>
      </c>
      <c r="T192" s="5" t="s">
        <v>71</v>
      </c>
    </row>
    <row r="193" spans="2:20" ht="59.25" customHeight="1">
      <c r="B193" s="3" t="s">
        <v>72</v>
      </c>
      <c r="C193" s="4" t="s">
        <v>406</v>
      </c>
      <c r="D193" s="4" t="s">
        <v>92</v>
      </c>
      <c r="E193" s="4" t="s">
        <v>92</v>
      </c>
      <c r="F193" s="4" t="s">
        <v>122</v>
      </c>
      <c r="G193" s="4" t="s">
        <v>63</v>
      </c>
      <c r="H193" s="4" t="s">
        <v>49</v>
      </c>
      <c r="I193" s="4" t="s">
        <v>64</v>
      </c>
      <c r="J193" s="4">
        <v>50202000</v>
      </c>
      <c r="K193" s="4">
        <v>50202000</v>
      </c>
      <c r="L193" s="4" t="s">
        <v>65</v>
      </c>
      <c r="M193" s="4" t="s">
        <v>55</v>
      </c>
      <c r="N193" s="4" t="s">
        <v>66</v>
      </c>
      <c r="O193" s="4" t="s">
        <v>67</v>
      </c>
      <c r="P193" s="4" t="s">
        <v>68</v>
      </c>
      <c r="Q193" s="4" t="s">
        <v>69</v>
      </c>
      <c r="R193" s="4" t="s">
        <v>70</v>
      </c>
      <c r="S193" s="4" t="s">
        <v>65</v>
      </c>
      <c r="T193" s="5" t="s">
        <v>71</v>
      </c>
    </row>
    <row r="194" spans="2:20" ht="59.25" customHeight="1">
      <c r="B194" s="3" t="s">
        <v>59</v>
      </c>
      <c r="C194" s="4" t="s">
        <v>353</v>
      </c>
      <c r="D194" s="4" t="s">
        <v>74</v>
      </c>
      <c r="E194" s="4" t="s">
        <v>74</v>
      </c>
      <c r="F194" s="4" t="s">
        <v>62</v>
      </c>
      <c r="G194" s="4" t="s">
        <v>63</v>
      </c>
      <c r="H194" s="4" t="s">
        <v>49</v>
      </c>
      <c r="I194" s="4" t="s">
        <v>64</v>
      </c>
      <c r="J194" s="4">
        <v>61358000</v>
      </c>
      <c r="K194" s="4">
        <v>61358000</v>
      </c>
      <c r="L194" s="4" t="s">
        <v>65</v>
      </c>
      <c r="M194" s="4" t="s">
        <v>55</v>
      </c>
      <c r="N194" s="4" t="s">
        <v>66</v>
      </c>
      <c r="O194" s="4" t="s">
        <v>67</v>
      </c>
      <c r="P194" s="4" t="s">
        <v>68</v>
      </c>
      <c r="Q194" s="4" t="s">
        <v>69</v>
      </c>
      <c r="R194" s="4" t="s">
        <v>70</v>
      </c>
      <c r="S194" s="4" t="s">
        <v>65</v>
      </c>
      <c r="T194" s="5" t="s">
        <v>71</v>
      </c>
    </row>
    <row r="195" spans="2:20" ht="59.25" customHeight="1">
      <c r="B195" s="3" t="s">
        <v>59</v>
      </c>
      <c r="C195" s="4" t="s">
        <v>354</v>
      </c>
      <c r="D195" s="4" t="s">
        <v>74</v>
      </c>
      <c r="E195" s="4" t="s">
        <v>74</v>
      </c>
      <c r="F195" s="4" t="s">
        <v>62</v>
      </c>
      <c r="G195" s="4" t="s">
        <v>63</v>
      </c>
      <c r="H195" s="4" t="s">
        <v>49</v>
      </c>
      <c r="I195" s="4" t="s">
        <v>64</v>
      </c>
      <c r="J195" s="4">
        <v>79222500</v>
      </c>
      <c r="K195" s="4">
        <v>79222500</v>
      </c>
      <c r="L195" s="4" t="s">
        <v>65</v>
      </c>
      <c r="M195" s="4" t="s">
        <v>55</v>
      </c>
      <c r="N195" s="4" t="s">
        <v>66</v>
      </c>
      <c r="O195" s="4" t="s">
        <v>67</v>
      </c>
      <c r="P195" s="4" t="s">
        <v>68</v>
      </c>
      <c r="Q195" s="4" t="s">
        <v>69</v>
      </c>
      <c r="R195" s="4" t="s">
        <v>70</v>
      </c>
      <c r="S195" s="4" t="s">
        <v>65</v>
      </c>
      <c r="T195" s="5" t="s">
        <v>71</v>
      </c>
    </row>
    <row r="196" spans="2:20" ht="59.25" customHeight="1">
      <c r="B196" s="3" t="s">
        <v>59</v>
      </c>
      <c r="C196" s="4" t="s">
        <v>355</v>
      </c>
      <c r="D196" s="4" t="s">
        <v>61</v>
      </c>
      <c r="E196" s="4" t="s">
        <v>61</v>
      </c>
      <c r="F196" s="4" t="s">
        <v>62</v>
      </c>
      <c r="G196" s="4" t="s">
        <v>63</v>
      </c>
      <c r="H196" s="4" t="s">
        <v>49</v>
      </c>
      <c r="I196" s="4" t="s">
        <v>64</v>
      </c>
      <c r="J196" s="4">
        <v>64147000</v>
      </c>
      <c r="K196" s="4">
        <v>64147000</v>
      </c>
      <c r="L196" s="4" t="s">
        <v>65</v>
      </c>
      <c r="M196" s="4" t="s">
        <v>55</v>
      </c>
      <c r="N196" s="4" t="s">
        <v>66</v>
      </c>
      <c r="O196" s="4" t="s">
        <v>67</v>
      </c>
      <c r="P196" s="4" t="s">
        <v>68</v>
      </c>
      <c r="Q196" s="4" t="s">
        <v>69</v>
      </c>
      <c r="R196" s="4" t="s">
        <v>70</v>
      </c>
      <c r="S196" s="4" t="s">
        <v>65</v>
      </c>
      <c r="T196" s="5" t="s">
        <v>71</v>
      </c>
    </row>
    <row r="197" spans="2:20" ht="59.25" customHeight="1">
      <c r="B197" s="3" t="s">
        <v>356</v>
      </c>
      <c r="C197" s="4" t="s">
        <v>357</v>
      </c>
      <c r="D197" s="4" t="s">
        <v>61</v>
      </c>
      <c r="E197" s="4" t="s">
        <v>61</v>
      </c>
      <c r="F197" s="4" t="s">
        <v>62</v>
      </c>
      <c r="G197" s="4" t="s">
        <v>63</v>
      </c>
      <c r="H197" s="4" t="s">
        <v>49</v>
      </c>
      <c r="I197" s="4" t="s">
        <v>64</v>
      </c>
      <c r="J197" s="4">
        <v>41947500</v>
      </c>
      <c r="K197" s="4">
        <v>41947500</v>
      </c>
      <c r="L197" s="4" t="s">
        <v>65</v>
      </c>
      <c r="M197" s="4" t="s">
        <v>55</v>
      </c>
      <c r="N197" s="4" t="s">
        <v>66</v>
      </c>
      <c r="O197" s="4" t="s">
        <v>67</v>
      </c>
      <c r="P197" s="4" t="s">
        <v>68</v>
      </c>
      <c r="Q197" s="4" t="s">
        <v>69</v>
      </c>
      <c r="R197" s="4" t="s">
        <v>70</v>
      </c>
      <c r="S197" s="4" t="s">
        <v>65</v>
      </c>
      <c r="T197" s="5" t="s">
        <v>71</v>
      </c>
    </row>
    <row r="198" spans="2:20" ht="59.25" customHeight="1">
      <c r="B198" s="3" t="s">
        <v>59</v>
      </c>
      <c r="C198" s="4" t="s">
        <v>358</v>
      </c>
      <c r="D198" s="4" t="s">
        <v>74</v>
      </c>
      <c r="E198" s="4" t="s">
        <v>74</v>
      </c>
      <c r="F198" s="4" t="s">
        <v>62</v>
      </c>
      <c r="G198" s="4" t="s">
        <v>63</v>
      </c>
      <c r="H198" s="4" t="s">
        <v>49</v>
      </c>
      <c r="I198" s="4" t="s">
        <v>64</v>
      </c>
      <c r="J198" s="4">
        <v>70543000</v>
      </c>
      <c r="K198" s="4">
        <v>70543000</v>
      </c>
      <c r="L198" s="4" t="s">
        <v>65</v>
      </c>
      <c r="M198" s="4" t="s">
        <v>55</v>
      </c>
      <c r="N198" s="4" t="s">
        <v>66</v>
      </c>
      <c r="O198" s="4" t="s">
        <v>67</v>
      </c>
      <c r="P198" s="4" t="s">
        <v>68</v>
      </c>
      <c r="Q198" s="4" t="s">
        <v>69</v>
      </c>
      <c r="R198" s="4" t="s">
        <v>70</v>
      </c>
      <c r="S198" s="4" t="s">
        <v>65</v>
      </c>
      <c r="T198" s="5" t="s">
        <v>71</v>
      </c>
    </row>
    <row r="199" spans="2:20" ht="59.25" customHeight="1">
      <c r="B199" s="3" t="s">
        <v>339</v>
      </c>
      <c r="C199" s="4" t="s">
        <v>359</v>
      </c>
      <c r="D199" s="4" t="s">
        <v>61</v>
      </c>
      <c r="E199" s="4" t="s">
        <v>61</v>
      </c>
      <c r="F199" s="4" t="s">
        <v>62</v>
      </c>
      <c r="G199" s="4" t="s">
        <v>63</v>
      </c>
      <c r="H199" s="4" t="s">
        <v>49</v>
      </c>
      <c r="I199" s="4" t="s">
        <v>64</v>
      </c>
      <c r="J199" s="4">
        <v>80983000</v>
      </c>
      <c r="K199" s="4">
        <v>80983000</v>
      </c>
      <c r="L199" s="4" t="s">
        <v>65</v>
      </c>
      <c r="M199" s="4" t="s">
        <v>55</v>
      </c>
      <c r="N199" s="4" t="s">
        <v>66</v>
      </c>
      <c r="O199" s="4" t="s">
        <v>67</v>
      </c>
      <c r="P199" s="4" t="s">
        <v>68</v>
      </c>
      <c r="Q199" s="4" t="s">
        <v>69</v>
      </c>
      <c r="R199" s="4" t="s">
        <v>70</v>
      </c>
      <c r="S199" s="4" t="s">
        <v>65</v>
      </c>
      <c r="T199" s="5" t="s">
        <v>71</v>
      </c>
    </row>
    <row r="200" spans="2:20" ht="59.25" customHeight="1">
      <c r="B200" s="3" t="s">
        <v>362</v>
      </c>
      <c r="C200" s="4" t="s">
        <v>363</v>
      </c>
      <c r="D200" s="4" t="s">
        <v>74</v>
      </c>
      <c r="E200" s="4" t="s">
        <v>114</v>
      </c>
      <c r="F200" s="4" t="s">
        <v>115</v>
      </c>
      <c r="G200" s="4" t="s">
        <v>63</v>
      </c>
      <c r="H200" s="4" t="s">
        <v>39</v>
      </c>
      <c r="I200" s="4" t="s">
        <v>64</v>
      </c>
      <c r="J200" s="4">
        <v>1079275628</v>
      </c>
      <c r="K200" s="4">
        <v>1079275628</v>
      </c>
      <c r="L200" s="4" t="s">
        <v>65</v>
      </c>
      <c r="M200" s="4" t="s">
        <v>55</v>
      </c>
      <c r="N200" s="4" t="s">
        <v>66</v>
      </c>
      <c r="O200" s="4" t="s">
        <v>67</v>
      </c>
      <c r="P200" s="4" t="s">
        <v>256</v>
      </c>
      <c r="Q200" s="4" t="s">
        <v>361</v>
      </c>
      <c r="R200" s="4" t="s">
        <v>257</v>
      </c>
      <c r="S200" s="4" t="s">
        <v>65</v>
      </c>
      <c r="T200" s="5" t="s">
        <v>71</v>
      </c>
    </row>
    <row r="201" spans="2:20" ht="59.25" customHeight="1">
      <c r="B201" s="3" t="s">
        <v>72</v>
      </c>
      <c r="C201" s="4" t="s">
        <v>364</v>
      </c>
      <c r="D201" s="4" t="s">
        <v>74</v>
      </c>
      <c r="E201" s="4" t="s">
        <v>74</v>
      </c>
      <c r="F201" s="4" t="s">
        <v>76</v>
      </c>
      <c r="G201" s="4" t="s">
        <v>63</v>
      </c>
      <c r="H201" s="4" t="s">
        <v>49</v>
      </c>
      <c r="I201" s="4" t="s">
        <v>64</v>
      </c>
      <c r="J201" s="4">
        <v>51304000</v>
      </c>
      <c r="K201" s="4">
        <v>51304000</v>
      </c>
      <c r="L201" s="4" t="s">
        <v>65</v>
      </c>
      <c r="M201" s="4" t="s">
        <v>55</v>
      </c>
      <c r="N201" s="4" t="s">
        <v>66</v>
      </c>
      <c r="O201" s="4" t="s">
        <v>67</v>
      </c>
      <c r="P201" s="4" t="s">
        <v>188</v>
      </c>
      <c r="Q201" s="4" t="s">
        <v>361</v>
      </c>
      <c r="R201" s="4" t="s">
        <v>189</v>
      </c>
      <c r="S201" s="4" t="s">
        <v>65</v>
      </c>
      <c r="T201" s="5" t="s">
        <v>71</v>
      </c>
    </row>
    <row r="202" spans="2:20" ht="59.25" customHeight="1">
      <c r="B202" s="3" t="s">
        <v>72</v>
      </c>
      <c r="C202" s="4" t="s">
        <v>365</v>
      </c>
      <c r="D202" s="4" t="s">
        <v>92</v>
      </c>
      <c r="E202" s="4" t="s">
        <v>92</v>
      </c>
      <c r="F202" s="4" t="s">
        <v>404</v>
      </c>
      <c r="G202" s="4" t="s">
        <v>366</v>
      </c>
      <c r="H202" s="4" t="s">
        <v>49</v>
      </c>
      <c r="I202" s="4" t="s">
        <v>64</v>
      </c>
      <c r="J202" s="4">
        <v>59857000</v>
      </c>
      <c r="K202" s="4">
        <v>59857000</v>
      </c>
      <c r="L202" s="4" t="s">
        <v>65</v>
      </c>
      <c r="M202" s="4" t="s">
        <v>55</v>
      </c>
      <c r="N202" s="4" t="s">
        <v>66</v>
      </c>
      <c r="O202" s="4" t="s">
        <v>67</v>
      </c>
      <c r="P202" s="4" t="s">
        <v>397</v>
      </c>
      <c r="Q202" s="4" t="s">
        <v>361</v>
      </c>
      <c r="R202" s="4" t="s">
        <v>189</v>
      </c>
      <c r="S202" s="4" t="s">
        <v>65</v>
      </c>
      <c r="T202" s="5" t="s">
        <v>71</v>
      </c>
    </row>
    <row r="203" spans="2:20" ht="59.25" customHeight="1">
      <c r="B203" s="3" t="s">
        <v>72</v>
      </c>
      <c r="C203" s="4" t="s">
        <v>266</v>
      </c>
      <c r="D203" s="4" t="s">
        <v>74</v>
      </c>
      <c r="E203" s="4" t="s">
        <v>74</v>
      </c>
      <c r="F203" s="4" t="s">
        <v>76</v>
      </c>
      <c r="G203" s="4" t="s">
        <v>63</v>
      </c>
      <c r="H203" s="4" t="s">
        <v>49</v>
      </c>
      <c r="I203" s="4" t="s">
        <v>64</v>
      </c>
      <c r="J203" s="4">
        <v>44624000</v>
      </c>
      <c r="K203" s="4">
        <v>44624000</v>
      </c>
      <c r="L203" s="4" t="s">
        <v>65</v>
      </c>
      <c r="M203" s="4" t="s">
        <v>55</v>
      </c>
      <c r="N203" s="4" t="s">
        <v>66</v>
      </c>
      <c r="O203" s="4" t="s">
        <v>67</v>
      </c>
      <c r="P203" s="4" t="s">
        <v>367</v>
      </c>
      <c r="Q203" s="4" t="s">
        <v>361</v>
      </c>
      <c r="R203" s="4" t="s">
        <v>257</v>
      </c>
      <c r="S203" s="4" t="s">
        <v>65</v>
      </c>
      <c r="T203" s="5" t="s">
        <v>71</v>
      </c>
    </row>
    <row r="204" spans="2:20" ht="59.25" customHeight="1">
      <c r="B204" s="3" t="s">
        <v>72</v>
      </c>
      <c r="C204" s="4" t="s">
        <v>360</v>
      </c>
      <c r="D204" s="4" t="s">
        <v>74</v>
      </c>
      <c r="E204" s="4" t="s">
        <v>74</v>
      </c>
      <c r="F204" s="4" t="s">
        <v>76</v>
      </c>
      <c r="G204" s="4" t="s">
        <v>63</v>
      </c>
      <c r="H204" s="4" t="s">
        <v>49</v>
      </c>
      <c r="I204" s="4" t="s">
        <v>64</v>
      </c>
      <c r="J204" s="4">
        <v>51304000</v>
      </c>
      <c r="K204" s="4">
        <v>51304000</v>
      </c>
      <c r="L204" s="4" t="s">
        <v>65</v>
      </c>
      <c r="M204" s="4" t="s">
        <v>55</v>
      </c>
      <c r="N204" s="4" t="s">
        <v>66</v>
      </c>
      <c r="O204" s="4" t="s">
        <v>67</v>
      </c>
      <c r="P204" s="4" t="s">
        <v>367</v>
      </c>
      <c r="Q204" s="4" t="s">
        <v>361</v>
      </c>
      <c r="R204" s="4" t="s">
        <v>257</v>
      </c>
      <c r="S204" s="4" t="s">
        <v>65</v>
      </c>
      <c r="T204" s="5" t="s">
        <v>71</v>
      </c>
    </row>
    <row r="205" spans="2:20" ht="59.25" customHeight="1">
      <c r="B205" s="3" t="s">
        <v>378</v>
      </c>
      <c r="C205" s="4" t="s">
        <v>379</v>
      </c>
      <c r="D205" s="4" t="s">
        <v>92</v>
      </c>
      <c r="E205" s="4" t="s">
        <v>92</v>
      </c>
      <c r="F205" s="4" t="s">
        <v>100</v>
      </c>
      <c r="G205" s="4" t="s">
        <v>63</v>
      </c>
      <c r="H205" s="4" t="s">
        <v>49</v>
      </c>
      <c r="I205" s="4" t="s">
        <v>64</v>
      </c>
      <c r="J205" s="4">
        <v>220000000</v>
      </c>
      <c r="K205" s="4">
        <v>220000000</v>
      </c>
      <c r="L205" s="4" t="s">
        <v>65</v>
      </c>
      <c r="M205" s="4" t="s">
        <v>55</v>
      </c>
      <c r="N205" s="4" t="s">
        <v>66</v>
      </c>
      <c r="O205" s="4" t="s">
        <v>67</v>
      </c>
      <c r="P205" s="4" t="s">
        <v>380</v>
      </c>
      <c r="Q205" s="4" t="s">
        <v>361</v>
      </c>
      <c r="R205" s="4" t="s">
        <v>70</v>
      </c>
      <c r="S205" s="4" t="s">
        <v>65</v>
      </c>
      <c r="T205" s="5" t="s">
        <v>71</v>
      </c>
    </row>
    <row r="206" spans="2:20" ht="59.25" customHeight="1">
      <c r="B206" s="3" t="s">
        <v>381</v>
      </c>
      <c r="C206" s="4" t="s">
        <v>382</v>
      </c>
      <c r="D206" s="4" t="s">
        <v>96</v>
      </c>
      <c r="E206" s="4" t="s">
        <v>96</v>
      </c>
      <c r="F206" s="4" t="s">
        <v>97</v>
      </c>
      <c r="G206" s="4" t="s">
        <v>63</v>
      </c>
      <c r="H206" s="4" t="s">
        <v>49</v>
      </c>
      <c r="I206" s="4" t="s">
        <v>64</v>
      </c>
      <c r="J206" s="4">
        <v>158454000</v>
      </c>
      <c r="K206" s="4">
        <v>158454000</v>
      </c>
      <c r="L206" s="4" t="s">
        <v>65</v>
      </c>
      <c r="M206" s="4" t="s">
        <v>55</v>
      </c>
      <c r="N206" s="4" t="s">
        <v>66</v>
      </c>
      <c r="O206" s="4" t="s">
        <v>67</v>
      </c>
      <c r="P206" s="4" t="s">
        <v>380</v>
      </c>
      <c r="Q206" s="4" t="s">
        <v>361</v>
      </c>
      <c r="R206" s="4" t="s">
        <v>70</v>
      </c>
      <c r="S206" s="4" t="s">
        <v>65</v>
      </c>
      <c r="T206" s="5" t="s">
        <v>71</v>
      </c>
    </row>
    <row r="207" spans="2:20" ht="59.25" customHeight="1">
      <c r="B207" s="3" t="s">
        <v>389</v>
      </c>
      <c r="C207" s="4" t="s">
        <v>390</v>
      </c>
      <c r="D207" s="4" t="s">
        <v>96</v>
      </c>
      <c r="E207" s="4" t="s">
        <v>96</v>
      </c>
      <c r="F207" s="4" t="s">
        <v>97</v>
      </c>
      <c r="G207" s="4" t="s">
        <v>63</v>
      </c>
      <c r="H207" s="4" t="s">
        <v>40</v>
      </c>
      <c r="I207" s="4" t="s">
        <v>64</v>
      </c>
      <c r="J207" s="4">
        <v>11000000</v>
      </c>
      <c r="K207" s="4">
        <v>11000000</v>
      </c>
      <c r="L207" s="4" t="s">
        <v>65</v>
      </c>
      <c r="M207" s="4" t="s">
        <v>55</v>
      </c>
      <c r="N207" s="4" t="s">
        <v>66</v>
      </c>
      <c r="O207" s="4" t="s">
        <v>67</v>
      </c>
      <c r="P207" s="4" t="s">
        <v>68</v>
      </c>
      <c r="Q207" s="4" t="s">
        <v>361</v>
      </c>
      <c r="R207" s="4" t="s">
        <v>70</v>
      </c>
      <c r="S207" s="4" t="s">
        <v>65</v>
      </c>
      <c r="T207" s="5" t="s">
        <v>71</v>
      </c>
    </row>
    <row r="208" spans="2:20" ht="59.25" customHeight="1">
      <c r="B208" s="3" t="s">
        <v>391</v>
      </c>
      <c r="C208" s="4" t="s">
        <v>392</v>
      </c>
      <c r="D208" s="4" t="s">
        <v>96</v>
      </c>
      <c r="E208" s="4" t="s">
        <v>96</v>
      </c>
      <c r="F208" s="4" t="s">
        <v>93</v>
      </c>
      <c r="G208" s="4" t="s">
        <v>63</v>
      </c>
      <c r="H208" s="4" t="s">
        <v>49</v>
      </c>
      <c r="I208" s="4" t="s">
        <v>64</v>
      </c>
      <c r="J208" s="4">
        <v>3000000</v>
      </c>
      <c r="K208" s="4">
        <v>3000000</v>
      </c>
      <c r="L208" s="4" t="s">
        <v>65</v>
      </c>
      <c r="M208" s="4" t="s">
        <v>55</v>
      </c>
      <c r="N208" s="4" t="s">
        <v>66</v>
      </c>
      <c r="O208" s="4" t="s">
        <v>67</v>
      </c>
      <c r="P208" s="4" t="s">
        <v>68</v>
      </c>
      <c r="Q208" s="4" t="s">
        <v>361</v>
      </c>
      <c r="R208" s="4" t="s">
        <v>70</v>
      </c>
      <c r="S208" s="4" t="s">
        <v>65</v>
      </c>
      <c r="T208" s="5" t="s">
        <v>71</v>
      </c>
    </row>
    <row r="209" spans="2:20" ht="59.25" customHeight="1">
      <c r="B209" s="3" t="s">
        <v>391</v>
      </c>
      <c r="C209" s="4" t="s">
        <v>393</v>
      </c>
      <c r="D209" s="4" t="s">
        <v>103</v>
      </c>
      <c r="E209" s="4" t="s">
        <v>103</v>
      </c>
      <c r="F209" s="4" t="s">
        <v>88</v>
      </c>
      <c r="G209" s="4" t="s">
        <v>63</v>
      </c>
      <c r="H209" s="4" t="s">
        <v>49</v>
      </c>
      <c r="I209" s="4" t="s">
        <v>64</v>
      </c>
      <c r="J209" s="4">
        <v>4000000</v>
      </c>
      <c r="K209" s="4">
        <v>4000000</v>
      </c>
      <c r="L209" s="4" t="s">
        <v>65</v>
      </c>
      <c r="M209" s="4" t="s">
        <v>55</v>
      </c>
      <c r="N209" s="4" t="s">
        <v>66</v>
      </c>
      <c r="O209" s="4" t="s">
        <v>67</v>
      </c>
      <c r="P209" s="4" t="s">
        <v>68</v>
      </c>
      <c r="Q209" s="4" t="s">
        <v>361</v>
      </c>
      <c r="R209" s="4" t="s">
        <v>70</v>
      </c>
      <c r="S209" s="4" t="s">
        <v>65</v>
      </c>
      <c r="T209" s="5" t="s">
        <v>71</v>
      </c>
    </row>
    <row r="210" spans="2:20" ht="59.25" customHeight="1">
      <c r="B210" s="3" t="s">
        <v>72</v>
      </c>
      <c r="C210" s="4" t="s">
        <v>364</v>
      </c>
      <c r="D210" s="4" t="s">
        <v>92</v>
      </c>
      <c r="E210" s="4" t="s">
        <v>92</v>
      </c>
      <c r="F210" s="4" t="s">
        <v>404</v>
      </c>
      <c r="G210" s="4" t="s">
        <v>366</v>
      </c>
      <c r="H210" s="4" t="s">
        <v>49</v>
      </c>
      <c r="I210" s="4" t="s">
        <v>64</v>
      </c>
      <c r="J210" s="4">
        <v>51304000</v>
      </c>
      <c r="K210" s="4">
        <v>51304000</v>
      </c>
      <c r="L210" s="4" t="s">
        <v>65</v>
      </c>
      <c r="M210" s="4" t="s">
        <v>56</v>
      </c>
      <c r="N210" s="4" t="s">
        <v>66</v>
      </c>
      <c r="O210" s="4" t="s">
        <v>67</v>
      </c>
      <c r="P210" s="4" t="s">
        <v>397</v>
      </c>
      <c r="Q210" s="4" t="s">
        <v>69</v>
      </c>
      <c r="R210" s="4" t="s">
        <v>189</v>
      </c>
      <c r="S210" s="4" t="s">
        <v>65</v>
      </c>
      <c r="T210" s="5" t="s">
        <v>71</v>
      </c>
    </row>
    <row r="211" spans="2:20" ht="59.25" customHeight="1">
      <c r="B211" s="3" t="s">
        <v>412</v>
      </c>
      <c r="C211" s="4" t="s">
        <v>413</v>
      </c>
      <c r="D211" s="4" t="s">
        <v>99</v>
      </c>
      <c r="E211" s="4" t="s">
        <v>99</v>
      </c>
      <c r="F211" s="4" t="s">
        <v>111</v>
      </c>
      <c r="G211" s="4" t="s">
        <v>63</v>
      </c>
      <c r="H211" s="4" t="s">
        <v>40</v>
      </c>
      <c r="I211" s="4" t="s">
        <v>64</v>
      </c>
      <c r="J211" s="4">
        <v>18646559</v>
      </c>
      <c r="K211" s="4">
        <v>18646559</v>
      </c>
      <c r="L211" s="4" t="s">
        <v>65</v>
      </c>
      <c r="M211" s="4" t="s">
        <v>55</v>
      </c>
      <c r="N211" s="4" t="s">
        <v>66</v>
      </c>
      <c r="O211" s="4" t="s">
        <v>67</v>
      </c>
      <c r="P211" s="4" t="s">
        <v>126</v>
      </c>
      <c r="Q211" s="4" t="s">
        <v>361</v>
      </c>
      <c r="R211" s="4" t="s">
        <v>127</v>
      </c>
      <c r="S211" s="4" t="s">
        <v>65</v>
      </c>
      <c r="T211" s="5" t="s">
        <v>71</v>
      </c>
    </row>
    <row r="212" spans="2:20" ht="59.25" customHeight="1">
      <c r="B212" s="3" t="s">
        <v>414</v>
      </c>
      <c r="C212" s="4" t="s">
        <v>415</v>
      </c>
      <c r="D212" s="4" t="s">
        <v>103</v>
      </c>
      <c r="E212" s="4" t="s">
        <v>103</v>
      </c>
      <c r="F212" s="4" t="s">
        <v>93</v>
      </c>
      <c r="G212" s="4" t="s">
        <v>63</v>
      </c>
      <c r="H212" s="4" t="s">
        <v>49</v>
      </c>
      <c r="I212" s="4" t="s">
        <v>64</v>
      </c>
      <c r="J212" s="4">
        <v>7000000</v>
      </c>
      <c r="K212" s="4">
        <v>7000000</v>
      </c>
      <c r="L212" s="4" t="s">
        <v>65</v>
      </c>
      <c r="M212" s="4" t="s">
        <v>55</v>
      </c>
      <c r="N212" s="4" t="s">
        <v>66</v>
      </c>
      <c r="O212" s="4" t="s">
        <v>67</v>
      </c>
      <c r="P212" s="4" t="s">
        <v>68</v>
      </c>
      <c r="Q212" s="4" t="s">
        <v>361</v>
      </c>
      <c r="R212" s="4" t="s">
        <v>70</v>
      </c>
      <c r="S212" s="4" t="s">
        <v>65</v>
      </c>
      <c r="T212" s="5" t="s">
        <v>71</v>
      </c>
    </row>
    <row r="213" spans="2:20" ht="59.25" customHeight="1">
      <c r="B213" s="3" t="s">
        <v>416</v>
      </c>
      <c r="C213" s="4" t="s">
        <v>417</v>
      </c>
      <c r="D213" s="4" t="s">
        <v>103</v>
      </c>
      <c r="E213" s="4" t="s">
        <v>103</v>
      </c>
      <c r="F213" s="4" t="s">
        <v>93</v>
      </c>
      <c r="G213" s="4" t="s">
        <v>63</v>
      </c>
      <c r="H213" s="4" t="s">
        <v>40</v>
      </c>
      <c r="I213" s="4" t="s">
        <v>64</v>
      </c>
      <c r="J213" s="4">
        <v>30000000</v>
      </c>
      <c r="K213" s="4">
        <v>30000000</v>
      </c>
      <c r="L213" s="4" t="s">
        <v>65</v>
      </c>
      <c r="M213" s="4" t="s">
        <v>55</v>
      </c>
      <c r="N213" s="4" t="s">
        <v>66</v>
      </c>
      <c r="O213" s="4" t="s">
        <v>67</v>
      </c>
      <c r="P213" s="4" t="s">
        <v>68</v>
      </c>
      <c r="Q213" s="4" t="s">
        <v>361</v>
      </c>
      <c r="R213" s="4" t="s">
        <v>70</v>
      </c>
      <c r="S213" s="4" t="s">
        <v>65</v>
      </c>
      <c r="T213" s="5" t="s">
        <v>71</v>
      </c>
    </row>
    <row r="214" spans="2:20" ht="59.25" customHeight="1">
      <c r="B214" s="3" t="s">
        <v>179</v>
      </c>
      <c r="C214" s="4" t="s">
        <v>418</v>
      </c>
      <c r="D214" s="4" t="s">
        <v>99</v>
      </c>
      <c r="E214" s="4" t="s">
        <v>99</v>
      </c>
      <c r="F214" s="4" t="s">
        <v>100</v>
      </c>
      <c r="G214" s="4" t="s">
        <v>63</v>
      </c>
      <c r="H214" s="4" t="s">
        <v>49</v>
      </c>
      <c r="I214" s="4" t="s">
        <v>64</v>
      </c>
      <c r="J214" s="4">
        <v>39046000</v>
      </c>
      <c r="K214" s="4">
        <v>39046000</v>
      </c>
      <c r="L214" s="4" t="s">
        <v>65</v>
      </c>
      <c r="M214" s="4" t="s">
        <v>55</v>
      </c>
      <c r="N214" s="4" t="s">
        <v>66</v>
      </c>
      <c r="O214" s="4" t="s">
        <v>67</v>
      </c>
      <c r="P214" s="4" t="s">
        <v>181</v>
      </c>
      <c r="Q214" s="4" t="s">
        <v>361</v>
      </c>
      <c r="R214" s="4" t="s">
        <v>182</v>
      </c>
      <c r="S214" s="4" t="s">
        <v>65</v>
      </c>
      <c r="T214" s="5" t="s">
        <v>71</v>
      </c>
    </row>
    <row r="215" spans="2:20" ht="59.25" customHeight="1">
      <c r="B215" s="3" t="s">
        <v>273</v>
      </c>
      <c r="C215" s="4" t="s">
        <v>373</v>
      </c>
      <c r="D215" s="4" t="s">
        <v>92</v>
      </c>
      <c r="E215" s="4" t="s">
        <v>92</v>
      </c>
      <c r="F215" s="4" t="s">
        <v>111</v>
      </c>
      <c r="G215" s="4" t="s">
        <v>63</v>
      </c>
      <c r="H215" s="4" t="s">
        <v>39</v>
      </c>
      <c r="I215" s="4" t="s">
        <v>64</v>
      </c>
      <c r="J215" s="4">
        <v>92000000</v>
      </c>
      <c r="K215" s="4">
        <v>92000000</v>
      </c>
      <c r="L215" s="4" t="s">
        <v>65</v>
      </c>
      <c r="M215" s="4" t="s">
        <v>56</v>
      </c>
      <c r="N215" s="4" t="s">
        <v>66</v>
      </c>
      <c r="O215" s="4" t="s">
        <v>67</v>
      </c>
      <c r="P215" s="4" t="s">
        <v>256</v>
      </c>
      <c r="Q215" s="4" t="s">
        <v>361</v>
      </c>
      <c r="R215" s="4" t="s">
        <v>257</v>
      </c>
      <c r="S215" s="4" t="s">
        <v>65</v>
      </c>
      <c r="T215" s="5" t="s">
        <v>71</v>
      </c>
    </row>
    <row r="216" spans="2:20" ht="59.25" customHeight="1">
      <c r="B216" s="3" t="s">
        <v>295</v>
      </c>
      <c r="C216" s="4" t="s">
        <v>419</v>
      </c>
      <c r="D216" s="4" t="s">
        <v>99</v>
      </c>
      <c r="E216" s="4" t="s">
        <v>99</v>
      </c>
      <c r="F216" s="4" t="s">
        <v>76</v>
      </c>
      <c r="G216" s="4" t="s">
        <v>63</v>
      </c>
      <c r="H216" s="4" t="s">
        <v>49</v>
      </c>
      <c r="I216" s="4" t="s">
        <v>64</v>
      </c>
      <c r="J216" s="4">
        <v>350000000</v>
      </c>
      <c r="K216" s="4">
        <v>350000000</v>
      </c>
      <c r="L216" s="4" t="s">
        <v>65</v>
      </c>
      <c r="M216" s="4" t="s">
        <v>55</v>
      </c>
      <c r="N216" s="4" t="s">
        <v>66</v>
      </c>
      <c r="O216" s="4" t="s">
        <v>67</v>
      </c>
      <c r="P216" s="4" t="s">
        <v>256</v>
      </c>
      <c r="Q216" s="4" t="s">
        <v>361</v>
      </c>
      <c r="R216" s="4" t="s">
        <v>257</v>
      </c>
      <c r="S216" s="4" t="s">
        <v>65</v>
      </c>
      <c r="T216" s="5" t="s">
        <v>71</v>
      </c>
    </row>
  </sheetData>
  <sheetProtection/>
  <mergeCells count="2">
    <mergeCell ref="A1:C3"/>
    <mergeCell ref="D1:S3"/>
  </mergeCells>
  <printOptions horizontalCentered="1"/>
  <pageMargins left="0.2362204724409449" right="0.2362204724409449" top="0.32" bottom="0.35" header="0.31496062992125984" footer="0.31496062992125984"/>
  <pageSetup fitToHeight="0" fitToWidth="1" horizontalDpi="600" verticalDpi="600" orientation="landscape" scale="21" r:id="rId2"/>
  <drawing r:id="rId1"/>
</worksheet>
</file>

<file path=xl/worksheets/sheet2.xml><?xml version="1.0" encoding="utf-8"?>
<worksheet xmlns="http://schemas.openxmlformats.org/spreadsheetml/2006/main" xmlns:r="http://schemas.openxmlformats.org/officeDocument/2006/relationships">
  <dimension ref="A1:I23"/>
  <sheetViews>
    <sheetView zoomScalePageLayoutView="0" workbookViewId="0" topLeftCell="A1">
      <selection activeCell="I1" sqref="I1:I5"/>
    </sheetView>
  </sheetViews>
  <sheetFormatPr defaultColWidth="11.421875" defaultRowHeight="15"/>
  <cols>
    <col min="3" max="3" width="13.140625" style="0" customWidth="1"/>
    <col min="5" max="5" width="27.28125" style="0" customWidth="1"/>
    <col min="9" max="9" width="37.7109375" style="0" customWidth="1"/>
  </cols>
  <sheetData>
    <row r="1" spans="1:9" ht="15">
      <c r="A1" t="s">
        <v>15</v>
      </c>
      <c r="C1" t="s">
        <v>28</v>
      </c>
      <c r="E1" t="s">
        <v>5</v>
      </c>
      <c r="G1" t="s">
        <v>53</v>
      </c>
      <c r="I1" t="s">
        <v>54</v>
      </c>
    </row>
    <row r="2" spans="1:9" ht="15">
      <c r="A2" t="s">
        <v>16</v>
      </c>
      <c r="C2" t="str">
        <f>UPPER("días")</f>
        <v>DÍAS</v>
      </c>
      <c r="E2" t="s">
        <v>29</v>
      </c>
      <c r="G2" t="s">
        <v>51</v>
      </c>
      <c r="I2" t="s">
        <v>55</v>
      </c>
    </row>
    <row r="3" spans="1:9" ht="15">
      <c r="A3" t="s">
        <v>17</v>
      </c>
      <c r="C3" t="str">
        <f>UPPER("meses")</f>
        <v>MESES</v>
      </c>
      <c r="E3" t="s">
        <v>30</v>
      </c>
      <c r="G3" t="s">
        <v>52</v>
      </c>
      <c r="I3" t="s">
        <v>56</v>
      </c>
    </row>
    <row r="4" spans="1:9" ht="15">
      <c r="A4" t="s">
        <v>18</v>
      </c>
      <c r="C4" t="str">
        <f>UPPER("años")</f>
        <v>AÑOS</v>
      </c>
      <c r="E4" t="s">
        <v>31</v>
      </c>
      <c r="I4" t="s">
        <v>57</v>
      </c>
    </row>
    <row r="5" spans="1:9" ht="15">
      <c r="A5" t="s">
        <v>19</v>
      </c>
      <c r="E5" t="s">
        <v>32</v>
      </c>
      <c r="I5" t="s">
        <v>58</v>
      </c>
    </row>
    <row r="6" spans="1:5" ht="15">
      <c r="A6" t="s">
        <v>20</v>
      </c>
      <c r="E6" t="s">
        <v>33</v>
      </c>
    </row>
    <row r="7" spans="1:5" ht="15">
      <c r="A7" t="s">
        <v>21</v>
      </c>
      <c r="E7" t="s">
        <v>34</v>
      </c>
    </row>
    <row r="8" spans="1:5" ht="15">
      <c r="A8" t="s">
        <v>22</v>
      </c>
      <c r="E8" t="s">
        <v>35</v>
      </c>
    </row>
    <row r="9" spans="1:5" ht="15">
      <c r="A9" t="s">
        <v>23</v>
      </c>
      <c r="E9" t="s">
        <v>36</v>
      </c>
    </row>
    <row r="10" spans="1:5" ht="15">
      <c r="A10" t="s">
        <v>24</v>
      </c>
      <c r="E10" t="s">
        <v>37</v>
      </c>
    </row>
    <row r="11" spans="1:5" ht="15">
      <c r="A11" t="s">
        <v>25</v>
      </c>
      <c r="E11" t="s">
        <v>38</v>
      </c>
    </row>
    <row r="12" spans="1:5" ht="15">
      <c r="A12" t="s">
        <v>26</v>
      </c>
      <c r="E12" t="s">
        <v>39</v>
      </c>
    </row>
    <row r="13" spans="1:5" ht="15">
      <c r="A13" t="s">
        <v>27</v>
      </c>
      <c r="E13" t="s">
        <v>40</v>
      </c>
    </row>
    <row r="14" ht="15">
      <c r="E14" t="s">
        <v>41</v>
      </c>
    </row>
    <row r="15" ht="15">
      <c r="E15" t="s">
        <v>42</v>
      </c>
    </row>
    <row r="16" ht="15">
      <c r="E16" t="s">
        <v>43</v>
      </c>
    </row>
    <row r="17" ht="15">
      <c r="E17" t="s">
        <v>44</v>
      </c>
    </row>
    <row r="18" ht="15">
      <c r="E18" t="s">
        <v>45</v>
      </c>
    </row>
    <row r="19" ht="15">
      <c r="E19" t="s">
        <v>46</v>
      </c>
    </row>
    <row r="20" ht="15">
      <c r="E20" t="s">
        <v>47</v>
      </c>
    </row>
    <row r="21" ht="15">
      <c r="E21" t="s">
        <v>48</v>
      </c>
    </row>
    <row r="22" ht="15">
      <c r="E22" t="s">
        <v>49</v>
      </c>
    </row>
    <row r="23" ht="15">
      <c r="E23" t="s">
        <v>50</v>
      </c>
    </row>
  </sheetData>
  <sheetProtection/>
  <printOptions/>
  <pageMargins left="0.7" right="0.7" top="0.75" bottom="0.75" header="0.3" footer="0.3"/>
  <pageSetup orientation="portrait" paperSize="9"/>
  <tableParts>
    <tablePart r:id="rId3"/>
    <tablePart r:id="rId5"/>
    <tablePart r:id="rId1"/>
    <tablePart r:id="rId2"/>
    <tablePart r:id="rId4"/>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Sergio Garcia Martinez</cp:lastModifiedBy>
  <cp:lastPrinted>2024-04-18T15:15:42Z</cp:lastPrinted>
  <dcterms:created xsi:type="dcterms:W3CDTF">2012-12-10T15:58:41Z</dcterms:created>
  <dcterms:modified xsi:type="dcterms:W3CDTF">2024-04-18T15:17:18Z</dcterms:modified>
  <cp:category/>
  <cp:version/>
  <cp:contentType/>
  <cp:contentStatus/>
</cp:coreProperties>
</file>