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showInkAnnotation="0"/>
  <mc:AlternateContent xmlns:mc="http://schemas.openxmlformats.org/markup-compatibility/2006">
    <mc:Choice Requires="x15">
      <x15ac:absPath xmlns:x15ac="http://schemas.microsoft.com/office/spreadsheetml/2010/11/ac" url="Y:\TRD 2021\110.195 PLANES\110.195.4 Plan de Acción Anual\Versiones PA 2022\"/>
    </mc:Choice>
  </mc:AlternateContent>
  <xr:revisionPtr revIDLastSave="0" documentId="13_ncr:1_{FE04C84D-965C-4B71-B60C-4CA6B9515B18}" xr6:coauthVersionLast="47" xr6:coauthVersionMax="47" xr10:uidLastSave="{00000000-0000-0000-0000-000000000000}"/>
  <bookViews>
    <workbookView xWindow="-120" yWindow="-120" windowWidth="29040" windowHeight="15840" tabRatio="801" firstSheet="1" activeTab="4" xr2:uid="{00000000-000D-0000-FFFF-FFFF00000000}"/>
  </bookViews>
  <sheets>
    <sheet name="FORMATO DANI" sheetId="5" state="hidden" r:id="rId1"/>
    <sheet name="INTRODUCCIÓN" sheetId="4" r:id="rId2"/>
    <sheet name="REFERNCIAS NAL.S SECT.S" sheetId="7" r:id="rId3"/>
    <sheet name="REFERNCIAS INSTITUC." sheetId="8" r:id="rId4"/>
    <sheet name="PLAN DE ACCIÓN" sheetId="2" r:id="rId5"/>
    <sheet name="Instructivo" sheetId="3" r:id="rId6"/>
  </sheets>
  <definedNames>
    <definedName name="_xlnm._FilterDatabase" localSheetId="0" hidden="1">'FORMATO DANI'!$G$5:$Y$148</definedName>
    <definedName name="_xlnm._FilterDatabase" localSheetId="4" hidden="1">'PLAN DE ACCIÓN'!$A$5:$IP$229</definedName>
    <definedName name="_Toc31373726" localSheetId="1">INTRODUCCIÓN!$A$4</definedName>
    <definedName name="_Toc31373726" localSheetId="3">'REFERNCIAS INSTITUC.'!$A$4</definedName>
    <definedName name="_Toc31373726" localSheetId="2">'REFERNCIAS NAL.S SECT.S'!$A$4</definedName>
    <definedName name="_xlnm.Print_Area" localSheetId="0">'FORMATO DANI'!$B$1:$Y$148</definedName>
    <definedName name="_xlnm.Print_Area" localSheetId="4">'PLAN DE ACCIÓN'!$A$1:$W$29</definedName>
    <definedName name="COMPROMISO" localSheetId="0">#REF!</definedName>
    <definedName name="COMPROMISO" localSheetId="3">#REF!</definedName>
    <definedName name="COMPROMISO" localSheetId="2">#REF!</definedName>
    <definedName name="COMPROMISO">#REF!</definedName>
    <definedName name="ef" localSheetId="0">#REF!</definedName>
    <definedName name="ef" localSheetId="3">#REF!</definedName>
    <definedName name="ef" localSheetId="2">#REF!</definedName>
    <definedName name="ef">#REF!</definedName>
    <definedName name="ESTADO_CONTRATO" localSheetId="0">#REF!</definedName>
    <definedName name="ESTADO_CONTRATO" localSheetId="3">#REF!</definedName>
    <definedName name="ESTADO_CONTRATO" localSheetId="2">#REF!</definedName>
    <definedName name="ESTADO_CONTRATO">#REF!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" i="2" l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7" i="2"/>
  <c r="V147" i="5"/>
  <c r="V146" i="5"/>
  <c r="V145" i="5"/>
  <c r="V144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O55" i="5"/>
  <c r="V55" i="5" s="1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Andres Mauricio Rincon</author>
  </authors>
  <commentList>
    <comment ref="H5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>Andrés Mauricio Rincón: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Son acciones a realizar para el cumplimiento de las Estrategias, Iniciativas, indicadores y/o metas anuales. Se redactan iniciando con un verbo + un sujeto + elemento de contexto o descriptivo, por ejemplo: Actualizar + los documentos del SIG + de la Oficina de Planeación incorporando los requisitos aplicables a la normatividad en transición.
</t>
        </r>
        <r>
          <rPr>
            <sz val="9"/>
            <color indexed="8"/>
            <rFont val="Tahoma"/>
            <family val="2"/>
          </rPr>
          <t>Se pueden incluir acciones que no estén enmarcas en un indicador específico pero tienen un valor agregado para el cumplimiento del objetivo estratégico</t>
        </r>
      </text>
    </comment>
    <comment ref="I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Andrés Mauricio Rincón:</t>
        </r>
        <r>
          <rPr>
            <sz val="9"/>
            <color indexed="81"/>
            <rFont val="Tahoma"/>
            <family val="2"/>
          </rPr>
          <t xml:space="preserve">
En esta columna se debe identificar la claramente la evidencia o registro de la actividad, y que sirva como soporte de la gestión para el cumplimiento de las actividades y al cumplimiento de metas. Éste hace referencia al documento, informe, formato, cantidad y otros.</t>
        </r>
      </text>
    </comment>
    <comment ref="J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Andrés Mauricio Rincón:</t>
        </r>
        <r>
          <rPr>
            <sz val="9"/>
            <color indexed="81"/>
            <rFont val="Tahoma"/>
            <family val="2"/>
          </rPr>
          <t xml:space="preserve">
En estas columnas se debe relacionar la cantidad y/o porcentaje de avance esperado de la actividad. La desagregación de una actividad por porcentaje debe estar concertada por productos y su ponderación, las cuales deben estar señaladas en el producto y/o entregable. Una vez definido en una actividad el peso porcentual de una su actividad se puede verificar por medio de productos y/o entregables.</t>
        </r>
      </text>
    </comment>
    <comment ref="W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Andrés Mauricio Rincón:</t>
        </r>
        <r>
          <rPr>
            <sz val="9"/>
            <color indexed="81"/>
            <rFont val="Tahoma"/>
            <family val="2"/>
          </rPr>
          <t xml:space="preserve">
Nombre de la persona responsable de reportar la actividad</t>
        </r>
      </text>
    </comment>
    <comment ref="X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Andrés Mauricio Rincón:</t>
        </r>
        <r>
          <rPr>
            <sz val="9"/>
            <color indexed="81"/>
            <rFont val="Tahoma"/>
            <family val="2"/>
          </rPr>
          <t xml:space="preserve">
Señala el nombre del área responsable del reporte de la actividad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Andrés Mauricio Rincón:</t>
        </r>
        <r>
          <rPr>
            <sz val="9"/>
            <color indexed="81"/>
            <rFont val="Tahoma"/>
            <family val="2"/>
          </rPr>
          <t xml:space="preserve">
Señalar la fuente de financiación para realizar la actividad</t>
        </r>
      </text>
    </comment>
  </commentList>
</comments>
</file>

<file path=xl/sharedStrings.xml><?xml version="1.0" encoding="utf-8"?>
<sst xmlns="http://schemas.openxmlformats.org/spreadsheetml/2006/main" count="2080" uniqueCount="987">
  <si>
    <t>ESTRUCTURA DEL FORMATO DE PLAN DE ACCION</t>
  </si>
  <si>
    <t>ALCANCE</t>
  </si>
  <si>
    <t>Elaboración e instrucciones a seguir, para el diligenciamiento del Plan de Acción Anual</t>
  </si>
  <si>
    <t>OBJETIVO</t>
  </si>
  <si>
    <t>OBJETIVO Y ALCANCE</t>
  </si>
  <si>
    <t>FORMULACION</t>
  </si>
  <si>
    <t>OBJETIVO ESTRATÉGICO</t>
  </si>
  <si>
    <t>ALINEACIÓN PLAN ESTRATÉGICO INSTITUCIONAL</t>
  </si>
  <si>
    <t xml:space="preserve">PRODUCTO / ENTREGABLE </t>
  </si>
  <si>
    <t>PROGRAMACIÓN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</si>
  <si>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</si>
  <si>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</si>
  <si>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</si>
  <si>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</si>
  <si>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</si>
  <si>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</si>
  <si>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</si>
  <si>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</si>
  <si>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</si>
  <si>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</si>
  <si>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</si>
  <si>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</si>
  <si>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Ver píe de Página</t>
  </si>
  <si>
    <t>E1-01-F-02</t>
  </si>
  <si>
    <t>Versión:</t>
  </si>
  <si>
    <t>VIGENCIA:</t>
  </si>
  <si>
    <t>Código:</t>
  </si>
  <si>
    <t>Página:</t>
  </si>
  <si>
    <t xml:space="preserve">Revisó:   </t>
  </si>
  <si>
    <t xml:space="preserve">Aprobó:  </t>
  </si>
  <si>
    <t xml:space="preserve">Elaboró: </t>
  </si>
  <si>
    <t>ÁREA(S) RESPONSABLE (S)</t>
  </si>
  <si>
    <t>RESPONSABLE</t>
  </si>
  <si>
    <t>Aplica a para los Planes de Acción que se aprueben por el Comité Institucional de Desarrollo Administrativo o quién lo reemplace en el Instituto Nacional de Metrología INM.</t>
  </si>
  <si>
    <t>META ANUAL</t>
  </si>
  <si>
    <r>
      <t xml:space="preserve">PROGRAMACION: </t>
    </r>
    <r>
      <rPr>
        <sz val="10"/>
        <color indexed="12"/>
        <rFont val="Arial Narrow"/>
        <family val="2"/>
      </rPr>
      <t>Identifica mensualmente (M1, M2, M3, …, M12) el cantidad y/o porcentaje a cumplir para el logro de la meta.</t>
    </r>
  </si>
  <si>
    <r>
      <t>META ANUAL:</t>
    </r>
    <r>
      <rPr>
        <sz val="10"/>
        <color indexed="12"/>
        <rFont val="Arial Narrow"/>
        <family val="2"/>
      </rPr>
      <t xml:space="preserve"> En esta columna se define por la cantidad y/o porcentaje anual de cumplimiento de una actividad. El calculo es la sumatoria de la cantidad y/o porcentaje desagregado en la programación se debe identificar la meta la cual refiere a la expresión en número o porcentaje que determina el cumplimiento del objetivo.</t>
    </r>
  </si>
  <si>
    <r>
      <t>RESPONSABLE:</t>
    </r>
    <r>
      <rPr>
        <sz val="10"/>
        <color indexed="12"/>
        <rFont val="Arial Narrow"/>
        <family val="2"/>
      </rPr>
      <t xml:space="preserve"> Será la persona encargada de garantizar el desarrollo y el cumplimiento de cada una de las actividades. </t>
    </r>
  </si>
  <si>
    <t>SEGUIMIENTO</t>
  </si>
  <si>
    <r>
      <t xml:space="preserve">La verificación de la ejecución de cada una de las actividades se hará por medio de los documentos soportes y/o entregables que los responsables ingresarán mensualmente en la carpeta designada para cada una de las áreas  “Planes Institucionales”. Dichos documentos deben ser de conocimiento y autorizado por parte de los jefes de áreas previamente.
Las personas que tendrán acceso a esta carpeta deben ser de conocimiento y autorizado su registro por parte de los jefes de áreas previamente. La Oficina Asesora de Planeación tramitará los permisos ante la mesa de ayuda para establecer las personas encargadas y autorizadas de ingresar en la carpeta la información correspondiente. 
La Oficina Asesora de Planeación verificará cada uno de los documentos que las áreas ingresan en la carpeta e informará a los responsables si hay lugar a cambios u observaciones que contribuyan al cumplimiento óptimo del producto final.
</t>
    </r>
    <r>
      <rPr>
        <b/>
        <sz val="10"/>
        <color indexed="12"/>
        <rFont val="Arial Narrow"/>
        <family val="2"/>
      </rPr>
      <t xml:space="preserve">
Nota: </t>
    </r>
    <r>
      <rPr>
        <b/>
        <u/>
        <sz val="10"/>
        <color indexed="12"/>
        <rFont val="Arial Narrow"/>
        <family val="2"/>
      </rPr>
      <t>El avance de los Planes de Acción se reportarán con periodicidad mensual a la Dirección mediante Informes de seguimiento.</t>
    </r>
  </si>
  <si>
    <t>PLANEACIÓN DEL PLAN DE ACCIÓN ANUAL</t>
  </si>
  <si>
    <t xml:space="preserve">El documento final del Plan de Acción Anual -PA se deberá diligenciar en la parte inferior de Elaboró, Revisó y Aprobó, la fecha y la persona o comité que realiza la labor. </t>
  </si>
  <si>
    <r>
      <t xml:space="preserve">FINANCIACIÓN 
</t>
    </r>
    <r>
      <rPr>
        <sz val="10"/>
        <rFont val="Arial"/>
        <family val="2"/>
      </rPr>
      <t>(Funcionamiento y/o Proyecto de Inversión)</t>
    </r>
  </si>
  <si>
    <t>ACTIVIDAD</t>
  </si>
  <si>
    <t>04</t>
  </si>
  <si>
    <r>
      <t>FINANCIACIÓN (Funcionamiento y/o Proyecto de Inversión):</t>
    </r>
    <r>
      <rPr>
        <sz val="10"/>
        <color indexed="12"/>
        <rFont val="Arial Narrow"/>
        <family val="2"/>
      </rPr>
      <t xml:space="preserve"> En esta columna se debe identificar la fuente de financiación de la actividad, describiendo si es por recursos de funcionamiento o señalar el nombre de Proyecto de Inversión. </t>
    </r>
  </si>
  <si>
    <t>En estas columnas se debe relacionar la cantidad y/o porcentaje de avance esperado de la actividad. La desagregación de una actividad por porcentaje debe estar concertada por productos y su ponderación, las cuales deben estar señaladas en el producto y/o entregable. Una vez definido en una actividad el peso porcentual de una subactividad se puede verificar por medio de productos y/o entregables.   
Una vez definido la programación para cada actividad, estas columnas se podrán modificar ante la OAP antes del 31 de marzo del año. Despúes del 31 de marzo, toda modificación a la programación se realizará con antelación a la fecha de vencimiento y con el visto bueno de la Dirección General y/o el Comité Institucional de Gestión y Desempeño-CIGD. 
El cantidad y/o porcentaje de la programación serán fijados por cada una de las áreas y no deben ser manipuladas por los responsables del diligenciamiento del formato en los respectivos seguimientos. Los cambios y/o ajustes necesarios para estos campos se deberán reportar a la OAP en el formato y tiempos definidos en el procedimiento EI-01-P-01 de Formulación, ejecución y seguimiento de Planes Institucionales.</t>
  </si>
  <si>
    <r>
      <t xml:space="preserve">N° DE ITEM: </t>
    </r>
    <r>
      <rPr>
        <sz val="10"/>
        <color indexed="12"/>
        <rFont val="Arial Narrow"/>
        <family val="2"/>
      </rPr>
      <t xml:space="preserve">Enumenar cada una de las actividades relacionadas. Se realiza una vez se consoliden todas las actividades de las áreas. </t>
    </r>
  </si>
  <si>
    <r>
      <rPr>
        <b/>
        <u/>
        <sz val="10"/>
        <color indexed="12"/>
        <rFont val="Arial Narrow"/>
        <family val="2"/>
      </rPr>
      <t>ACTIVIDAD</t>
    </r>
    <r>
      <rPr>
        <sz val="10"/>
        <color indexed="12"/>
        <rFont val="Arial Narrow"/>
        <family val="2"/>
      </rPr>
      <t xml:space="preserve">: Son acciones a realizar para el cumplimiento de las Estrategias, Iniciativas, indicadores y/o metas anuales. Se redactan iniciando con un verbo + un sujeto + elemento de contexto o descriptivo, por ejemplo: </t>
    </r>
    <r>
      <rPr>
        <sz val="10"/>
        <rFont val="Arial Narrow"/>
        <family val="2"/>
      </rPr>
      <t xml:space="preserve">Actualizar + los documentos del SIG + de la Oficina de Planeación incorporando los requisitos aplicables a la normatividad en transición. </t>
    </r>
  </si>
  <si>
    <r>
      <t>PRODUCTO / ENTREGABLE:</t>
    </r>
    <r>
      <rPr>
        <sz val="10"/>
        <color indexed="12"/>
        <rFont val="Arial Narrow"/>
        <family val="2"/>
      </rPr>
      <t xml:space="preserve"> En esta columna se debe identificar la claramente la evidencia o registro de la actividad, y que sirva como soporte de la gestión para el cumplimiento de las actividades y al cumplimiento de metas. Éste hace referencia al documento, informe, formato, cantidad y otros.  </t>
    </r>
  </si>
  <si>
    <r>
      <t xml:space="preserve">ALINEACIÓN DEL PLAN ESTRATÉGICO INSTITUCIONAL: </t>
    </r>
    <r>
      <rPr>
        <sz val="10"/>
        <color indexed="12"/>
        <rFont val="Arial Narrow"/>
        <family val="2"/>
      </rPr>
      <t xml:space="preserve">Identificar la estrategia, iniciativa e indicador del PEI al cual se articula la actividad a desarrollar. Las actividades puede estar relacionadas directamente con el cumplimiento de una meta o indicador del PEI o pueden ayudar a fortalecer o desarrollar una iniciativa o un objetivo estratégico, razón por la cual se debe aclarar los alcances de las actividades para que siempre estar alineado con el cumplimiento de los objetivos de la Planeación Estratégica. </t>
    </r>
  </si>
  <si>
    <r>
      <t>ÁREA RESPONSABLE:</t>
    </r>
    <r>
      <rPr>
        <sz val="10"/>
        <color indexed="12"/>
        <rFont val="Arial Narrow"/>
        <family val="2"/>
      </rPr>
      <t xml:space="preserve"> Será el área y/o oficina en la cual se encuentra adscrito el </t>
    </r>
    <r>
      <rPr>
        <b/>
        <sz val="10"/>
        <color indexed="12"/>
        <rFont val="Arial Narrow"/>
        <family val="2"/>
      </rPr>
      <t>RESPONSABLE</t>
    </r>
    <r>
      <rPr>
        <sz val="10"/>
        <color indexed="12"/>
        <rFont val="Arial Narrow"/>
        <family val="2"/>
      </rPr>
      <t xml:space="preserve"> de garantizar el desarrollo y el cumplimiento de cada una de las actividades.  </t>
    </r>
  </si>
  <si>
    <t>INICIATIVA</t>
  </si>
  <si>
    <t>INDICADOR Y META ASOCIADO AL PEI</t>
  </si>
  <si>
    <t>Ampliar y consolidar a nivel nacional e internacional las capacidades metrológicas del INM y de los Institutos Designados (ID), para garantizar la comparabilidad de las mediciones realizadas en Colombia</t>
  </si>
  <si>
    <t>Lograr el posicionamiento en los grupos técnicos de trabajo a nivel internacional</t>
  </si>
  <si>
    <t>Brindar herramientas que faciliten la diseminación de la trazabilidad y del conocimiento en metrología, para contribuir al aseguramiento de la calidad de los bienes y servicios que se desarrollan y comercializan en el país</t>
  </si>
  <si>
    <t>Fomentar la articulación entre partes interesadas para el desarrollo de la trazabilidad de las mediciones en el país y la transferencia en conocimiento en metrología</t>
  </si>
  <si>
    <t>Organizaciones intervenidas con las modalidades de asistencia técnica</t>
  </si>
  <si>
    <t xml:space="preserve">Nuevos servicios de calibración desarrollados </t>
  </si>
  <si>
    <t>Implementación del programa de capacitación de personal de laboratorios públicos</t>
  </si>
  <si>
    <t>Posicionar las actividades ciencia, tecnología e innovación en metrología que contribuyan a la competitividad, productividad y el bienestar de la población</t>
  </si>
  <si>
    <t>Fortalecer la capacidad administrativa y de desempeño institucional para garantizar la eficiencia y calidad a los procesos de la entidad</t>
  </si>
  <si>
    <t xml:space="preserve">Mejorar la articulación de los procesos mediante el uso de las tecnologías de la información y las comunicaciones </t>
  </si>
  <si>
    <t>Promover la cultura organizacional fundamentada en la información, el control y la evaluación</t>
  </si>
  <si>
    <t>Impulsar el desarrollo de la política de transparencia, acceso a la información y lucha contra la corrupción</t>
  </si>
  <si>
    <t>Promover la sostenibilidad ambiental, la seguridad y salud en el trabajo</t>
  </si>
  <si>
    <t>Ejecutar eficazmente el presupuesto asignado</t>
  </si>
  <si>
    <t>Implementación de la Estrategia del Talento Humano</t>
  </si>
  <si>
    <t>Implementación del modelo de Gestión del Conocimiento</t>
  </si>
  <si>
    <t>Socialización y apropiación de los valores institucionales (Código de Integridad)</t>
  </si>
  <si>
    <t>Ejecución del Plan Institucional de Archivo (PINAR)</t>
  </si>
  <si>
    <t>Desarrollo de jornadas de capacitación en el Plan Anticorrupción y Atención al Ciudadano y sus componentes, mapa de riesgo de corrupción y Código de Integridad</t>
  </si>
  <si>
    <t>Avance anual del plan de gestión ambiental</t>
  </si>
  <si>
    <t>Avance anual del plan de seguridad y salud en el trabajo (SST)</t>
  </si>
  <si>
    <t xml:space="preserve">Ejecución anual del presupuesto de inversión </t>
  </si>
  <si>
    <t>Ejecución anual del presupuesto de funcionamiento</t>
  </si>
  <si>
    <t>Gestionar de manera eficaz la información a las partes interesadas y al interior de la entidad</t>
  </si>
  <si>
    <t>Desarrollar mecanismos de interacción de doble vía con las partes interesadas</t>
  </si>
  <si>
    <t>Implementación de la estrategia de mercadeo para la difusión de los productos y servicios del INM</t>
  </si>
  <si>
    <t>Encuesta anual de satisfacción de los servicios prestados</t>
  </si>
  <si>
    <t>Actualización de la caracterización de los grupos de valor y las partes interesadas</t>
  </si>
  <si>
    <t>Implementación de la estrategia de comunicaciones</t>
  </si>
  <si>
    <t>C-3502-0200-6 Fortalecimiento de la capacidad analítica en Metrología Química y Biomedicina a nivel Nacional</t>
  </si>
  <si>
    <t>C-3502-0200-5 Fortalecimiento de la Comercialización de Servicios Metrológicos a Nivel Nacional</t>
  </si>
  <si>
    <t>C-3502-0200-7 Desarrollo de la oferta de servicios en Metrología Física en el ámbito Nacional</t>
  </si>
  <si>
    <t>C-3599-0200-4 Innovación de las tecnologías de la información en el Instituto de Metrología Nacional</t>
  </si>
  <si>
    <t>Funcionamiento</t>
  </si>
  <si>
    <t>Productos reconocidos según lineamientos de Colciencias</t>
  </si>
  <si>
    <t>Implementación de la estrategia de cultura, formación y educación</t>
  </si>
  <si>
    <t>Obtener y mantener el reconocimiento de Capacidades de Medición y Calibración (CMC)</t>
  </si>
  <si>
    <t>Lograr la designación de institutos en magnitudes complementarias a las del INM</t>
  </si>
  <si>
    <t>Participación como laboratorio piloto en comparaciones claves o suplementarias organizadas por el Sistema Interamericano de Metrología (SIM)</t>
  </si>
  <si>
    <t>Participaciones en Comités Consultivos, Subcomités, Grupos de Trabajo y en la Asamblea General de la Oficina Internacional de Pesas y Medidas (BIPM, por sus siglas en francés)</t>
  </si>
  <si>
    <t xml:space="preserve">Participaciones en Grupos de Trabajo Técnico Regional, Grupo de Trabajo de los Sistemas de Calidad (QSTF por sus siglas en ingles) y Asamblea del Sistema Interamericano de Metrología (SIM) </t>
  </si>
  <si>
    <t>Capacidades de Medición y Calibración (CMC) nuevas reconocidas por la Oficina Internacional de Pesas y Medidas (BIPM)</t>
  </si>
  <si>
    <t>Aprobaciones del Sistema de Gestión de la Calidad ante el QSTF, del Sistema Interamericano de Medición (SIM), para soportar las Capacidades de Medición y Calibración (CMC)</t>
  </si>
  <si>
    <t>Organizaciones delegadas como "Instituto Designado" en magnitudes complementarias a las del INM</t>
  </si>
  <si>
    <t>Identificar las necesidades y brechas en metrología en sectores productivos priorizados, como: industria del movimiento, de la química, de la energía, de alimentos, de aseo, de la farmacéutica, de la construcción, y de plásticos y de pinturas</t>
  </si>
  <si>
    <t>Posicionar la cultura, formación y educación en metrología para la competitividad de los sectores productivos con énfasis en la industria y las regiones</t>
  </si>
  <si>
    <t>Talleres o eventos dirigidos a los sectores productivos (incluida la industria y laboratorios acreditados) realizados en las regiones para la transferencia de conocimiento en metrología</t>
  </si>
  <si>
    <t>Desarrollar y transferir productos metrológicos a los laboratorios (incluyendo los acreditados), centros de investigación  o sector productivo</t>
  </si>
  <si>
    <t>Servicio de Comparaciones Interlaboratorios organizadas</t>
  </si>
  <si>
    <t>Articular a los diferentes actores de la Infraestructura de la Calidad (IC), con el propósito de facilitar la adopción de reglamentos técnicos y normas técnicas en materia metrológica</t>
  </si>
  <si>
    <t xml:space="preserve">Fortalecer técnicamente a los actores del Subsistema Nacional de la Calidad (SICAL) en temas de metrología
</t>
  </si>
  <si>
    <t>Identificar las principales necesidades de ensayo y mediciones tendientes al aseguramiento de la validez de las mediciones asociadas en los sectores de salud, energía, alimentación y medio ambiente</t>
  </si>
  <si>
    <t>Informe con la identificación de las necesidades de ensayo y mediciones</t>
  </si>
  <si>
    <t xml:space="preserve">Generar conocimiento en metrología de acuerdo a las líneas de investigación de los grupos reconocidos por Colciencias 
</t>
  </si>
  <si>
    <t>Desarrollar proyectos I+D+i con institutos de metrología de otros países u organizaciones nacionales que respondan a necesidades de Colombia</t>
  </si>
  <si>
    <t>Desarrollar herramientas informáticas para soportar las buenas prácticas de control de calidad de las mediciones</t>
  </si>
  <si>
    <t>Número de herramientas de automatización desarrolladas</t>
  </si>
  <si>
    <t>Grupo de Investigación clasificado por Colciencias en Categoría B</t>
  </si>
  <si>
    <t>Disponer del Talento Humano con liderazgo que cubra las necesidades de la entidad</t>
  </si>
  <si>
    <t>Fortalecer la gestión documental al interior de la entidad</t>
  </si>
  <si>
    <t>Herramientas (cursos, plantillas, aplicativos, entre otros) desarrolladas para incorporar en la gestión el almacenamiento de la información, el control y la evaluación continua</t>
  </si>
  <si>
    <t>Seguimiento a los mínimos de información general básica publicada en el sitio web, y en los sistemas de información del estado</t>
  </si>
  <si>
    <t>EJE HABILITADOR</t>
  </si>
  <si>
    <t>Metrología, bien público para la competitividad</t>
  </si>
  <si>
    <t>Metrología para el fomento de la productividad</t>
  </si>
  <si>
    <t>Metrología como soporte de la infraestructura de la calidad y el bienestar de la población</t>
  </si>
  <si>
    <t>Investigación, desarrollo e innovación en metrología</t>
  </si>
  <si>
    <t>Habilitadores de gestión y desempeño institucional</t>
  </si>
  <si>
    <t>Estudios de identificación de necesidades y brechas metrológicas elaborados</t>
  </si>
  <si>
    <t>Grupos Técnicos por Magnitud y Grupos Técnicos Temáticos en operación</t>
  </si>
  <si>
    <t>Materiales de Referencia o ítems de ensayo de aptitud nuevos desarrollados y dispuestos para la comercialización</t>
  </si>
  <si>
    <t>Cursos de capacitación nuevos en metrología desarrollados</t>
  </si>
  <si>
    <t>Apoyo en la expedición de normas técnicas, reglamentos técnicos y otros documentos que vinculen temas de metrología</t>
  </si>
  <si>
    <t>Proyectos I+D+i nuevos en desarrollo con otros institutos de metrología u otras organizaciones internacionales</t>
  </si>
  <si>
    <t>Proyectos de I+D+i nuevos en desarrollo entre dos o más instituciones a nivel nacional</t>
  </si>
  <si>
    <t xml:space="preserve"> </t>
  </si>
  <si>
    <t>Realizar actividades programadas en el Plan Estratégico de Talento Humano</t>
  </si>
  <si>
    <t>Informe describiendo la realización de las actividades programadas y el avance acunulado de cumplimiento y soportes</t>
  </si>
  <si>
    <t>Martha Ximena Martínez V.</t>
  </si>
  <si>
    <t xml:space="preserve">Secretaría General </t>
  </si>
  <si>
    <t>Desarrollar el modelo de Empresa familiarmente responsable</t>
  </si>
  <si>
    <t>Soporte de  de actividades en dos dimensiones  de empresa familiarmente responsablecon soporte</t>
  </si>
  <si>
    <t>Implementar la Dimensión de talento humano según MIPG</t>
  </si>
  <si>
    <t>Plan de trabajo de la Dimensión de TH (1)
Reporte de seguimeinto trimestral al plan (4)</t>
  </si>
  <si>
    <t>Realizar  campañas de socialización y apropiación valores institucionales</t>
  </si>
  <si>
    <t>Informe de las campañas</t>
  </si>
  <si>
    <t xml:space="preserve">Link de publicación en la pagina web del INM y el PETI 
</t>
  </si>
  <si>
    <t>Oscar Fabián Cristancho</t>
  </si>
  <si>
    <t>Ejecutar el Plan Estratégico de Tecnologías de la Información - PETI 2020 - 2023</t>
  </si>
  <si>
    <t>Reportes de cumplimiento con soportes del según el Plan</t>
  </si>
  <si>
    <t xml:space="preserve">Link de publicación en la pagina web del INM y el Plan de Tratamiento de Riesgos de Seguridad y Privacidad de la Información </t>
  </si>
  <si>
    <t>Ejecutar Plan de Tratamiento de Riesgos de Seguridad y Privacidad de la Información 2020</t>
  </si>
  <si>
    <t xml:space="preserve">Link de publicación en la pagina web del INM y el Plan de Seguridad y Privacidad de la Información </t>
  </si>
  <si>
    <t>Luz Ángela Gallego</t>
  </si>
  <si>
    <t>Realizar seguimiento al avance del Fortalecimiento Institucional</t>
  </si>
  <si>
    <t>Informe de avance del Fortalecimiento Institucional</t>
  </si>
  <si>
    <t>Secretario General</t>
  </si>
  <si>
    <t>Implementar Campaña de sensibilización sobre importancia de la ley 1712 de 2014</t>
  </si>
  <si>
    <t xml:space="preserve">Reportes de cumplimiento con soportes </t>
  </si>
  <si>
    <t>Luis Fernando Oviedo Herrera</t>
  </si>
  <si>
    <t>Realizar las actividades programadas en el Plan Anual de Seguridad y Salud en el Trabajo</t>
  </si>
  <si>
    <t>Informe describiendo la realización de las actividades programadas y el avance de cumplimiento</t>
  </si>
  <si>
    <t>Publicar el Plan Anual de Adquisiciones</t>
  </si>
  <si>
    <t>Link de publicación en la pagina web del INM y el  Plan Anual de Adquisiciones</t>
  </si>
  <si>
    <t xml:space="preserve">Contratar mantenimientos a la infraestructura del INM </t>
  </si>
  <si>
    <t xml:space="preserve">Realizar seguimiento a la ejecución del presupuesto de funcionamiento </t>
  </si>
  <si>
    <t xml:space="preserve">Reporte mensual de ejecución del presupuesto de funcionamiento </t>
  </si>
  <si>
    <t xml:space="preserve">Implementar el Plan Austeridad del Gasto </t>
  </si>
  <si>
    <t xml:space="preserve">Reporte trimestral del Plan </t>
  </si>
  <si>
    <t>Realizar Medición de la satisfacción del cliente</t>
  </si>
  <si>
    <t xml:space="preserve"> Informe de Medición de la satisfacción del cliente</t>
  </si>
  <si>
    <t>Realizar seguimiento a la respuesta a PQRSD de la entidad</t>
  </si>
  <si>
    <t>Informe de PQRSD</t>
  </si>
  <si>
    <t>Consolidar información para la caracterización de los ciudadanos, usuarios o grupos de interés.</t>
  </si>
  <si>
    <t>Informe de Caracterización de los ciudadanos, usuarios o grupos de interés</t>
  </si>
  <si>
    <t>Implementar del Plan Estratégico de Comunicaciones PEC para la vigencia 2020</t>
  </si>
  <si>
    <t>Ejecutar el Plan de acción para personas en condición de discapacidad</t>
  </si>
  <si>
    <t>Actualizar el Manual de Funciones del INM</t>
  </si>
  <si>
    <t>Manual de Funciones actualizado</t>
  </si>
  <si>
    <t>Realizar Plan de acción para personas en condición de discapacidad</t>
  </si>
  <si>
    <t>Plan de acción para personas en condición de discapacidad</t>
  </si>
  <si>
    <t>Publicar actuallización del Plan Estratégico de Tecnologías de la Información - PETI 2020 - 2023</t>
  </si>
  <si>
    <t>Participar en las actividades realizadas por el Grupo Técnico del SIM MGW13</t>
  </si>
  <si>
    <t>Informe de las actividades de participación en el grupo MGW13</t>
  </si>
  <si>
    <t>KATHERIN HOLGUIN</t>
  </si>
  <si>
    <t>Subdirección de Innovación y Servicios Tecnológicos</t>
  </si>
  <si>
    <t>Identificar necesidades para la aplicación de la estadística en el aseguramiento metrológico en los laboratorios del INM</t>
  </si>
  <si>
    <r>
      <t xml:space="preserve">Diseñar </t>
    </r>
    <r>
      <rPr>
        <sz val="10"/>
        <color indexed="8"/>
        <rFont val="Arial Narrow"/>
        <family val="2"/>
      </rPr>
      <t>un reconocimiento para aquellos laboratorios que anualmente se destaquen por sus aportes a la investigación, desarrollo e innovación en los procesos de medición del país.</t>
    </r>
  </si>
  <si>
    <t>YOLANDA BRICEÑO</t>
  </si>
  <si>
    <t>Realizar estudios bajo la metodología de identificación de necesidades metrológicas</t>
  </si>
  <si>
    <t xml:space="preserve">Informe de identificación de necesidades metrológicas </t>
  </si>
  <si>
    <t>LUISA JUANA BERNAL</t>
  </si>
  <si>
    <r>
      <rPr>
        <sz val="10"/>
        <color indexed="8"/>
        <rFont val="Arial Narrow"/>
        <family val="2"/>
      </rPr>
      <t xml:space="preserve"> Implementar </t>
    </r>
    <r>
      <rPr>
        <sz val="10"/>
        <color indexed="8"/>
        <rFont val="Arial Narrow"/>
        <family val="2"/>
      </rPr>
      <t>la metodología de priorización para el desarrollo de Capacidades de Medición y Calibración, Materiales de Referencia Certificados, Materiales de Referencia y Programas de Comparación Interlaboratorios</t>
    </r>
  </si>
  <si>
    <t>Lista de asistencia de la socialización
Informe de implementación de la metodología</t>
  </si>
  <si>
    <t>GRUPO TRANSVERSAL</t>
  </si>
  <si>
    <t>Apoyar el desarrollo de la metodogía de priorización de desarrollo de CMC, MRC y CI/EA</t>
  </si>
  <si>
    <t>Informe de actividades de acompañamiento al desarrollo de la metodolgía</t>
  </si>
  <si>
    <t>CESAR PARRA</t>
  </si>
  <si>
    <t>Informe de la implementación</t>
  </si>
  <si>
    <t>DIEGO ALEJANDRO MARTINEZ</t>
  </si>
  <si>
    <t>Implementar reestructuración de la red Colombiana de Metrología</t>
  </si>
  <si>
    <t>Diseñar oferta de servicios de capacitación acorde con necesidades identificadas</t>
  </si>
  <si>
    <r>
      <t xml:space="preserve">Informe de avance del diseño de la oferta
Documento </t>
    </r>
    <r>
      <rPr>
        <sz val="10"/>
        <color indexed="8"/>
        <rFont val="Arial Narrow"/>
        <family val="2"/>
      </rPr>
      <t>de la oferta de servicios de capacitación</t>
    </r>
  </si>
  <si>
    <t xml:space="preserve">CESAR PARRA
ANA MARIA REYES
</t>
  </si>
  <si>
    <t>Realizar seguimiento a la implementación de la Estratégica de Cultura, Formación y Educación</t>
  </si>
  <si>
    <t>Documento de la Estrategia CFE
Informe de seguimiento de la implementación</t>
  </si>
  <si>
    <t xml:space="preserve">CESAR PARRA
Subdirectora
</t>
  </si>
  <si>
    <t>Realizar seguimiento a las actividades para transferencia de conocimiento con el SENA en el marco del convenio 003 de 2019</t>
  </si>
  <si>
    <t>Informe de seguimiento a las actividades</t>
  </si>
  <si>
    <t>Desarrollo de talleres a partir de la identificación de necesidades metrológicas regionales (AT)</t>
  </si>
  <si>
    <t>Lista de asistencia e informe de los talleres realizados</t>
  </si>
  <si>
    <t>Desarrollar actividades de divulgación: talleres y eventos, en el marco de la RCM</t>
  </si>
  <si>
    <t xml:space="preserve">
Lista de asistencia y presentación del taller realizado
</t>
  </si>
  <si>
    <t xml:space="preserve">Prestar servicios de asistencia técnica </t>
  </si>
  <si>
    <t>Formular un programa para Mipymes</t>
  </si>
  <si>
    <t>Programa formulado</t>
  </si>
  <si>
    <t>Prestar servicios de ensayos de aptitud</t>
  </si>
  <si>
    <t>Ofertar servicios de calibración</t>
  </si>
  <si>
    <t>ANA MARIA REYES</t>
  </si>
  <si>
    <r>
      <t xml:space="preserve">Elaborar </t>
    </r>
    <r>
      <rPr>
        <sz val="10"/>
        <color indexed="8"/>
        <rFont val="Arial Narrow"/>
        <family val="2"/>
      </rPr>
      <t>un curso virtual "Metrología Básica"</t>
    </r>
  </si>
  <si>
    <t>Realizar diagnóstico pedagógico y metodológico de los cursos de capacitación del INM</t>
  </si>
  <si>
    <r>
      <t xml:space="preserve">Informe de diagnóstico </t>
    </r>
    <r>
      <rPr>
        <sz val="10"/>
        <color indexed="8"/>
        <rFont val="Arial Narrow"/>
        <family val="2"/>
      </rPr>
      <t xml:space="preserve">
Informe de evaluación de cursos pilotos </t>
    </r>
  </si>
  <si>
    <t>Rediseñar cursos de capacitación del INM</t>
  </si>
  <si>
    <r>
      <t xml:space="preserve">Desarrollar </t>
    </r>
    <r>
      <rPr>
        <sz val="10"/>
        <color indexed="8"/>
        <rFont val="Arial Narrow"/>
        <family val="2"/>
      </rPr>
      <t>la programación anual del servicio capacitación</t>
    </r>
  </si>
  <si>
    <t>Informes trimestrales</t>
  </si>
  <si>
    <t xml:space="preserve"> Desarrollar actividades de la unidad sectorial de  normalización en Metrología</t>
  </si>
  <si>
    <t>Programa de normalización 
Informe de actividades desarrolladas</t>
  </si>
  <si>
    <t>Diseñar propuesta de un programa  para intercambio científico que incluya la participación de estudiantes e investigadores a eventos de divulgación científica</t>
  </si>
  <si>
    <t>LUISA JUANA BERNAL
YOLANDA BRICEÑO</t>
  </si>
  <si>
    <t xml:space="preserve">Apoyar la formulaciòn de proyectos, acorde a las líneas de investigación de los grupos (GIMQB-GIMCI)
</t>
  </si>
  <si>
    <t>Informe de la revisión con análisis de los perfiles y requisitos para los cargos que tiene el Manual de Funciones del INM</t>
  </si>
  <si>
    <t>Realizar el seguimiento a los proyectos I+D+i de las Subdirecciones del INM</t>
  </si>
  <si>
    <t>Informe de seguimiento de acuerdo al proceso de I+D+i</t>
  </si>
  <si>
    <t>Desarrollar solicitudes de automatización para los laboratorios del INM</t>
  </si>
  <si>
    <t>Producto de las solicitudes desarrolladas (2)
Producto de las solicitudes  para el registro ante la DNDA (2)</t>
  </si>
  <si>
    <t>EDUIN CULMA</t>
  </si>
  <si>
    <t>Fortalecer al personal técnico para realizar los cursos de capacitación</t>
  </si>
  <si>
    <t xml:space="preserve">Informe de actividades de fortalecimiento </t>
  </si>
  <si>
    <t>Elaborar el mapa de gestión de conocimiento del INM</t>
  </si>
  <si>
    <t>Mapa de Conocimiento 
Presentación al CIGD del resultado</t>
  </si>
  <si>
    <t>YOLANDA BRICEÑO
GLORIA PEREIRA</t>
  </si>
  <si>
    <t>Desarrollar talleres de apropiación del Modelo de Gestión del Conocimiento y la Innovación</t>
  </si>
  <si>
    <t>Documentar el Modelo de Gestión del Conocimiento y la Innovación</t>
  </si>
  <si>
    <t>Desarrollar actividades de apoyo para el uso y la madurez de la implementación del BPM</t>
  </si>
  <si>
    <t xml:space="preserve">Informe de la implementaciòn </t>
  </si>
  <si>
    <t>Actualizar los documentos del servicio de Asistencia Técnica</t>
  </si>
  <si>
    <t>Un (1) Procedimiento
cinco (5) Instructivos
Acta de los documentos aprobados en el SIG</t>
  </si>
  <si>
    <t xml:space="preserve">Ajustar los documentos del proceso de servicios metrológicos </t>
  </si>
  <si>
    <t>Acta de los documentos aprobados en el SIG</t>
  </si>
  <si>
    <t>Desarrollar el Plan de Trabajo para el sostenimiento y mejora del SIG, de acuerdo con las responsabilidades y funciones de la SIST asociadas.</t>
  </si>
  <si>
    <t>Plan de trabajo
Informe de avance en la ejecución del Plan de Trabajo</t>
  </si>
  <si>
    <t>GLORIA PEREIRA</t>
  </si>
  <si>
    <t>Implementar actividades de la estrategia de mercadeo</t>
  </si>
  <si>
    <t>Informe de la implementación de la estrategia de mercadeo, cumplimiento del Plan</t>
  </si>
  <si>
    <t xml:space="preserve">Subdirección de Metrología Física </t>
  </si>
  <si>
    <t xml:space="preserve">
CESAR PARRA
YOLANDA BRICEÑO</t>
  </si>
  <si>
    <t>Informe de resultados</t>
  </si>
  <si>
    <t>Subdirector SMQB</t>
  </si>
  <si>
    <t>Subdirección de Metrología Química y Biomedicina</t>
  </si>
  <si>
    <t>Participar en reuniones comités consultivos, subcomités, grupos de trabajo y/o en la conferencia general del BIPM</t>
  </si>
  <si>
    <t xml:space="preserve">Informe de comisión y lista de asistencia de socialización </t>
  </si>
  <si>
    <t xml:space="preserve">
 Subdirector SMF</t>
  </si>
  <si>
    <t>Plan de mejoramiento</t>
  </si>
  <si>
    <t>Socializar en el Comité Técnico Mixto de la Política de Desarrollo Productivo del primer borrador de la metodología</t>
  </si>
  <si>
    <t>Listas de asistencia 
presentaciones</t>
  </si>
  <si>
    <t>Realizar reuniones del grupo técnico temático o magnitud de la SMQB</t>
  </si>
  <si>
    <t>Listado de asistencia y actas de reunión</t>
  </si>
  <si>
    <t>Elaborar guías para mediciones químicas/biológicas - RCM</t>
  </si>
  <si>
    <t>Guías aprobadas</t>
  </si>
  <si>
    <t>Realizar eventos y talleres dirigidos a laboratorios en temas de Metrología Química</t>
  </si>
  <si>
    <t>Listado de asistencia</t>
  </si>
  <si>
    <r>
      <rPr>
        <sz val="10"/>
        <color indexed="8"/>
        <rFont val="Arial Narrow"/>
        <family val="2"/>
      </rPr>
      <t>Prestar</t>
    </r>
    <r>
      <rPr>
        <sz val="10"/>
        <rFont val="Arial Narrow"/>
        <family val="2"/>
      </rPr>
      <t xml:space="preserve"> horas de Asistencia Técnica (SAT) solicitadas por SIST</t>
    </r>
  </si>
  <si>
    <t>Reporte de horas de asistencia técnica prestadas.</t>
  </si>
  <si>
    <t>Mantener la oferta de Materiales de Referencia</t>
  </si>
  <si>
    <t>Informe de Producción de MR, Informe de recertificación/certificación, Informe ampliación de vigencia</t>
  </si>
  <si>
    <t>Producir Materiales de Referencia nuevos</t>
  </si>
  <si>
    <t>Informe de producción de MR</t>
  </si>
  <si>
    <t>Producir Materiales de Referencia piloto</t>
  </si>
  <si>
    <t>Desarrollar la capacidad técnica para la certificación de materiales de referencia</t>
  </si>
  <si>
    <t>Informe de validación de métodos de medición</t>
  </si>
  <si>
    <r>
      <t xml:space="preserve">Atender </t>
    </r>
    <r>
      <rPr>
        <sz val="10"/>
        <color indexed="8"/>
        <rFont val="Arial Narrow"/>
        <family val="2"/>
      </rPr>
      <t>servicios de calibración en espectrofotometría UV - Vis</t>
    </r>
  </si>
  <si>
    <t xml:space="preserve"> Reporte relacionando Servicios prestados</t>
  </si>
  <si>
    <t>Proveer el ítem para comparación interlaboratorio</t>
  </si>
  <si>
    <t>Acta de protocolo preliminar o registro de ensayo colaborativo</t>
  </si>
  <si>
    <t>Impartir cursos de capacitación según oferta de la SMQB</t>
  </si>
  <si>
    <t>Lista de Asistencia y presentaciones</t>
  </si>
  <si>
    <t>Desarrollar material para curso especializado</t>
  </si>
  <si>
    <t>Material desarrollado</t>
  </si>
  <si>
    <t>Diseñar propuesta de Diplomado en Metrología Química.</t>
  </si>
  <si>
    <t>Material desarrollado 
(Programa, contenidos y guías)</t>
  </si>
  <si>
    <t>Brindar información para la actualización de la resolución del patrón nacional espectrofotometría a la SIC</t>
  </si>
  <si>
    <t>Informe para la actualización del patrón Nacional
Solicitud de actualización a la SIC</t>
  </si>
  <si>
    <t>Eventos de capacitación en temas de metrología en el marco del SICAL</t>
  </si>
  <si>
    <t>Lista de asistencia</t>
  </si>
  <si>
    <t xml:space="preserve">Generar artículos científicos </t>
  </si>
  <si>
    <t>Solicitud de publicación de artículos y 
Artículos generados</t>
  </si>
  <si>
    <t>Participar en intercambios científicos o eventos de divulgación científica</t>
  </si>
  <si>
    <t>Informe por evento</t>
  </si>
  <si>
    <t>Codirigir tesis de investigación</t>
  </si>
  <si>
    <t>Soporte de coodirección</t>
  </si>
  <si>
    <t xml:space="preserve">Desarrollar Nuevos Proyectos I+D+i </t>
  </si>
  <si>
    <t>Acta de inicio</t>
  </si>
  <si>
    <t xml:space="preserve">Proponer Nuevos Proyectos I+D+i </t>
  </si>
  <si>
    <t xml:space="preserve">Documento del Proyecto aprobado </t>
  </si>
  <si>
    <t>Desarrollar herramientas para la automatización de los procesos de medición de la SMQB</t>
  </si>
  <si>
    <t>Informe de desarrollo y validación de software</t>
  </si>
  <si>
    <t>Soporte de CMC sometida</t>
  </si>
  <si>
    <r>
      <t xml:space="preserve">Gestionar la calibración de equipos del INM en el exterior para aseguramiento de la trazabilidad 
</t>
    </r>
    <r>
      <rPr>
        <sz val="10"/>
        <color indexed="10"/>
        <rFont val="Arial"/>
        <family val="2"/>
      </rPr>
      <t/>
    </r>
  </si>
  <si>
    <t>Carta de aceptación de oferta</t>
  </si>
  <si>
    <t>Lista de asistencia de cierre evaluación Par
Informe preliminar</t>
  </si>
  <si>
    <t>Informe de cumplimiento al cronograma</t>
  </si>
  <si>
    <t>Participar en actividades del proceso para la designación de institutos</t>
  </si>
  <si>
    <t xml:space="preserve">Informe de seguimiento </t>
  </si>
  <si>
    <t xml:space="preserve">Realizar reuniones de grupos de trabajo por magnitud y grupos de trabajo temático </t>
  </si>
  <si>
    <t>Publicar guías de calibración  o aseguramiento metrológico</t>
  </si>
  <si>
    <t>Guía de calibración publicada</t>
  </si>
  <si>
    <t xml:space="preserve">Realizar eventos o talleres dirigidos a la Red Colombiana de Metrología </t>
  </si>
  <si>
    <t xml:space="preserve">Presentación
Lista de asistencia </t>
  </si>
  <si>
    <t>Guías para el proceso de calibración y aseguramiento de la validez de las mediciones acordadas y publicadas con los   Grupos Técnicos de Trabajo de la Red    Colombiana de Metrología (RCM)</t>
  </si>
  <si>
    <t xml:space="preserve">Solicitud asignación de tasas </t>
  </si>
  <si>
    <t xml:space="preserve">Informe de avance 
Informe de selección y viabilidad </t>
  </si>
  <si>
    <t>Publicación de la apertura del servicio</t>
  </si>
  <si>
    <t>Cuadro relacionando los servicios prestados</t>
  </si>
  <si>
    <t>Participar en reuniones de normalización o reglamentación solicitados</t>
  </si>
  <si>
    <t>Acta de reunión</t>
  </si>
  <si>
    <t>Acta del evento</t>
  </si>
  <si>
    <t xml:space="preserve"> Informe de comisión</t>
  </si>
  <si>
    <t xml:space="preserve">Desarrollar eventos científicos </t>
  </si>
  <si>
    <t>Gestionar proyectos I+D+i con instituciones educativas</t>
  </si>
  <si>
    <t>Informe de comisión</t>
  </si>
  <si>
    <t xml:space="preserve">Milena Rodríguez </t>
  </si>
  <si>
    <t>Oficina Asesora de Planeación</t>
  </si>
  <si>
    <t>Actualizar estadísticas de servicios prestados por el INM</t>
  </si>
  <si>
    <t>Informe de estadísticas actualizadas a 2019</t>
  </si>
  <si>
    <t>Asdrubal Luna</t>
  </si>
  <si>
    <t>Generar espacios para socializar servicios en la industria movimiento: socializar metodología para la identificación de brechas metrológicas</t>
  </si>
  <si>
    <t>Presentación y lista de asistencia</t>
  </si>
  <si>
    <t>Jefe OAP</t>
  </si>
  <si>
    <t>Representar al INM ante el QSTF del Sistema Interamericano de Metrología</t>
  </si>
  <si>
    <t>Documento aprobado y socializado</t>
  </si>
  <si>
    <t>Andrés Rincón</t>
  </si>
  <si>
    <t>Documento aprobado</t>
  </si>
  <si>
    <t>Reportar a la Alta Dirección el seguimiento al cumplimiento de los planes de mejora, indicadores y riesgos</t>
  </si>
  <si>
    <t>Informe trimestral de seguimiento</t>
  </si>
  <si>
    <t>Yesid Pineda</t>
  </si>
  <si>
    <t xml:space="preserve">Analizar estado de integración entre la gestión de riesgos y la dimensión de Control Interno de MIPG en lo que compete a la OAP </t>
  </si>
  <si>
    <t xml:space="preserve">Reporte del análisis </t>
  </si>
  <si>
    <t>Mejorar la consolidación de la metodología de riesgos en los procesos</t>
  </si>
  <si>
    <t>Matriz de riesgos actualizada y aprobada</t>
  </si>
  <si>
    <t xml:space="preserve">Caracterizaciones </t>
  </si>
  <si>
    <t>Daniel Delgado</t>
  </si>
  <si>
    <t>Reportar a la Alta Dirección del seguimiento a la planeación estratégica y del plan de acción</t>
  </si>
  <si>
    <t>Informe de seguimiento trimestral</t>
  </si>
  <si>
    <t>Reportar a la Alta Dirección el estado de operación del aplicativo de Isolución</t>
  </si>
  <si>
    <t>Presentación y Acta se seguimiento en el CIGD</t>
  </si>
  <si>
    <t>Realizar eventos de rendición de cuentas (RdC) enmarcados en la Estrategia de RdC</t>
  </si>
  <si>
    <t>Informe de percepción ciudadana de la Jornada de RdC</t>
  </si>
  <si>
    <t>Mayer Flórez</t>
  </si>
  <si>
    <t>Desarrollar jornadas de sensibilización del Plan Anticorrupción y Atención al Ciudadano (PAAC)</t>
  </si>
  <si>
    <t>Presentación y listado de asistencia a la jornadas de sensibilización del PAAC</t>
  </si>
  <si>
    <t>Actualizar los servicios en el Sistema Único de Información y Trámites (SUIT)</t>
  </si>
  <si>
    <t xml:space="preserve">Reporte de actualización de los servicios en el SUIT </t>
  </si>
  <si>
    <t>Ejecutar las actividades del Plan de Gestión Ambiental</t>
  </si>
  <si>
    <t>Informe trimestral de cumplimiento de programas ambientales</t>
  </si>
  <si>
    <t>Linda Eulegelo</t>
  </si>
  <si>
    <t>Reportar el estado de ejecución presupuestal de los proyectos de inversión</t>
  </si>
  <si>
    <t>Reporte mensual de ejecución</t>
  </si>
  <si>
    <t>Realizar seguimiento en el aplicativo de Seguimiento a Proyectos de Inversión (SPI) a los avances en cadena valor, conforme la ejecución del Presupuesto de Inversión: Producto, Financiero y de Gestión</t>
  </si>
  <si>
    <t xml:space="preserve">Reportes consolidados de los Proyectos de Inversión según registro del seguimiento en SPI </t>
  </si>
  <si>
    <t xml:space="preserve">Analizar desde la OAP las PQRSD, encuestas de satisfacción de los servicios, auditorías internas e indicadores, con el fin de presentar una propuesta de mejora de la calidad de los servicios. </t>
  </si>
  <si>
    <t>Documento propuesta</t>
  </si>
  <si>
    <t>Participar en la Asamblea General del BIPM</t>
  </si>
  <si>
    <t>Director</t>
  </si>
  <si>
    <t>Dirección General</t>
  </si>
  <si>
    <t>Participar en la reunión del Consejo del SIM</t>
  </si>
  <si>
    <t>Elaborar documento de identificación de necesidades de ensayos y mediciones de documentos no conteplados en el CONPES 3957</t>
  </si>
  <si>
    <t>Documento de identificación</t>
  </si>
  <si>
    <t xml:space="preserve">Dirección General </t>
  </si>
  <si>
    <t xml:space="preserve">Nota de prensa con resultados </t>
  </si>
  <si>
    <t>Realizar revisiones por pares en química</t>
  </si>
  <si>
    <t>Participar en comparaciones claves, suplementarias o bilaterales</t>
  </si>
  <si>
    <t>No. ÍTEM</t>
  </si>
  <si>
    <t xml:space="preserve">Participar en comparaciones internacionales en magnitudes físicas </t>
  </si>
  <si>
    <t xml:space="preserve"> Informe de la comparación remitido por el laboratorio al INM piloto.</t>
  </si>
  <si>
    <t>Documento de inscipción de la comparación en el KCBD</t>
  </si>
  <si>
    <t>Organizar 43a versión del Comité Conjunto de las Organizaciones Regionales de Metrología del BIPM: reunión JCRB</t>
  </si>
  <si>
    <t xml:space="preserve">Acta de reunión y lista de asistencia </t>
  </si>
  <si>
    <t>Brindar conceptos técnicos para generación de protocolos de los ensayos de aptitud programadas por SIST en magnitudes físicas</t>
  </si>
  <si>
    <t xml:space="preserve">Acta de revisión de los protocolos </t>
  </si>
  <si>
    <t>Desarrollar nuevos servicios de calibración y medición en metrología</t>
  </si>
  <si>
    <t>Organizar una comparación suplementaria en metrología física</t>
  </si>
  <si>
    <t xml:space="preserve">Identificar el lugar donde se ubicará la infraestructura de Backup del Laboratorio de Tiempo y Frecuencia para nuevo servicio de hora legal premium </t>
  </si>
  <si>
    <t xml:space="preserve">Publicar apertura y comercialización de nuevos servicios </t>
  </si>
  <si>
    <t xml:space="preserve">Prestar servicios de calibración en metrología física </t>
  </si>
  <si>
    <t>Actualizar cursos en metrología física</t>
  </si>
  <si>
    <t>Material de los cursos actualizados</t>
  </si>
  <si>
    <t xml:space="preserve">Participar en capacitaciones del SICAL y otros entes líderes en calidad </t>
  </si>
  <si>
    <t>Generar artículos cientificos en Metrología Física</t>
  </si>
  <si>
    <t xml:space="preserve">Producto científico generado </t>
  </si>
  <si>
    <t xml:space="preserve">Participar en eventos científicos, capacitaciones o intercambios científicos </t>
  </si>
  <si>
    <t xml:space="preserve">Desarrollar y Participar en proyectos de I+D+i en los que se involucre las líneas de investigación del grupos de investigación en metrología física </t>
  </si>
  <si>
    <t>Documento propuesta de Proyecto de I+D+i
Informe de seguimiento por proyectos científicos</t>
  </si>
  <si>
    <r>
      <t>Acto administrativo</t>
    </r>
    <r>
      <rPr>
        <u/>
        <sz val="10"/>
        <rFont val="Arial"/>
        <family val="2"/>
      </rPr>
      <t xml:space="preserve">
</t>
    </r>
    <r>
      <rPr>
        <sz val="10"/>
        <rFont val="Arial Narrow"/>
        <family val="2"/>
      </rPr>
      <t xml:space="preserve">informe de seguimiento </t>
    </r>
  </si>
  <si>
    <t>Poster del evento</t>
  </si>
  <si>
    <t xml:space="preserve">Contratos de mantenimiento </t>
  </si>
  <si>
    <t>Brindar lineamientos para la actualización de las caracterizaciones de los procesos del INM</t>
  </si>
  <si>
    <t>Elaborar una metodología para la construcción de planes estartégico</t>
  </si>
  <si>
    <t>Actualizar documentación de proceso de Direccionamiento Estratégico y Planeación Institucional en el Sistema Integrado Gestión</t>
  </si>
  <si>
    <t>Informe de consolidación de necesidades del área estadística</t>
  </si>
  <si>
    <t>Acta CIGD: revisión y aprobación del premio
Soporte de divulgación</t>
  </si>
  <si>
    <t>Informe de avance del curso virtual
Informe del curso virtual elaborado</t>
  </si>
  <si>
    <t>Informe de avance del rediseño
Tres (3) cursos rediseñados</t>
  </si>
  <si>
    <t>Propuesta programa de intercambio científico</t>
  </si>
  <si>
    <t>Informe de seguimiento del proceso</t>
  </si>
  <si>
    <t>Soportes y lista de asistencia</t>
  </si>
  <si>
    <t>Guía de Gestión del Conomiento e Inonvación en el INM, aprobado por el CIGD</t>
  </si>
  <si>
    <t>Documentación presentada</t>
  </si>
  <si>
    <t>Publicar actualización del Plan de Tratamiento de Riesgos de Seguridad y Privacidad de la Información aprobado 2020</t>
  </si>
  <si>
    <t>Publicar actualización del Plan de Seguridad y Privacidad de la Información aprobado 2020</t>
  </si>
  <si>
    <t xml:space="preserve">Plan Anual </t>
  </si>
  <si>
    <t xml:space="preserve">Elaborar Plan Anual de Mantenimientos </t>
  </si>
  <si>
    <t>Desarrollar las actividades del Plan Institucional de Archivo aprobado</t>
  </si>
  <si>
    <t>Correo con documentación presentada</t>
  </si>
  <si>
    <t xml:space="preserve">Presentar documentos para someter las Capacidades de Medición y Calibración de una magnitud física para su evaluación </t>
  </si>
  <si>
    <t>Realizar seguimiento del estado de la publicación de CMC de magnitudes físicas</t>
  </si>
  <si>
    <t>Acta de Revisión por la Dirección</t>
  </si>
  <si>
    <t>Presentar ante el QSTF el Sistema de Gestión de Calidad para las magnitudes planeadas</t>
  </si>
  <si>
    <t xml:space="preserve">Certificado de aproobación </t>
  </si>
  <si>
    <t>Presentar la documentación del SIG para la SMQB a OAP</t>
  </si>
  <si>
    <t>Presentar la documentación del SIG para magnitudes físicas a OAP</t>
  </si>
  <si>
    <t>Formular el Programa de Auditorías del Sistema Integrado de Gestión</t>
  </si>
  <si>
    <t>Programa aprobado por Comité Institucional de Coordinación de Control Interno</t>
  </si>
  <si>
    <t>Ejecutar Plan de Seguridad y Privacidad de la Información 2020</t>
  </si>
  <si>
    <t>Actualizar documentación de proceso de administración del SIG para el uso de Isolución</t>
  </si>
  <si>
    <t>Dirección General
Oficina Asesora de Planeación
Secretaría General 
Subdirección de Innovación y Servicios Tecnológicos
Subdirección de Metrología Física 
Subdirección de Metrología Química y Biomedicina</t>
  </si>
  <si>
    <t>Realizar jornadas de sensibilización y capacitación del manejo de instrumentos y equipos de medición, así como materiales de referencia a los funcionarios que realizan aforos en el aeropuerto.</t>
  </si>
  <si>
    <t>Recolectar información inicial asociada a la evaluación del programa nacional de Asistencia Técnica</t>
  </si>
  <si>
    <t>Documento con información recolectada</t>
  </si>
  <si>
    <t xml:space="preserve"> - Indicadores del PINAR
 - Reportes de cumplimiento con soportes según el Plan</t>
  </si>
  <si>
    <t>Procesos operacionales internos revisados y mejorados a través de herramientas informáticas</t>
  </si>
  <si>
    <t>Jornadas de rendición de cuentas a las partes interesadas</t>
  </si>
  <si>
    <t>Informe de cada servicio realizado</t>
  </si>
  <si>
    <t>Informe trimestral de servicios de ensayos de aptitud - con documento de cierre o apertura</t>
  </si>
  <si>
    <t>Informe trimestral de servicios de calibración ofertados - excel con calibraciones realizadas</t>
  </si>
  <si>
    <t xml:space="preserve">Proponer perfiles y requisitos al Manual de Funciones del INM, relacionados con el desarrollo de actividades de I+D+i </t>
  </si>
  <si>
    <t>Adoptar mejoras de las auditorias Internas</t>
  </si>
  <si>
    <t xml:space="preserve">Participar en evaluaciones por pares en magnitudes física  </t>
  </si>
  <si>
    <t>Desarrollar avance en la transición documental técnica a la norma ISO/IEC 17025:2017 en laboratorios de metrología Física</t>
  </si>
  <si>
    <t xml:space="preserve">Oficina Asesora de Planeación </t>
  </si>
  <si>
    <t>Comité Institucional de Gestión y Desempeño CIGD. Acta No. 20-01 - enero 29 de 2020</t>
  </si>
  <si>
    <t>Ajustar los métodos de operación del Proceso  de I+D+i</t>
  </si>
  <si>
    <t>Una (1)caracterización
Dos (2) documentos aprobados 
Acta de los documentos aprobados en el SIG</t>
  </si>
  <si>
    <t>LUISA JUAN BERNAL
YOLANDA BRICEÑO</t>
  </si>
  <si>
    <t>C-3599-0200-6 Mejoramiento y sostenibilidad de la sede del instituto nacional de metrología Bogotá</t>
  </si>
  <si>
    <t>Presentación del Plan de Acción (Vigencia)</t>
  </si>
  <si>
    <t>01</t>
  </si>
  <si>
    <t xml:space="preserve">INTRODUCCIÓN </t>
  </si>
  <si>
    <t>N.A.</t>
  </si>
  <si>
    <t>REFERENCIAS NACIONALES Y SECTORIALES</t>
  </si>
  <si>
    <r>
      <rPr>
        <i/>
        <u/>
        <sz val="11"/>
        <color theme="1"/>
        <rFont val="Arial"/>
        <family val="2"/>
      </rPr>
      <t>Referencia nacional: Plan Nacional de Desarrollo :</t>
    </r>
    <r>
      <rPr>
        <sz val="11"/>
        <color theme="1"/>
        <rFont val="Arial"/>
        <family val="2"/>
      </rPr>
      <t xml:space="preserve">
</t>
    </r>
    <r>
      <rPr>
        <i/>
        <u/>
        <sz val="11"/>
        <color theme="1"/>
        <rFont val="Arial"/>
        <family val="2"/>
      </rPr>
      <t>Referencia sectorial: Plan Estratégico Sectorial:</t>
    </r>
    <r>
      <rPr>
        <sz val="11"/>
        <color theme="1"/>
        <rFont val="Arial"/>
        <family val="2"/>
      </rPr>
      <t xml:space="preserve">
</t>
    </r>
  </si>
  <si>
    <t>REFERENCIA INSTITUCIONALES</t>
  </si>
  <si>
    <r>
      <t xml:space="preserve">
</t>
    </r>
    <r>
      <rPr>
        <i/>
        <u/>
        <sz val="11"/>
        <color theme="1"/>
        <rFont val="Arial"/>
        <family val="2"/>
      </rPr>
      <t>Misión:
Visión:
Objetivos estratégicos:
Metas e indicadores:
Proyectos de inversión:
Mapa de Procesos:</t>
    </r>
  </si>
  <si>
    <t>E-01-F-009</t>
  </si>
  <si>
    <t>INSTRUCTIVO DEL FORMATO DE PLAN DE ACCION 
E-01-F-009</t>
  </si>
  <si>
    <t>A. Metrología, bien público para la competitividad</t>
  </si>
  <si>
    <t>A.1 Ampliar y consolidar a nivel nacional e internacional las capacidades metrológicas del INM y de los Institutos Designados (ID), para garantizar la comparabilidad de las mediciones realizadas en Colombia</t>
  </si>
  <si>
    <t>A.1.1 Lograr el posicionamiento en los grupos técnicos de trabajo a nivel internacional</t>
  </si>
  <si>
    <t>A. 1.1-1 Participación como laboratorio piloto en comparaciones claves o suplementarias organizadas por el Sistema Interamericano de Metrología (SIM)</t>
  </si>
  <si>
    <t>Participar en comparaciones claves o suplementarias en metrología Física</t>
  </si>
  <si>
    <t>Circular T
Soporte avance o protocolo de comparación o Inscripción comparación KCBD o Draft comparación o publicación final</t>
  </si>
  <si>
    <t>Xavier Alhim Gómez</t>
  </si>
  <si>
    <t>Subdirección de Metrología Física</t>
  </si>
  <si>
    <t>Participar en reunión de representantes de países miembros de BIPM</t>
  </si>
  <si>
    <t>Soporte de la reunión</t>
  </si>
  <si>
    <t>Subdirección de Metrología Química y Biología</t>
  </si>
  <si>
    <t>Metrology for safe food and feed mycotoxins
Plan de trabajo Mesas MINCIT cafeteros - plaguicidas
Proyecto PTB-Hg
Plan de fortalecimiento
Proyecto de inversión SMQB</t>
  </si>
  <si>
    <t>Fortalecer las herramientas estadísticas que utilizan los laboratorios del INM que participen en comparaciones claves o suplementarias organizadas por el SIM o que busquen fortalecer sus actividades de aseguramiento de la validez de los resultados.</t>
  </si>
  <si>
    <t xml:space="preserve">* Matriz Excel con el reporte de las horas prestadas (M4, M8, M12)
</t>
  </si>
  <si>
    <t>Katherin Holguin Agudelo</t>
  </si>
  <si>
    <t>Subdirección de Servicios Metrológicos y Relación con el Ciudadano</t>
  </si>
  <si>
    <t>Presentar una propuesta para mejorar la gestión estadística en el INM, con estándares de calidad</t>
  </si>
  <si>
    <t>Documento con propuestas 
de tratamiento para la información 
estadística por parte de la SSMRC</t>
  </si>
  <si>
    <t>A 1.1-2 Participaciones en Comités Consultivos, Subcomités, Grupos de Trabajo y en la Asamblea General de la Oficina Internacional de Pesas y Medidas (BIPM, por sus siglas en francés)</t>
  </si>
  <si>
    <t>Realizar seguimiento del estado de la publicación de CMC</t>
  </si>
  <si>
    <t>Reporte de asistencia</t>
  </si>
  <si>
    <t>Proyecto de inversión SMQB</t>
  </si>
  <si>
    <t>Milena Rodríguez</t>
  </si>
  <si>
    <t>Acta de reunión o informe de comisión</t>
  </si>
  <si>
    <t>Carlos Andrés Quevedo.</t>
  </si>
  <si>
    <t>A 1.1-3 Participaciones en Grupos de Trabajo Técnico Regional, Grupo de Trabajo de los Sistemas de Calidad (QSTF por sus siglas en ingles) y Asamblea del Sistema Interamericano de Metrología (SIM)</t>
  </si>
  <si>
    <t>Participar en Grupos de Trabajo Técnico Regional, Grupo de Trabajo de los Sistemas de Calidad (QSTF por sus siglas en ingles) y Asamblea del Sistema Interamericano de Metrología (SIM)</t>
  </si>
  <si>
    <t>Reporte de asistencia (evidencia la participación)</t>
  </si>
  <si>
    <t>Participar en la reunión del Asamblea del SIM</t>
  </si>
  <si>
    <t>Planificar un evento a nivel SIM para tratar temas de fortalezas o dificultades en ensayos de aptitud y estudios colaborativos.</t>
  </si>
  <si>
    <t xml:space="preserve">* Documento que contenga la propuesta del evento a nivel SIM (M11)
</t>
  </si>
  <si>
    <t>Participar en reuniones de Grupos de Trabajo, subcomités y/o Comités Consultivos ante el BIPM o el SIM</t>
  </si>
  <si>
    <t>Evidencia de participación</t>
  </si>
  <si>
    <t>A.1.2 Obtener y mantener el reconocimiento de Capacidades de Medición y Calibración (CMC)</t>
  </si>
  <si>
    <t>A 1.2-1 Capacidades de Medición y Calibración (CMC) nuevas reconocidas por la Oficina Internacional de Pesas y Medidas (BIPM)</t>
  </si>
  <si>
    <t>Realizar actividades que permitan la presentación y aprobación de CMC nuevas o renovadas en metrología física</t>
  </si>
  <si>
    <t>Soporte de avance o publicación de CMC</t>
  </si>
  <si>
    <t>Subdirector SMF</t>
  </si>
  <si>
    <t>Reportar el avance de las Capacidades de Medición y Calibración (CMC) nuevas reconocidas por la Oficina Internacional de Pesas y Medidas (BIPM)</t>
  </si>
  <si>
    <t>Publicación de las CMC reconocidas</t>
  </si>
  <si>
    <t>A 1.2-2 Aprobaciones del Sistema de Gestión de la Calidad ante el QSTF, del Sistema Interamericano de Medición (SIM), para soportar las Capacidades de Medición y Calibración (CMC)</t>
  </si>
  <si>
    <t>Presentar documentos para la evaluación del QSTF</t>
  </si>
  <si>
    <t>Soporte documentación presentada</t>
  </si>
  <si>
    <t>David Alonso Plazas</t>
  </si>
  <si>
    <t>Reportar las aprobaciones del Sistema de Gestión de la Calidad ante el QSTF, del Sistema Interamericano de Medición (SIM), para soportar las Capacidades de Medición y Calibración (CMC)</t>
  </si>
  <si>
    <t>Certificado de aprobación</t>
  </si>
  <si>
    <t>Realizar evaluaciónes Pares en metrología Física</t>
  </si>
  <si>
    <t>Informe de evaluación par y/o informe preliminar de hallazgos</t>
  </si>
  <si>
    <t>Gestionar la calibración de equipos del INM en el exterior para aseguramiento de la trazabilidad</t>
  </si>
  <si>
    <t>Resolución
Reporte avance y estado trazabilidad</t>
  </si>
  <si>
    <t>Subdirector de Metrología Física</t>
  </si>
  <si>
    <t>Analizar los informes de las auditorias Internas</t>
  </si>
  <si>
    <t>Planes de mejoramiento</t>
  </si>
  <si>
    <t>Atender evaluaciones pares para el SIG en la norma, 17025 y 17034</t>
  </si>
  <si>
    <t>Informe de la evaluación par al SIG (dos requisitos un solo informe)</t>
  </si>
  <si>
    <t>A.1.3 Lograr la designación de institutos en magnitudes complementarias a las del INM</t>
  </si>
  <si>
    <t>A 1.3-1 Organizaciones delegadas como "Instituto Designado" en magnitudes complementarias a las del INM</t>
  </si>
  <si>
    <t>Aprobación de los documentos requeridos en el SIG para el trámite de designación de Institutos.</t>
  </si>
  <si>
    <t>* Informe consulta pública a la Resolución (M4)
* Documento de lineamentos (M6)
* Resolución de aprobación DAFP (M6)
* Procedimiento de designación de institutos (M6)
* Formatos de solicitud y evaluación técnica (M6)
* Ficha SUIT aprobada (M6)
* Procedimiento de seguimiento e Instructivo de evaluación (M6)
* Formatos de seguimiento a requisitos técnicos y seguimiento a convenio (M12)</t>
  </si>
  <si>
    <t>Claudia Angélica Guillen</t>
  </si>
  <si>
    <t>B. Metrología para el fomento de la productividad</t>
  </si>
  <si>
    <t>B.1 Brindar herramientas que faciliten la diseminación de la trazabilidad y del conocimiento en metrología, para contribuir al aseguramiento de la calidad de los bienes y servicios que se desarrollan y comercializan en el país</t>
  </si>
  <si>
    <t>B.1.1 Identificar las necesidades y brechas en metrología en sectores productivos priorizados, como: industria del movimiento, de la química, de la energía, de alimentos, de aseo, de la farmacéutica, de la construcción, y de plásticos y de pinturas</t>
  </si>
  <si>
    <t>B 1.1-1 Estudios de identificación de necesidades y brechas metrológicas elaborados</t>
  </si>
  <si>
    <t>Publicar el documento de la metodología de priorización - CONPES 3957</t>
  </si>
  <si>
    <t>Soporte de publicación del documento</t>
  </si>
  <si>
    <t>Informe de identificación de necesidades metrológicas, donde se evidencia el desrrollo de los 2 estudios.</t>
  </si>
  <si>
    <t>Claudia Angélica Guillén
Luisa Juana Bernal</t>
  </si>
  <si>
    <t>Identificar criterios en las regiones asistidas con los Foros que permitan complementar la metodología de identificación de brechas metrológicas según particularidades encontradas</t>
  </si>
  <si>
    <t>Informe socializado con los criterios para el estudio de brechas metrológicas regionales (lecciones aprendidas)</t>
  </si>
  <si>
    <t>Mayer Flórez Cárdenas</t>
  </si>
  <si>
    <t>Proyecto de Inversión
PEI</t>
  </si>
  <si>
    <t>Informe de estadísticas actualizadas a 2021</t>
  </si>
  <si>
    <t>Aminta Peñaranda</t>
  </si>
  <si>
    <t>B.1.2 Fomentar la articulación entre partes interesadas para el desarrollo de la trazabilidad de las mediciones en el país y la transferencia en conocimiento en metrología</t>
  </si>
  <si>
    <t>B 1.2-1 Grupos Técnicos por Magnitud y Grupos Técnicos Temáticos en operación</t>
  </si>
  <si>
    <t>Realizar reuniones de grupos de trabajo por magnitud y grupos de trabajo temático</t>
  </si>
  <si>
    <t>Subdirector de Metrología Física / (Sebastian Herreño)</t>
  </si>
  <si>
    <t>Realizar reuniones del grupo técnico temático o magnitud de la SMQB para la elaboración de guías de medición en metrología química y biológicas o guías de calibración</t>
  </si>
  <si>
    <t>Listado de asistencia 
Acta de reunión</t>
  </si>
  <si>
    <t>Plan de trabajo Mesas MINCIT cafeteros - plaguicidas
Proyecto Universidad de Lovaina
Proyecto de inversión SMQB</t>
  </si>
  <si>
    <t>Desarrollar y coordinar actividades de la Red Colombiana de Metrología</t>
  </si>
  <si>
    <t>Lista de asistencia y acta de reunión de la socialización de las actividades realizadas en el marco de los Grupos de la RCM.</t>
  </si>
  <si>
    <t>Diego Alejandro Martínez</t>
  </si>
  <si>
    <t>Realizar la propuesta de fortalecimiento de la Red Colombiana de Metrología</t>
  </si>
  <si>
    <t>1- Documento inicial con la propuesta de fortalecimiento. (M4) 2- Documento final con la propuesta de fortalecimiento. (M6)</t>
  </si>
  <si>
    <t>Desarrollar el plan de trabajo para el fortalecimiento de la Red Colombiana de Metrología</t>
  </si>
  <si>
    <t>1- Matriz Excel con el plan de trabajo inicial para el fortalecimiento de la RCM. (M3) 2- Matriz Excel con el plan de trabajo complementado para el fortalecimiento de la RCM. (M6)
3- Informes de seguimiento con evidencias correspondientes. (M6) (M9) (M12)</t>
  </si>
  <si>
    <t>Proyectar el acto administrativo que reglamenta el funcionamiento y estructura de la RCM</t>
  </si>
  <si>
    <t>1- Propuesta de Resolución que reglamenta el funcionamiento y estructura de la RCM. (M6) 
2- Resolución aprobada (M12)</t>
  </si>
  <si>
    <t>Actualizar Proyecto de Interés Estratégico "Fomento Regional en Metrología"</t>
  </si>
  <si>
    <t>* Proyecto de Interés Estratégico "Fomento Regional en Metrología", actualizado y aprobado por CIGD</t>
  </si>
  <si>
    <t>Ejecutar Proyecto de Interés Estratégico "Fomento Regional en Metrología"</t>
  </si>
  <si>
    <t>* Informe de avance del Proyecto de Interés Estratégico, con el plan de acción</t>
  </si>
  <si>
    <t>B 1.2-2 Guías para el proceso de calibración y aseguramiento de la validez de las mediciones acordadas y publicadas con los Grupos Técnicos de Trabajo de la Red Colombiana de Metrología (RCM)</t>
  </si>
  <si>
    <t>Elaborar y/o publicar Guias de calibración en metrología Física</t>
  </si>
  <si>
    <t>Guia de calibración elaborada o publicada</t>
  </si>
  <si>
    <t>Elaborar guías para mediciones químicas, biológicas o de calibración - RCM</t>
  </si>
  <si>
    <t>Acta de la aprobación de la de la guía en la mesa técnico científica (MTTC).</t>
  </si>
  <si>
    <t>Apoyar proyectos para la mejora de las capacidades metrológicas de los laboratorios a nivel nacional a través de alianzas</t>
  </si>
  <si>
    <t>Conceptos de supervisión en donde se evidencie el avance técnico y financiero de los proyectos apoyados a través de la alianza INM- MinCiencias</t>
  </si>
  <si>
    <t>Margarita Rubio González</t>
  </si>
  <si>
    <t>Publicar guías para mediciones químicas, biológicas o de calibración - RCM</t>
  </si>
  <si>
    <t>Soporte de solicitud de publicación de la guía 
Documento de Guías para mediciones químicas, biológicas o de calibración publicadas</t>
  </si>
  <si>
    <t>Realizar seguimiento al Convenio Especial de Cooperación No- 584/002-2021 dado en el marco de la alianza MinCiencias - INM</t>
  </si>
  <si>
    <t>Concepto de supervisión en el primer y segundo semestre del 2022 con respecto al desarrollo y avances tecnicos y financiero del Convenio Especial de Cooperación No. 584/002-2020</t>
  </si>
  <si>
    <t>Apoyar por lo menos dos (2) eventos de articulación de los laboratorios de calibración o de ensayos apoyados a través de la Alianza -INM - MinCiencias</t>
  </si>
  <si>
    <t>Dos (2) informes de los eventos de articulación de laboratorios de calibración o de ensayos apoyados a través de la Alianza -INM - MinCiencias</t>
  </si>
  <si>
    <t>B.1.3 Posicionar la cultura, formación y educación en metrología para la competitividad de los sectores productivos con énfasis en la industria y las regiones</t>
  </si>
  <si>
    <t>B 1.3-1 Implementación de la estrategia de cultura, formación y educación</t>
  </si>
  <si>
    <t>Diseñar la oferta del servicio de capacitación en Ensayo de aptitud/Comparaciones interlaboratorio</t>
  </si>
  <si>
    <t>* Documento del diseño de la capacitación en EA y comparación interlaboratorio (M11)
* Matriz Excel con el plan de trabajo para la implementación del diseño (M7)</t>
  </si>
  <si>
    <t xml:space="preserve">Katherin Holguin
</t>
  </si>
  <si>
    <t>Identificar necesidades para el diseño e implementación del proceso de certificación de personas en metrología</t>
  </si>
  <si>
    <t>1- Documento de propuesta de Sistema de Gestión en ISO 17024. (M6) 
2- Documento sobre brechas para la implementación del proceso de certificación de personas en metrología. (M12).</t>
  </si>
  <si>
    <t>Implementar la Estrategia para la cualificación del Talento Humano en metrología</t>
  </si>
  <si>
    <t>1- Plan de trabajo para la implementación de la Estrategia para la cualificación del Talento Humano en Metrología (M4) 
2- Informe de seguimiento con evidencias correspondientes (M6) (M12)</t>
  </si>
  <si>
    <t>Cesar Augusto Parra</t>
  </si>
  <si>
    <t>B 1.3-2 Talleres o eventos dirigidos a los sectores productivos (incluida la industria y laboratorios acreditados) realizados en las regiones para la transferencia de conocimiento en metrología</t>
  </si>
  <si>
    <t>Realizar talleres o eventos dirigidos a los sectores productivos en metrología Física</t>
  </si>
  <si>
    <t>Listado de asistencia y presentación del taller o evento</t>
  </si>
  <si>
    <t>Jhojan Enrique Garcia</t>
  </si>
  <si>
    <t>Desarrollar actividades de divulgación: talleres, eventos o seminarios en temas de metrología química y biología.</t>
  </si>
  <si>
    <t>Listado de asistencia 
Presentaciones</t>
  </si>
  <si>
    <t>Proyecto ColombiaMide
Proyecto GQSP - calidad de químicos de ONUDI
Convocatoria Minciencias 890</t>
  </si>
  <si>
    <t>Desarrollar actividades de divulgación de innovación y servicios tecnológicos: talleres y eventos, en el marco de la RCM</t>
  </si>
  <si>
    <t>1- Cronograma de talleres y eventos RCM (M4). 
2- Informe de los eventos y talleres realizados con sus respectivas listas de asistencia y memorias de los eventos. (M6) (M9) (M12)</t>
  </si>
  <si>
    <t>Desarrollar talleres o eventos dirigidos a las entidades territoriales, asociaciones y grupos de población específicos, realizados en las regiones para la transferencia de conocimiento en metrología</t>
  </si>
  <si>
    <t>Listados de asistencia y Presentación de talleres o eventos</t>
  </si>
  <si>
    <t>B.1.4 Desarrollar y transferir productos metrológicos a los laboratorios (incluyendo los acreditados), centros de investigación o sector productivo</t>
  </si>
  <si>
    <t>B 1.4-1 Organizaciones intervenidas con las modalidades de asistencia técnica</t>
  </si>
  <si>
    <t>Prestar horas de Asistencia Técnica por personal de la SMQB solicitadas por SSMRC</t>
  </si>
  <si>
    <t>Lista de asistencia a reuniones 
Reporte de actividades ejecutadas</t>
  </si>
  <si>
    <t>Servicios del INM
Proyecto GQSP - calidad de químicos de ONUDI</t>
  </si>
  <si>
    <t>Prestar servicios de asistencia técnica</t>
  </si>
  <si>
    <t>Reporte cuatrimestral de las horas de AT prestadas / demanda</t>
  </si>
  <si>
    <t>Claudia Guillen</t>
  </si>
  <si>
    <t>Proyecto de Inversión</t>
  </si>
  <si>
    <t>Implementar un programa piloto de Asistencia Técnica para Mipymes (laboratorios)</t>
  </si>
  <si>
    <t>* Términos de referencia para la convocatoria 
* Matriz Excel con las horas de AT prestadas programa piloto AT (mismo reporte anterior) (M6) 
* Indicador cargado en ISOLUCION (M12)</t>
  </si>
  <si>
    <t>Claudia Angélica Guillen
Luisa Juana Bernal Roa</t>
  </si>
  <si>
    <t>CONPES 3957</t>
  </si>
  <si>
    <t>B 1.4-2 Materiales de Referencia o ítems de ensayo de aptitud nuevos desarrollados y dispuestos para la comercialización</t>
  </si>
  <si>
    <t>Informe de Producción de MR O Informe de recertificación/certificación o Informe ampliación de vigencia</t>
  </si>
  <si>
    <t>Servicios del INM
Proyecto de inversión SMQB</t>
  </si>
  <si>
    <t>Servicios del INM
Proyecto PTB-Hg
Proyecto GQSP - calidad de químicos de ONUDI
PEI - PES
Proyecto de inversión SMQB</t>
  </si>
  <si>
    <t>Producir Materiales de Referencia piloto / ítems de comparación</t>
  </si>
  <si>
    <t>Metrology for safe food and feed mycotoxins
Convocatoria Minciencias 890 
Proyecto Cadmio en Cacao
Convenio ICA
Convenio INS
Artical II
PEI - PES
Proyecto de inversión SMQB</t>
  </si>
  <si>
    <t>Metrology for safe food and feed mycotoxins
Proyecto GQSP - calidad de químicos de ONUDI
Plan de fortalecimiento
Convocatoria Minciencias 890 
Proyecto Cadmio en Cacao
Convenio UNAL
Artical II
Proyecto de inversión SMQB</t>
  </si>
  <si>
    <t>B 1.4-3 Servicio de Comparaciones Interlaboratorios organizadas</t>
  </si>
  <si>
    <t>Desarrollar componente técnico del estudio colaborativo</t>
  </si>
  <si>
    <t>Informe de componente técnico</t>
  </si>
  <si>
    <t>Proyecto Universidad de Lovaina</t>
  </si>
  <si>
    <t>Coadyuvar en la generación de protocolos de los ensayos de aptitud programadas por SSMRC</t>
  </si>
  <si>
    <t>Documento con el protocolo preliminar</t>
  </si>
  <si>
    <t>Convenio ICA
Convenio INS
Servicios del INM</t>
  </si>
  <si>
    <t>Desarrollar estudios colaborativos</t>
  </si>
  <si>
    <t>Informe de avance del estudio colaborativo (M12)</t>
  </si>
  <si>
    <t>Socializar documento con lineamientos para la prestación del servicio de Ensayos de Aptitud</t>
  </si>
  <si>
    <t>Documento aprobado en el CIGD</t>
  </si>
  <si>
    <t>Nicolas Vanoy Villamil</t>
  </si>
  <si>
    <t>Prestar el servicios de Ensayos de Aptitud</t>
  </si>
  <si>
    <t>* Matriz Excel con el reporte de los EA realizados (M4, M6, M9 y M12)</t>
  </si>
  <si>
    <t>Proyecto de Inversión
PES
PEI</t>
  </si>
  <si>
    <t>Estructurar la documentación del SIG para el producto de Estudios Colaborativos</t>
  </si>
  <si>
    <t>Procedimiento o instructivo de estudios colaborativos y formatos asociados</t>
  </si>
  <si>
    <t>Katherin Holguin Agudelo
Nicolas Vanoy Villamil</t>
  </si>
  <si>
    <t>Implementar las acciones de mejora del proceso (Calidad y Control Interno)</t>
  </si>
  <si>
    <t>* Reporte de Acciones eficaces en ISOLUCION * Reporte de Hallazgos cerradas en SISEPM (M6 y M12)</t>
  </si>
  <si>
    <t>Realizar un evento que permita la interacción entre proveedores de EA y el INM</t>
  </si>
  <si>
    <t>Acta de reunión o listado de asistencia, presentación</t>
  </si>
  <si>
    <t xml:space="preserve">Katherin Holguin Agudelo
</t>
  </si>
  <si>
    <t>B 1.4-4 Nuevos servicios de calibración desarrollados</t>
  </si>
  <si>
    <t>Establecer nuevos servicio de calibración en metrología Física</t>
  </si>
  <si>
    <t>Jhojan Enrique Garcia
Edgar Antonio Jiménez Briñez
Claudia Fernanda Rodriguez</t>
  </si>
  <si>
    <t>CONPES
3934 "Politica de crecimiento verde"
Plan Estratégico Sectorial (e )</t>
  </si>
  <si>
    <t>Estructurar nueva categoria de servicio de calibración o medición metrologica usando la hora legal</t>
  </si>
  <si>
    <t>Claudia Fernanda Rodriguez</t>
  </si>
  <si>
    <t>Prestar servicios de calibración en metrología física</t>
  </si>
  <si>
    <t>Realizar informes de avance frente al CONPES 3957</t>
  </si>
  <si>
    <t>Informe presentado</t>
  </si>
  <si>
    <t>Liz Catherine Hernandez Forero</t>
  </si>
  <si>
    <t>CONPES
3957 "Politica nacional de laboratorios"
Plan Estratégico Sectorial (e )
B.1.4-4 Plan Estraregico Institucional</t>
  </si>
  <si>
    <t>Atender servicios de calibración en espectrofotometría UV - Vis</t>
  </si>
  <si>
    <t>Reporte relacionando Servicios prestados</t>
  </si>
  <si>
    <t>Atender servicio de medición de materiales de referencia</t>
  </si>
  <si>
    <t>Gestionar la comercialización de servicios del INM (calibración, MRC, Asistencia Técnica y Ensayos de Aptitud)</t>
  </si>
  <si>
    <t>* Matriz Excel con los servicios comercializados. M3,M6, M9 y M12</t>
  </si>
  <si>
    <t>Ana María Reyes</t>
  </si>
  <si>
    <t>B 1.4-5 Cursos de capacitación nuevos en metrología desarrollados</t>
  </si>
  <si>
    <t>Actualizar cursos en metrología Física</t>
  </si>
  <si>
    <t>Soporte gestión del cambio</t>
  </si>
  <si>
    <t>Andrés Jhovanny Bohórquez Garzón</t>
  </si>
  <si>
    <t>Formular nuevos cursos en metrología Física</t>
  </si>
  <si>
    <t>Soporte diseño nuevo producto y/o servicio 
Ficha técnica y presentación elaborada</t>
  </si>
  <si>
    <t>Hugo Martín Gonzáles 
Jhon Escobar Soto</t>
  </si>
  <si>
    <t>Lista de Asistencia y presentaciones
Reporte de actividades</t>
  </si>
  <si>
    <t>Diseñar nuevos cursos en metrología Química y Biología (Versión Piloto)</t>
  </si>
  <si>
    <t>Diseño del curso 
Presentaciones</t>
  </si>
  <si>
    <t>PES - PEI
CONPES 3957</t>
  </si>
  <si>
    <t>Rediseño de cursos en metrología química y biología</t>
  </si>
  <si>
    <t>Diseño del curso
Presentaciones</t>
  </si>
  <si>
    <t>Servicios del INM
CONPES 3957</t>
  </si>
  <si>
    <t>Virtualizar "Capacitaciones en Metrología"</t>
  </si>
  <si>
    <t>*Matriz Excel con el plan de trabajo (M4, M6, M9 y M12)
* Informe del curso virtualizado M12</t>
  </si>
  <si>
    <t>Ana María Reyes Sanclemente</t>
  </si>
  <si>
    <t>Proyecto de Inversión
PEI
PES</t>
  </si>
  <si>
    <t>Rediseñar el curso de capacitación "Conceptos básicos en Metrología Química"</t>
  </si>
  <si>
    <t>* Matriz Excel con el plan de trabajo (M4)
* Informe de diagnóstico pedagógico y metodológico del curso a rediseñar (M6)
* Curso rediseñado (M10)</t>
  </si>
  <si>
    <t>Diseñar la Cartilla de Metrología para Niños, niñas y adolescentes</t>
  </si>
  <si>
    <t>Prestar servicios de capacitación, según lo programado</t>
  </si>
  <si>
    <t>* Matriz Excel con la ejecución trimestral de la programación P1 (M4, M6, M9, M12)</t>
  </si>
  <si>
    <t>C. Metrología como soporte de la infraestructura de la calidad y el bienestar de la población</t>
  </si>
  <si>
    <t>C.1 Articular a los diferentes actores de la Infraestructura de la Calidad (IC), con el propósito de facilitar la adopción de reglamentos técnicos y normas técnicas en materia metrológica</t>
  </si>
  <si>
    <t>C.1.1 Fortalecer técnicamente a los actores del Subsistema Nacional de la Calidad (SICAL) en temas de metrología</t>
  </si>
  <si>
    <t>C 1.1-1 Apoyo en la expedición de normas técnicas, reglamentos técnicos y otros documentos que vinculen temas de metrología</t>
  </si>
  <si>
    <t>Participar en reuniones de grupos de trabajo de normalización en metrología Física</t>
  </si>
  <si>
    <t>Acta de participación</t>
  </si>
  <si>
    <t>Desarrollar actividades de la Unidad Sectorial de Normalización en Metrología</t>
  </si>
  <si>
    <t>1- Cronograma de Gestión de la USN (M4)
2- Actas de reunión de los comités con número de actividades (M6) (M9) (M12)</t>
  </si>
  <si>
    <t>Diego Alejandro Martinez</t>
  </si>
  <si>
    <t>Apoyar en la expedición de normas técnicas, reglamentos técnicos y otros documentos que vinculen temas de metrología</t>
  </si>
  <si>
    <t>Reglamentos Técnicos, Normas Técnicas, Guías, decretos, reglamentos de acreditación y/o otros documentos que vinculen temas de metrología</t>
  </si>
  <si>
    <t>Subdirector SMQB
Subdirector SMF
Subdirector SSMRC</t>
  </si>
  <si>
    <t>C.1.2 Identificar las principales necesidades de ensayo y mediciones tendientes al aseguramiento de la validez de las mediciones asociadas en los sectores de salud, energía, alimentación y medio ambiente</t>
  </si>
  <si>
    <t>C 1.2-1 Informe con la identificación de las necesidades de ensayo y mediciones</t>
  </si>
  <si>
    <t>Elaborar estudios de necesidades de ensayo y mediciones en metrología química y biología</t>
  </si>
  <si>
    <t>Documento con estudio de necesidades</t>
  </si>
  <si>
    <t>D. Investigación, desarrollo e innovación en metrología</t>
  </si>
  <si>
    <t>D.1 Posicionar las actividades ciencia, tecnología e innovación en metrología que contribuyan a la competitividad, productividad y el bienestar de la población</t>
  </si>
  <si>
    <t>D.1.1 Generar conocimiento en metrología de acuerdo a las líneas de investigación de los grupos reconocidos por Colciencias</t>
  </si>
  <si>
    <t>D 1.1-1 Productos reconocidos según lineamientos de Colciencias</t>
  </si>
  <si>
    <t>Codirigir tesis de investigación en metrología fisica</t>
  </si>
  <si>
    <t>Documento de confirmación de codirección 
Informe estado de la codirección</t>
  </si>
  <si>
    <t>Generar articulos científicos en Metrología Física</t>
  </si>
  <si>
    <t>Articulo cientifico generado</t>
  </si>
  <si>
    <t>Participar en eventos científicos, capacitaciones o intercambios científicos (1)</t>
  </si>
  <si>
    <t>Soporte o registro de participación</t>
  </si>
  <si>
    <t>Generar artículos científicos en metrología química</t>
  </si>
  <si>
    <t>Artículo científico generado con solicitud de publicación</t>
  </si>
  <si>
    <t>Proyecto de inversión SMQB
Proyecto GQSP - calidad de químicos de ONUDI</t>
  </si>
  <si>
    <t>Reporte de participación</t>
  </si>
  <si>
    <t>Soporte de codirección</t>
  </si>
  <si>
    <t>Grupo de investigación</t>
  </si>
  <si>
    <t>Fortalecer la gestión del proceso I+D+i</t>
  </si>
  <si>
    <t>*Documentos del proceso de I+D+I ajustados(julio)
*Banco de proyectos de I+D+I (noviembre)</t>
  </si>
  <si>
    <t>Yolanda Briceño</t>
  </si>
  <si>
    <t>Ejecutar el Plan de mejoramiento Minciencias</t>
  </si>
  <si>
    <t>Documento de ejecución y seguimiento de las actividades asociadas al Plan de mejoramiento presentado a Minciencias</t>
  </si>
  <si>
    <t>Participar en convocatorías generadas por regalías</t>
  </si>
  <si>
    <t>*Registro de participación en convocatoria
*Informe de la convocatoria</t>
  </si>
  <si>
    <t>Yolanda Briceño Bueno</t>
  </si>
  <si>
    <t>D 1.1-2 Grupo de Investigación clasificado por Colciencias en Categoría B</t>
  </si>
  <si>
    <t>Estructurar proyectos de I+D+i en los que se involucre las líneas de investigación de grupos de investigación en metrología física</t>
  </si>
  <si>
    <t>Nelson Bahamón Cortés</t>
  </si>
  <si>
    <t>Realizar seguimiento ejecución proyectos de I+D+i en metrología física</t>
  </si>
  <si>
    <t>Informes o reportes de seguimiento</t>
  </si>
  <si>
    <t>Realizar un análisis de los resultados de la convocatoria 894 de Minciencias sobre reconocimiento y clasificación de grupos de I+D+i.</t>
  </si>
  <si>
    <t>Reporte de clasificasión de los grupos</t>
  </si>
  <si>
    <t>D.1.2 Desarrollar proyectos I+D+i con institutos de metrología de otros países u organizaciones nacionales que respondan a necesidades de Colombia</t>
  </si>
  <si>
    <t>D 1.2-1 Proyectos I+D+i nuevos en desarrollo con otros institutos de metrología u otras organizaciones internacionales</t>
  </si>
  <si>
    <t>Participar en proyectos de I+D+i en metrología Fisica con organizaciones internacionales</t>
  </si>
  <si>
    <t>Informes de avance</t>
  </si>
  <si>
    <t>Desarrollar Nuevos Proyectos I+D+i con apoyo de instituciones internacionales</t>
  </si>
  <si>
    <t>Reporte de avance de la ejecución del proyecto</t>
  </si>
  <si>
    <t>Desarrollar Nuevos Proyectos I+D+i</t>
  </si>
  <si>
    <t>Proyecto Universidad e Lovaina
Proyecto de transformación digital
Proyecto de inversión SMQB
Convocatoria 890</t>
  </si>
  <si>
    <t>Proponer Nuevos Proyectos I+D+i</t>
  </si>
  <si>
    <t>Documento propuesta de Proyecto de I+D+i
Acta de presentación ante la Mesa Técnica</t>
  </si>
  <si>
    <t>Proyecto de inversión</t>
  </si>
  <si>
    <t>Acompañar la aplicación del procedimiento de formulación de proyectos, acorde a las líneas de investigación de los grupos (GIMQB-GIMCI)</t>
  </si>
  <si>
    <t>*Matriz Excel con inventario de ideas y proyectos formulados</t>
  </si>
  <si>
    <t>D 1.2-2 Proyectos de I+D+i nuevos en desarrollo entre dos o más instituciones a nivel nacional</t>
  </si>
  <si>
    <t>Gestionar proyectos de I+D+i con IES</t>
  </si>
  <si>
    <t>Informe de avance</t>
  </si>
  <si>
    <t xml:space="preserve">Coordinar, apoyar y hacer seguimiento al Plan de Fortalecimiento del INM como centro de investigación
</t>
  </si>
  <si>
    <t>* Seguimiento técnico, administrativo y financiero al desarrollo del Plan de Fortalecimiento</t>
  </si>
  <si>
    <t>Luisa Juana Bernal Roa</t>
  </si>
  <si>
    <t>Invitación, selección y entrega del Reconocimiento Reiner para aquellos laboratorios que anualmente se destaquen por sus aportes a la investigación, desarrollo e innovación</t>
  </si>
  <si>
    <t>*Documento informe del proceso de selección y entrega del Reconocimiento Reiner.</t>
  </si>
  <si>
    <t>Realizar la identificación de iniciativa de Proyectos de I+D+i en metrología científica e industrial para las regiones</t>
  </si>
  <si>
    <t>*Informe socializado con la identificación de iniciativas de Proyectos de I+D+i en metrología científica e industrial para las regiones</t>
  </si>
  <si>
    <t>D.1.3 Desarrollar herramientas informáticas para soportar las buenas prácticas de control de calidad de las mediciones</t>
  </si>
  <si>
    <t>D 1.3-1 Número de herramientas de automatización desarrolladas</t>
  </si>
  <si>
    <t>Informe del desarrollo de la herramienta</t>
  </si>
  <si>
    <t>Diseñar el servicio de Automatización</t>
  </si>
  <si>
    <t>* Ficha técnica diseño del servicio
* Manifiesto de impacto regulatorio y demás documentos para reglamentar el trámite (si aplica)</t>
  </si>
  <si>
    <t>José Eduin Culma Caviedas</t>
  </si>
  <si>
    <t>Ofertar los servicios de Automatización</t>
  </si>
  <si>
    <t>* Matriz Excel con los servicios ofertados.
*Solicitud de publicación del servicio a ofertar</t>
  </si>
  <si>
    <t>Documentar el proceso de automatización</t>
  </si>
  <si>
    <t>Diseñar el servicio de manufactura externo</t>
  </si>
  <si>
    <t>* Ficha técnica diseño del servicio</t>
  </si>
  <si>
    <t>Documentar el proceso para producir materiales de referencia físicas</t>
  </si>
  <si>
    <t>*Documentar el diseño del proceso de producción de materiales de referencia para magnitudes físicas</t>
  </si>
  <si>
    <t>Documentar el proceso de manufactura</t>
  </si>
  <si>
    <t xml:space="preserve">1. Caracterización
2. Procedimiento, instructivos y formatos 
Cargados en ISOLUCIÓN
</t>
  </si>
  <si>
    <t>Desarrollar solicitudes de automatización de mediciones para los laboratorios y áreas misionales del INM</t>
  </si>
  <si>
    <t>Contratar la adquisición de infraestructura tecnológica para automatización de mediciones como software y hardware</t>
  </si>
  <si>
    <t>*Contrato suscrito</t>
  </si>
  <si>
    <t>Estructurar y desarrollar diagnóstico de la cantidad de hojas de cálculo para el procesamiento de datos de medición del INM</t>
  </si>
  <si>
    <t>*Documento - diagnóstico de hojas de cálculo para el procesamiento de datos de medición usadas en las áreas misionales</t>
  </si>
  <si>
    <t>Desarrollar capacitaciones en temas de metrología y transformación digital</t>
  </si>
  <si>
    <t>* Presentación y listado de asistencia
* Satisfacción del evento</t>
  </si>
  <si>
    <t>Desarrollar solicitudes de manufactura para los laboratorios del INM</t>
  </si>
  <si>
    <t>*Lista de chequeo de servicio realizado</t>
  </si>
  <si>
    <t>Generar plataforma tecnológica (Versión 0) con la oferta y demanda de la metrología científica e industrial por regiones en el país (Según priorización del desarrollo de lo+H112:AA112s Foros)</t>
  </si>
  <si>
    <t>Plataforma tecnológica (Versión 0) con la oferta y demanda de la metrología científica e industrial por regiones en el país (Según priorización del desarrollo de los Foros)</t>
  </si>
  <si>
    <t>E. Habilitadores de gestión y desempeño institucional</t>
  </si>
  <si>
    <t>E.1 Fortalecer la capacidad administrativa y de desempeño institucional para garantizar la eficiencia y calidad a los procesos de la entidad</t>
  </si>
  <si>
    <t>E.1.1 Disponer del Talento Humano con liderazgo que cubra las necesidades de la entidad</t>
  </si>
  <si>
    <t>E 1.1-1 Implementación de la Estrategia del Talento Humano</t>
  </si>
  <si>
    <t xml:space="preserve">* Matriz Excel con el seguimiento al plan de actividades de fortalecimiento de competencias para el personal capacitador (M6 y M12)
</t>
  </si>
  <si>
    <t>Realizar seguimiento a las acciones de los CONPES 3866, 3957 y 4023 a cargo de la SSM.</t>
  </si>
  <si>
    <t>*Documento con diseño e implementación de la política, con número instrumentos aplicados en el INM 
*Matriz de seguimiento CONPES</t>
  </si>
  <si>
    <t>Ejecutar el Plan Estratégico de Talento Humano</t>
  </si>
  <si>
    <t>Reporte de avance en la matriz estratégica de Talento Humano</t>
  </si>
  <si>
    <t>Omar Enrique Mejia - Coordinador Grupo de Gestión de Talento Humano</t>
  </si>
  <si>
    <t>Secretaría General</t>
  </si>
  <si>
    <t>Ejecutar Plan Anual de Vacantes</t>
  </si>
  <si>
    <t>Reporte con porcentaje de cumplimiento de acuerdo con la meta programada en el plan</t>
  </si>
  <si>
    <t>Ejecutar Plan de Previsión de Recursos Humanos</t>
  </si>
  <si>
    <t>Ejecutar Plan Insitucional de Capacitación</t>
  </si>
  <si>
    <t>Ejecutar Plan de Bienestar Laboral e Incentivos</t>
  </si>
  <si>
    <t>Elaborar autodiagnostico para la política de Talento humano</t>
  </si>
  <si>
    <t>Registro de autodiagnostico (Excel o Isolucion)</t>
  </si>
  <si>
    <t>Formular plan de mejora para la política de Talento humano</t>
  </si>
  <si>
    <t>Registro plan de mejoramiento (Isolucion)</t>
  </si>
  <si>
    <t>Elaborar autodiagnostico para la política de Integridad</t>
  </si>
  <si>
    <t>Formular plan de mejora para la política de Integridad</t>
  </si>
  <si>
    <t>Elaborar autodiagnostico para la política de Compras y Contratación Pública</t>
  </si>
  <si>
    <t>Formular plan de mejora para la política de Compras y Contratación Pública</t>
  </si>
  <si>
    <t>Elaborar autodiagnostico para la política de Defensa jurídica</t>
  </si>
  <si>
    <t>Lina Marcela Quintero</t>
  </si>
  <si>
    <t>Formular plan de mejora para la política de Defensa jurídica</t>
  </si>
  <si>
    <t>E 1.1-2 Implementación del modelo de Gestión del Conocimiento</t>
  </si>
  <si>
    <t>Completar y actualizar el mapa de conocimiento de la entidad.</t>
  </si>
  <si>
    <t>Mapa de conocimiento Fase II diagramado
* Mapa de conocimiento Fase I actualizado</t>
  </si>
  <si>
    <t>Subdirección de Servicios Metrológicos y Relación con el Ciudadano / Talento Humano</t>
  </si>
  <si>
    <t>Realizar talleres de innovación</t>
  </si>
  <si>
    <t>*Listados de asistencia 
* Memorias de los talleres</t>
  </si>
  <si>
    <t>Socializar los lineamientos generales para la Propiedad intelectual</t>
  </si>
  <si>
    <t>*Socialización del documento con los lineamientos para la Propiedad intelectual de los productos patentables.
*Socialización para promover la investigación científica en el INM</t>
  </si>
  <si>
    <t>Desarrollar las actividades establecidas en el Plan Acción de Gestión del Conocimiento relacionadas con Talento Humano</t>
  </si>
  <si>
    <t>Reporte con porcentaje de cumplimiento de actividades desarrolladas</t>
  </si>
  <si>
    <t>E 1.1-3 Socialización y apropiación de los valores institucionales (Código de Integridad)</t>
  </si>
  <si>
    <t>Realizar campañas de socialización y apropiación de valores institucionales</t>
  </si>
  <si>
    <t>Soporte de la socialización o promoción</t>
  </si>
  <si>
    <t>E.1.2 Mejorar la articulación de los procesos mediante el uso de las tecnologías de la información y las comunicaciones</t>
  </si>
  <si>
    <t>E 1.2-1 Procesos operacionales internos revisados y mejorados a través de la plataforma BPM (Business Process Management)</t>
  </si>
  <si>
    <t>Automatizar y mejorar procesos operacionales internos</t>
  </si>
  <si>
    <t>Procesos operacionales internos automatizados</t>
  </si>
  <si>
    <t>Laureano Urrego</t>
  </si>
  <si>
    <t>Oficina de Informática y Desarrollo Técnológico</t>
  </si>
  <si>
    <t>E.1.3 Fortalecer la gestión documental al interior de la entidad</t>
  </si>
  <si>
    <t>E 1.3-1 Ejecución del Plan Institucional de Archivo (PINAR)</t>
  </si>
  <si>
    <t>Ejecutar las actividades del Plan Institucional de Archivo</t>
  </si>
  <si>
    <t>Sandra Sierra - Profesional a cargo del proceso de Gestión Documental</t>
  </si>
  <si>
    <t>Elaborar autodiagnostico para la política de gestión documental</t>
  </si>
  <si>
    <t>Registro de autodiagnostico (Isolucion)</t>
  </si>
  <si>
    <t>Sandra Sierra</t>
  </si>
  <si>
    <t>Formular plan de mejora para la política de gestión documental</t>
  </si>
  <si>
    <t>E.1.4 Promover la cultura organizacional fundamentada en la información, el control y la evaluación</t>
  </si>
  <si>
    <t>E1.4-1 Herramientas (cursos, plantillas, aplicativos, entre otros) desarrolladas para incorporar en la gestión el almacenamiento de la información, el control y la evaluación continua</t>
  </si>
  <si>
    <t>Actualizar el autodiagnóstico de la Política de Gestión del Conocimiento y la Innovación</t>
  </si>
  <si>
    <t>Autodiagnóstico de la Política de Gestión del Conocimiento y la Innovación generado desde el aplicativo</t>
  </si>
  <si>
    <t>Coordinar el plan de trabajo de la Política de Gestión del Conocimiento y la Innovación</t>
  </si>
  <si>
    <t>* Matriz Excel con el plan de trabajo de la Política de Gestión del Conocimiento y la Innovación y reporte de seguimiento</t>
  </si>
  <si>
    <t>Ejecutar los planes de Gestión y Desempeño de las Políticas asignadas a la SSM</t>
  </si>
  <si>
    <t>Giovana Consuelo Pardo Bernal</t>
  </si>
  <si>
    <t>Desarrollar capacitaciones, talleres y eventos de apoyo a la gestión</t>
  </si>
  <si>
    <t>* Memorias de los talleres, capacitaciones y eventos 
* Listas de asistencia</t>
  </si>
  <si>
    <t>Asesorar el cierre de hallazgos del SIG - procesos SSM</t>
  </si>
  <si>
    <t>* Matriz Excel con reporte de hallazgos cerrados ISOLUCION</t>
  </si>
  <si>
    <t>Ana Victoria Garnica Maldonado</t>
  </si>
  <si>
    <t>Realizar seguimiento a los documentos requeridos de acuerdo al plan de actualización documental de la SSM</t>
  </si>
  <si>
    <t>Matriz de actualización documental con reporte de seguimiento</t>
  </si>
  <si>
    <t>Asesorar el cierre de hallazgos de los hallazgos de las auditorías de Control Interno</t>
  </si>
  <si>
    <t>Matriz Excel con reporte de hallazgos cerrados SISEPM</t>
  </si>
  <si>
    <t>Realizar el seguimiento y monitoreo al Plan de Acción de la SSM</t>
  </si>
  <si>
    <t>*Reporte del Plan de Acción (excel con seguimiento)</t>
  </si>
  <si>
    <t>Leidy Carolina Parra Silva</t>
  </si>
  <si>
    <t>Crear los documentos de la SSM, alineando el sistema de gestión documental con la nueva estructura de la SSM y las políticas de gestión y desempeño.</t>
  </si>
  <si>
    <t>*Plan de actualización documental con reporte de seguimiento</t>
  </si>
  <si>
    <t>Revisar y apoyar la actualización de los documentos de la SSM.</t>
  </si>
  <si>
    <t>Apoyar el seguimiento de reportes, indicadores, gestión de riesgos y acciones de mejora de la SSM.</t>
  </si>
  <si>
    <t>* Plan de trabajo para el fortalecimiento de los procesos de la SSM con reporte de seguimiento</t>
  </si>
  <si>
    <t>Consolidar la revisión por la dirección y apoyo en la generación de los planes de mejora generados de la SSM</t>
  </si>
  <si>
    <t>*Informe de revisión por la dirección semestral consolidado y planes de mejora en ISOLUCION</t>
  </si>
  <si>
    <t>Revisar la matriz de contratos de la SSM, alimentada por cada supervisor y recomendar acciones de tipo jurídico a cada Supervisor cuando sea requerido</t>
  </si>
  <si>
    <t>* Matriz Excel con estado de los contratos de la SSM (ruta de contratos en Drive)</t>
  </si>
  <si>
    <t>Sindy Lorena Quintero</t>
  </si>
  <si>
    <t>Conceptuar jurídicamente sobre asuntos de la SSM</t>
  </si>
  <si>
    <t>* Matriz en la que se evdiencia la cantidad de Conceptos jurídicos solicitados y emitidos (correo electrónico, acta o informe)</t>
  </si>
  <si>
    <t>Revisar y actualizar la matriz legal (de manera coordinada con los grupos y con el apoyo Calidad)</t>
  </si>
  <si>
    <t>* Matriz legal revisada y actualizada de los procesos de la SSM publicada en SIG</t>
  </si>
  <si>
    <t>Sindy Lorena Quintero
Ana Victoria Garnica Maldonado</t>
  </si>
  <si>
    <t>Desarrollar y asesorar los procesos de contratación de la SSM</t>
  </si>
  <si>
    <t>* Contratos en SECOP
* Matriz de Excel con los link de acceso a cada contrato (RUTA DE CONTRATOS) y el estado de los mismos como se evidencie en el SECOP II</t>
  </si>
  <si>
    <t>Ejecutar el Plan Estratégico de Tecnologías de la Información - PETI 2021 - 2023</t>
  </si>
  <si>
    <t>Informe con porcentaje de cumplimiento de acuerdo con la meta programada en el plan</t>
  </si>
  <si>
    <t>Jefe de OIDT</t>
  </si>
  <si>
    <t>Formular el Plan de transformación digital</t>
  </si>
  <si>
    <t>Documento del Plan de tranformaciòn digital</t>
  </si>
  <si>
    <t>Ejecutar el 30% del Plan de transformaciòn digital formulado</t>
  </si>
  <si>
    <t>Informe de ejecuciòn del Plan de transformación digital</t>
  </si>
  <si>
    <t>Ejecutar Plan de Tratamiento de Riesgos de Seguridad y Privacidad de la Información 2022</t>
  </si>
  <si>
    <t>Ejecutar Plan de Seguridad y Privacidad de la Información 2022</t>
  </si>
  <si>
    <t>Automatizar el proceso de presentación y seguimiento de proyectos de I+D+i</t>
  </si>
  <si>
    <t>Puesta en producción de una herramienta informática para facilitar la presentación y seguimiento de proyectos de I+D+i</t>
  </si>
  <si>
    <t>Realizar seguimiento a la planeación sectorial, planeación estratégica y del plan de acción</t>
  </si>
  <si>
    <t>Presentación al CIGD y al Comité de Control Interno del seguimiento trimestral</t>
  </si>
  <si>
    <t>Daniel Julian Romero / Alexandra Calderón</t>
  </si>
  <si>
    <t>Actualización procedimiento de proyectos de inversión de acuerdo a observaciones de control interno en auditoria 2021</t>
  </si>
  <si>
    <t>Documentos actualizados (procedimiento + formato) publicados en isolucion</t>
  </si>
  <si>
    <t>David Carmona</t>
  </si>
  <si>
    <t>Reportar a la Alta Dirección el seguimiento al cumplimiento de riesgos de procesos y de corrupción</t>
  </si>
  <si>
    <t>Presentación al CIGD y al Comité de Control Interno del seguimiento cuatrimestral</t>
  </si>
  <si>
    <t>Nubia Milena Rodríguez</t>
  </si>
  <si>
    <t>Reportar a la Alta Dirección el seguimiento al cumplimiento de los planes de mejora, indicadores</t>
  </si>
  <si>
    <t>Daniel Danilo Delgado</t>
  </si>
  <si>
    <t>Elaborar autodiagnostico para la política planeacion institucional</t>
  </si>
  <si>
    <t>Formular plan de mejora para la política planeacion institucional</t>
  </si>
  <si>
    <t>Elaborar autodiagnostico y plan de accion para la política gestion presupuestal y eficiencia en gasto público</t>
  </si>
  <si>
    <t>Formular autodiagnostico y plan de accion para la política gestion presupuestal y eficiencia en gasto público</t>
  </si>
  <si>
    <t>Elaborar autodiagnostico y plan de accion para la política Fortalecimiento organizacional y simplificación de procesos</t>
  </si>
  <si>
    <t>Nubia Milena</t>
  </si>
  <si>
    <t>Elaborar autodiagnostico y plan de accion para la política Participación ciudadana en la gestión pública</t>
  </si>
  <si>
    <t>Alexandra Calderón</t>
  </si>
  <si>
    <t>Elaborar autodiagnostico y plan de accion para la política Seguimiento y evaluación del desempeño institucional</t>
  </si>
  <si>
    <t>Elaborar autodiagnostico y plan de accion para la política Gestión de la información estadística</t>
  </si>
  <si>
    <t>Kevin Villalobos</t>
  </si>
  <si>
    <t>Elaborar autodiagnostico y plan de accion para la política Transparencia, acceso a la información pública y lucha contra la corrupción</t>
  </si>
  <si>
    <t>Elaborar autodiagnostico y plan de accion para la política Control interno</t>
  </si>
  <si>
    <t>Realizar presentación de estado de avance de las política de MIPG del INM</t>
  </si>
  <si>
    <t>Presentación consolidado del seguimiento ante el CICCI</t>
  </si>
  <si>
    <t>E.1.5 Impulsar el desarrollo de la política de transparencia, acceso a la información y lucha contra la corrupción</t>
  </si>
  <si>
    <t>E1.5-1 Ejercicios de rendición de cuentas a las partes interesadas</t>
  </si>
  <si>
    <t>Soporte del evento realizado</t>
  </si>
  <si>
    <t>Daniel Romero</t>
  </si>
  <si>
    <t>E1.5-2 Desarrollo de jornadas de capacitación en el Plan Anticorrupción y Atención al Ciudadano y sus componentes, mapa de riesgo de corrupción y Código de Integridad</t>
  </si>
  <si>
    <t>Realizar campaña de sensibilización sobre la importancia de la ley 1712 de 2014</t>
  </si>
  <si>
    <t>*Reporte de la campaña realizada, que puede incluir listados de asitencias, memorias de la campaña (correo, videos, piezas gráficas)</t>
  </si>
  <si>
    <t>Desarrollar jornada de sensibilización en temas asociados al Plan Anticorrupción y Atención al Ciudadano</t>
  </si>
  <si>
    <t>Presentación y listado de asistencia a la jornada de sensibilización del PAAC</t>
  </si>
  <si>
    <t>Realizar monitoreo al Plan Anticorrupción y Atención al Ciudadano</t>
  </si>
  <si>
    <t>Matriz de seguimiento al PAAC</t>
  </si>
  <si>
    <t>E1.5-3 Seguimiento a los mínimos de información general básica publicada en el sitio web, y en los sistemas de información del estado</t>
  </si>
  <si>
    <t>Presentar reporte ITA</t>
  </si>
  <si>
    <t>Reporte realizado ante PGN</t>
  </si>
  <si>
    <t>Elaborar autodiagnostico para la política de Servicio al ciudadano</t>
  </si>
  <si>
    <t>Germán Guillermo Romero</t>
  </si>
  <si>
    <t>Formular plan de mejora para la política de Servicio al ciudadano</t>
  </si>
  <si>
    <t>E.1.6 Promover la sostenibilidad ambiental, la seguridad y salud en el trabajo</t>
  </si>
  <si>
    <t>E1.6-1 Avance anual del plan de gestión ambiental</t>
  </si>
  <si>
    <t>Ejecutar las actividades del Plan de Acción Ambiental</t>
  </si>
  <si>
    <t>Linda Eulegelo - Profesional a cargo del Sistema de Gestión Ambiental</t>
  </si>
  <si>
    <t>E1.6-2 Avance anual del plan de seguridad y salud en el trabajo (SST)</t>
  </si>
  <si>
    <t>Ejectuar las actividades programadas en el Plan Anual de Seguridad y Salud en el Trabajo</t>
  </si>
  <si>
    <t>E.1.7 Ejecutar eficazmente el presupuesto asignado</t>
  </si>
  <si>
    <t>E1.7-1 Ejecución anual del presupuesto de inversión</t>
  </si>
  <si>
    <t>Realizar seguimiento al Cronograma de Mantenimientos</t>
  </si>
  <si>
    <t>Reporte con porcentaje de cumplimiento de acuerdo con la meta programada en el cronograma</t>
  </si>
  <si>
    <t>Alba Yudid Ortiz Porras - Coordinadora Grupo Servicios Adminitrativos / Profesional grado 9 de Servicios Administrativos</t>
  </si>
  <si>
    <t>Realizar el seguimiento a la ejecución presupuestal del proyecto de inversión de la SSM</t>
  </si>
  <si>
    <t>*Reporte de ejecución presuestal (informe ejecutivo)</t>
  </si>
  <si>
    <t>Reportes consolidados de los Proyectos de Inversión según registro del seguimiento en SPI</t>
  </si>
  <si>
    <t>E1.7-2 Ejecución anual del presupuesto de funcionamiento</t>
  </si>
  <si>
    <t>Realizar seguimiento a los rubros de Austeridad del Gasto (alcanzar el 96% como mínimo)</t>
  </si>
  <si>
    <t>Reporte mensual de los gastos en los rubros de Austeridad del Gasto</t>
  </si>
  <si>
    <t>Sergio García</t>
  </si>
  <si>
    <t>Reportar el estado de ejecución presupuestal de los proyectos de funcionamiento</t>
  </si>
  <si>
    <t>Realizar seguimeinto al Plan Anual de Adquisiciones (alcanzar el 96% como mìnimo)</t>
  </si>
  <si>
    <t>Reporte mensual del seguimiento al Plan Anual de adquisiciones con porcentaje de cumplimiento</t>
  </si>
  <si>
    <t>E.2 Gestionar de manera eficaz la información a las partes interesadas y al interior de la entidad</t>
  </si>
  <si>
    <t>E.2.1 Desarrollar mecanismos de interacción de doble vía con las partes interesadas</t>
  </si>
  <si>
    <t>E 2.1-1 Implementación de la estrategia de mercadeo para la difusión de los productos y servicios del INM</t>
  </si>
  <si>
    <t>Diseñar e implementar la estrategia de mercadeo del INM, que incluya el manejo técnico, financiero y administrativo de la misma</t>
  </si>
  <si>
    <t>* Matriz Excel con el plan de trabajo P1 (M4, M6 y M9)
* Documento inicial de estrategia P2 (M3)
* Propuesta de plan táctico P3 (M6)
* Documento de implementación P4 (M12)</t>
  </si>
  <si>
    <t>E 2.1-2 Encuesta anual de satisfacción de los servicios prestados</t>
  </si>
  <si>
    <t>Informe de Medición de la satisfacción del cliente</t>
  </si>
  <si>
    <t>*Informe de PQRSD acompañada de Excel como evidencia del mismo.</t>
  </si>
  <si>
    <t>Porcentaje de PQRSD contestadas dentro de los términos de ley (PES)</t>
  </si>
  <si>
    <t>Reporte PQRSD</t>
  </si>
  <si>
    <t>E 2.1-3 Actualización de la caracterización de los grupos de valor y las partes interesadas</t>
  </si>
  <si>
    <t>E 2.1-4 Implementación de la estrategia de comunicaciones</t>
  </si>
  <si>
    <t>Realizar seguimiento a la Implementación del Plan Inmerso vigencia 2022</t>
  </si>
  <si>
    <t>Realizar seguimiento Plan de Participación Ciudadana 2022</t>
  </si>
  <si>
    <t>Matriz Excel con el seguimiento al Plan de Participación Ciudadana</t>
  </si>
  <si>
    <t>Germán Guillermo Romero Cárdenas</t>
  </si>
  <si>
    <t>Realizar evento científico Día mundial de la Metrología y apoyar realización simposio.</t>
  </si>
  <si>
    <t>* Informe día Mundial de la Metrología con número de asistentes y resultados de satisfacción 
* Memorias del evento 
* Evaluación de satisfacción</t>
  </si>
  <si>
    <t>Revisar y actualizar el portafolio de servicios del INM</t>
  </si>
  <si>
    <t>* Portafolio revisado y actualizado (M6 y M12)</t>
  </si>
  <si>
    <t>Ana María Reyes
German Romero</t>
  </si>
  <si>
    <t>Actualizar el Plan Estratégico de Comunicaciones</t>
  </si>
  <si>
    <t>*PEC actualizado, aprobado por CIGD y publicado en la sección de Transparencia</t>
  </si>
  <si>
    <t>Realizar video Institucional INM</t>
  </si>
  <si>
    <t>Video Institucional</t>
  </si>
  <si>
    <t>Realizar y difundir videos cortos divulgación cultura metrológica (metrología como bien público)</t>
  </si>
  <si>
    <t>Videos de metrología publicados</t>
  </si>
  <si>
    <t>Difundir boletines de prensa</t>
  </si>
  <si>
    <t>Boletín de prensa difundido</t>
  </si>
  <si>
    <t>Implementar actividades que permitan dar a conocer a la ciudadanía la importancia de la metrología en la vida cotidiana y su relación directa con la economía personal en pos de destacar la defensa de sus derechos aplicando la metrología</t>
  </si>
  <si>
    <t>Plan de trabajo cultura metrológica (iniciativa de participación ciudadana)</t>
  </si>
  <si>
    <t>German Romero</t>
  </si>
  <si>
    <t>Implementar del Plan Estratégico de Comunicaciones PEC para la vigencia 2022</t>
  </si>
  <si>
    <t>Matriz Excel con actividades desarrolladas</t>
  </si>
  <si>
    <t>Elaborar autodiagnostico para la política de Gobierno Digital</t>
  </si>
  <si>
    <t>Jefe OIDT</t>
  </si>
  <si>
    <t>Formular plan de mejora para la política de Gobierno Digital</t>
  </si>
  <si>
    <t>Elaborar autodiagnostico para la política de Seguridad digital</t>
  </si>
  <si>
    <t>Formular plan de mejora para la política de Seguridad digital</t>
  </si>
  <si>
    <t>Elaboró:</t>
  </si>
  <si>
    <t>Dirección General
Secretaría General
Oficina de Innovación y Desarrollo Técnológico
Oficina Asesora de Planeación
Subdirección de Servicios Metrológicos y Relación con el Ciudadano
Subdirección de Metrología Física
Subdirección de Metrología Química y Biología</t>
  </si>
  <si>
    <t>Aprobó:</t>
  </si>
  <si>
    <t>Presentación del Plan de Acción V3</t>
  </si>
  <si>
    <r>
      <t xml:space="preserve">* Matriz Excel </t>
    </r>
    <r>
      <rPr>
        <b/>
        <sz val="11"/>
        <color rgb="FF000000"/>
        <rFont val="Arial"/>
        <family val="2"/>
      </rPr>
      <t xml:space="preserve">con el seguimiento al </t>
    </r>
    <r>
      <rPr>
        <sz val="11"/>
        <color rgb="FF000000"/>
        <rFont val="Arial"/>
        <family val="2"/>
      </rPr>
      <t xml:space="preserve">Plan de trabajo P1 (M4, M6, M9 y M12)
* Cartilla diseñada P2 (M12)
</t>
    </r>
  </si>
  <si>
    <t>Formular un Proyecto de Inversión</t>
  </si>
  <si>
    <t>03</t>
  </si>
  <si>
    <t>Soporte avances Gestión del cambio  
-Documentación publicada en Isolución 
-Propuesta de tasas 2023</t>
  </si>
  <si>
    <t>Ideas de I+D+i en diferentes proyectos científicos</t>
  </si>
  <si>
    <t>Comité Institucional de Gestión y Desempeño CIGD. (CIGD 13)</t>
  </si>
  <si>
    <t>María Soledad Ruiz</t>
  </si>
  <si>
    <r>
      <t>1. Caracterización
2. Procedimiento, e</t>
    </r>
    <r>
      <rPr>
        <sz val="11"/>
        <color rgb="FF0070C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instructivos </t>
    </r>
    <r>
      <rPr>
        <sz val="11"/>
        <rFont val="Arial"/>
        <family val="2"/>
      </rPr>
      <t>c</t>
    </r>
    <r>
      <rPr>
        <sz val="11"/>
        <color theme="1"/>
        <rFont val="Arial"/>
        <family val="2"/>
      </rPr>
      <t xml:space="preserve">argados en ISOLUCIÓN
</t>
    </r>
  </si>
  <si>
    <t>*Productos de las solicitudes desarrolladas (6) en M4 (1), M5 (1) M6(1)  y M9 (3).</t>
  </si>
  <si>
    <t>*Excel con las actividades ejecutadas (M4, M6, M9 y M12)
*Reporte del indicador en excel y/o ISOLUCIÓN  (M12)</t>
  </si>
  <si>
    <t>Subdirector de la SSM</t>
  </si>
  <si>
    <t>Proyecto de Inversión formulado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</si>
</sst>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#,##0.00\ &quot;€&quot;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u/>
      <sz val="10"/>
      <color indexed="12"/>
      <name val="Arial Narrow"/>
      <family val="2"/>
    </font>
    <font>
      <b/>
      <sz val="2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 Narrow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CC"/>
      <name val="Arial Narrow"/>
      <family val="2"/>
    </font>
    <font>
      <b/>
      <sz val="10"/>
      <color rgb="FF0000CC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u/>
      <sz val="10"/>
      <color rgb="FF0000CC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6"/>
      <color theme="0"/>
      <name val="Arial"/>
      <family val="2"/>
    </font>
    <font>
      <sz val="6"/>
      <color theme="1"/>
      <name val="Calibri"/>
      <family val="2"/>
      <scheme val="minor"/>
    </font>
    <font>
      <sz val="10.5"/>
      <color rgb="FF000000"/>
      <name val="Arial"/>
      <family val="2"/>
    </font>
    <font>
      <sz val="10"/>
      <color theme="0"/>
      <name val="Arial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2"/>
      <color rgb="FF353535"/>
      <name val="Times New Roman"/>
      <family val="1"/>
    </font>
    <font>
      <b/>
      <sz val="11"/>
      <color theme="1"/>
      <name val="Arial Narrow"/>
      <family val="2"/>
    </font>
    <font>
      <sz val="11"/>
      <color theme="0"/>
      <name val="Arial"/>
      <family val="2"/>
    </font>
    <font>
      <b/>
      <sz val="16"/>
      <name val="Arial"/>
      <family val="2"/>
    </font>
    <font>
      <i/>
      <u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Arial"/>
      <family val="2"/>
    </font>
    <font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rgb="FFB4C6E7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41" fontId="2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9" fontId="22" fillId="0" borderId="0" applyFont="0" applyFill="0" applyBorder="0" applyAlignment="0" applyProtection="0"/>
  </cellStyleXfs>
  <cellXfs count="355">
    <xf numFmtId="0" fontId="0" fillId="0" borderId="0" xfId="0"/>
    <xf numFmtId="0" fontId="2" fillId="2" borderId="0" xfId="3" applyFill="1" applyAlignment="1">
      <alignment vertical="center"/>
    </xf>
    <xf numFmtId="0" fontId="2" fillId="2" borderId="0" xfId="3" applyFill="1" applyAlignment="1">
      <alignment horizontal="justify" vertical="center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5" fillId="2" borderId="0" xfId="4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6" fillId="0" borderId="0" xfId="0" applyFont="1" applyAlignment="1">
      <alignment vertical="center"/>
    </xf>
    <xf numFmtId="0" fontId="24" fillId="3" borderId="1" xfId="0" applyFont="1" applyFill="1" applyBorder="1" applyAlignment="1">
      <alignment horizontal="justify" vertical="top" wrapText="1"/>
    </xf>
    <xf numFmtId="0" fontId="24" fillId="3" borderId="0" xfId="0" applyFont="1" applyFill="1" applyBorder="1" applyAlignment="1">
      <alignment horizontal="justify" vertical="top" wrapText="1"/>
    </xf>
    <xf numFmtId="0" fontId="25" fillId="3" borderId="2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top" wrapText="1"/>
    </xf>
    <xf numFmtId="0" fontId="27" fillId="4" borderId="2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 wrapText="1"/>
    </xf>
    <xf numFmtId="0" fontId="29" fillId="0" borderId="0" xfId="0" applyFont="1"/>
    <xf numFmtId="0" fontId="28" fillId="3" borderId="2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  <xf numFmtId="0" fontId="30" fillId="3" borderId="2" xfId="0" applyFont="1" applyFill="1" applyBorder="1" applyAlignment="1">
      <alignment vertical="center"/>
    </xf>
    <xf numFmtId="0" fontId="24" fillId="3" borderId="1" xfId="0" applyFont="1" applyFill="1" applyBorder="1"/>
    <xf numFmtId="0" fontId="24" fillId="3" borderId="0" xfId="0" applyFont="1" applyFill="1" applyBorder="1"/>
    <xf numFmtId="0" fontId="25" fillId="3" borderId="0" xfId="0" applyFont="1" applyFill="1" applyBorder="1"/>
    <xf numFmtId="0" fontId="24" fillId="3" borderId="1" xfId="0" applyFont="1" applyFill="1" applyBorder="1" applyAlignment="1">
      <alignment vertical="top" wrapText="1"/>
    </xf>
    <xf numFmtId="0" fontId="24" fillId="3" borderId="0" xfId="0" applyFont="1" applyFill="1" applyBorder="1" applyAlignment="1">
      <alignment vertical="top" wrapText="1"/>
    </xf>
    <xf numFmtId="0" fontId="24" fillId="3" borderId="0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top" wrapText="1"/>
    </xf>
    <xf numFmtId="0" fontId="31" fillId="2" borderId="0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vertical="center"/>
    </xf>
    <xf numFmtId="0" fontId="7" fillId="2" borderId="5" xfId="3" applyFont="1" applyFill="1" applyBorder="1" applyAlignment="1">
      <alignment horizontal="right" vertical="center"/>
    </xf>
    <xf numFmtId="0" fontId="2" fillId="2" borderId="6" xfId="3" applyFill="1" applyBorder="1" applyAlignment="1">
      <alignment horizontal="center" vertical="center"/>
    </xf>
    <xf numFmtId="49" fontId="2" fillId="2" borderId="7" xfId="3" applyNumberForma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vertical="top"/>
    </xf>
    <xf numFmtId="0" fontId="31" fillId="3" borderId="0" xfId="3" applyFont="1" applyFill="1" applyBorder="1" applyAlignment="1">
      <alignment vertical="center"/>
    </xf>
    <xf numFmtId="0" fontId="32" fillId="3" borderId="0" xfId="3" applyFont="1" applyFill="1" applyBorder="1" applyAlignment="1">
      <alignment vertical="center" wrapText="1"/>
    </xf>
    <xf numFmtId="0" fontId="0" fillId="3" borderId="0" xfId="0" applyFill="1"/>
    <xf numFmtId="0" fontId="33" fillId="3" borderId="0" xfId="0" applyFont="1" applyFill="1"/>
    <xf numFmtId="0" fontId="25" fillId="3" borderId="0" xfId="0" applyFont="1" applyFill="1" applyBorder="1" applyAlignment="1">
      <alignment horizontal="left" vertical="top"/>
    </xf>
    <xf numFmtId="0" fontId="6" fillId="2" borderId="10" xfId="3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top" wrapText="1"/>
    </xf>
    <xf numFmtId="0" fontId="6" fillId="5" borderId="10" xfId="3" applyFont="1" applyFill="1" applyBorder="1" applyAlignment="1">
      <alignment horizontal="center" vertical="center" wrapText="1"/>
    </xf>
    <xf numFmtId="0" fontId="6" fillId="5" borderId="11" xfId="3" applyFont="1" applyFill="1" applyBorder="1" applyAlignment="1">
      <alignment horizontal="center" vertical="center" wrapText="1"/>
    </xf>
    <xf numFmtId="0" fontId="6" fillId="5" borderId="12" xfId="3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center" readingOrder="1"/>
    </xf>
    <xf numFmtId="0" fontId="35" fillId="2" borderId="0" xfId="3" applyFont="1" applyFill="1" applyAlignment="1">
      <alignment vertical="center"/>
    </xf>
    <xf numFmtId="0" fontId="35" fillId="2" borderId="0" xfId="3" applyFont="1" applyFill="1" applyAlignment="1">
      <alignment vertical="center" wrapText="1"/>
    </xf>
    <xf numFmtId="0" fontId="36" fillId="0" borderId="13" xfId="3" applyFont="1" applyFill="1" applyBorder="1" applyAlignment="1" applyProtection="1">
      <alignment horizontal="center" vertical="center" wrapText="1"/>
    </xf>
    <xf numFmtId="0" fontId="36" fillId="0" borderId="7" xfId="3" applyFont="1" applyFill="1" applyBorder="1" applyAlignment="1" applyProtection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right" vertical="center" wrapText="1"/>
    </xf>
    <xf numFmtId="0" fontId="37" fillId="2" borderId="4" xfId="0" applyFont="1" applyFill="1" applyBorder="1" applyAlignment="1">
      <alignment wrapText="1"/>
    </xf>
    <xf numFmtId="0" fontId="4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2" fillId="2" borderId="0" xfId="3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38" fillId="2" borderId="0" xfId="4" applyFont="1" applyFill="1" applyAlignment="1">
      <alignment vertical="center"/>
    </xf>
    <xf numFmtId="0" fontId="39" fillId="2" borderId="0" xfId="4" applyFont="1" applyFill="1" applyAlignment="1">
      <alignment vertical="center"/>
    </xf>
    <xf numFmtId="0" fontId="40" fillId="2" borderId="0" xfId="3" applyFont="1" applyFill="1" applyAlignment="1">
      <alignment horizontal="justify" vertical="center"/>
    </xf>
    <xf numFmtId="0" fontId="30" fillId="0" borderId="14" xfId="3" applyFont="1" applyFill="1" applyBorder="1" applyAlignment="1">
      <alignment horizontal="center" vertical="center" wrapText="1"/>
    </xf>
    <xf numFmtId="0" fontId="30" fillId="2" borderId="15" xfId="3" applyFont="1" applyFill="1" applyBorder="1" applyAlignment="1">
      <alignment horizontal="center" vertical="center" wrapText="1"/>
    </xf>
    <xf numFmtId="9" fontId="36" fillId="0" borderId="13" xfId="5" applyFont="1" applyFill="1" applyBorder="1" applyAlignment="1">
      <alignment horizontal="center" vertical="center" wrapText="1"/>
    </xf>
    <xf numFmtId="0" fontId="30" fillId="2" borderId="0" xfId="3" applyFont="1" applyFill="1" applyBorder="1" applyAlignment="1">
      <alignment horizontal="center" vertical="center" wrapText="1"/>
    </xf>
    <xf numFmtId="0" fontId="36" fillId="0" borderId="16" xfId="3" applyFont="1" applyFill="1" applyBorder="1" applyAlignment="1">
      <alignment horizontal="center" vertical="center" wrapText="1"/>
    </xf>
    <xf numFmtId="0" fontId="30" fillId="0" borderId="13" xfId="1" applyNumberFormat="1" applyFont="1" applyFill="1" applyBorder="1" applyAlignment="1" applyProtection="1">
      <alignment horizontal="center" vertical="center" wrapText="1"/>
    </xf>
    <xf numFmtId="0" fontId="30" fillId="0" borderId="16" xfId="1" applyNumberFormat="1" applyFont="1" applyFill="1" applyBorder="1" applyAlignment="1" applyProtection="1">
      <alignment horizontal="center" vertical="center" wrapText="1"/>
    </xf>
    <xf numFmtId="0" fontId="30" fillId="0" borderId="7" xfId="1" applyNumberFormat="1" applyFont="1" applyFill="1" applyBorder="1" applyAlignment="1" applyProtection="1">
      <alignment horizontal="center"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6" xfId="3" applyFont="1" applyFill="1" applyBorder="1" applyAlignment="1">
      <alignment horizontal="right" vertical="center"/>
    </xf>
    <xf numFmtId="0" fontId="7" fillId="2" borderId="4" xfId="3" applyFont="1" applyFill="1" applyBorder="1" applyAlignment="1">
      <alignment horizontal="left" vertical="center"/>
    </xf>
    <xf numFmtId="0" fontId="2" fillId="2" borderId="11" xfId="3" applyFont="1" applyFill="1" applyBorder="1" applyAlignment="1">
      <alignment horizontal="right" vertical="center"/>
    </xf>
    <xf numFmtId="0" fontId="7" fillId="2" borderId="5" xfId="3" applyFont="1" applyFill="1" applyBorder="1" applyAlignment="1">
      <alignment horizontal="center" vertical="center"/>
    </xf>
    <xf numFmtId="0" fontId="30" fillId="0" borderId="17" xfId="3" applyFont="1" applyFill="1" applyBorder="1" applyAlignment="1" applyProtection="1">
      <alignment horizontal="center" vertical="center" wrapText="1"/>
    </xf>
    <xf numFmtId="2" fontId="13" fillId="0" borderId="19" xfId="0" applyNumberFormat="1" applyFont="1" applyFill="1" applyBorder="1" applyAlignment="1">
      <alignment horizontal="justify" vertical="center" wrapText="1" readingOrder="1"/>
    </xf>
    <xf numFmtId="2" fontId="13" fillId="0" borderId="20" xfId="0" applyNumberFormat="1" applyFont="1" applyFill="1" applyBorder="1" applyAlignment="1">
      <alignment horizontal="justify" vertical="center" wrapText="1" readingOrder="1"/>
    </xf>
    <xf numFmtId="2" fontId="13" fillId="0" borderId="19" xfId="0" applyNumberFormat="1" applyFont="1" applyFill="1" applyBorder="1" applyAlignment="1">
      <alignment horizontal="center" vertical="center" wrapText="1" readingOrder="1"/>
    </xf>
    <xf numFmtId="2" fontId="13" fillId="0" borderId="20" xfId="0" applyNumberFormat="1" applyFont="1" applyFill="1" applyBorder="1" applyAlignment="1">
      <alignment horizontal="center" vertical="center" wrapText="1" readingOrder="1"/>
    </xf>
    <xf numFmtId="0" fontId="30" fillId="0" borderId="19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 applyProtection="1">
      <alignment horizontal="center" vertical="center" wrapText="1"/>
    </xf>
    <xf numFmtId="0" fontId="36" fillId="0" borderId="21" xfId="3" applyFont="1" applyFill="1" applyBorder="1" applyAlignment="1" applyProtection="1">
      <alignment horizontal="center" vertical="center" wrapText="1"/>
    </xf>
    <xf numFmtId="0" fontId="30" fillId="0" borderId="23" xfId="3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vertical="center" wrapText="1"/>
    </xf>
    <xf numFmtId="0" fontId="30" fillId="0" borderId="20" xfId="3" applyFont="1" applyFill="1" applyBorder="1" applyAlignment="1">
      <alignment horizontal="center" vertical="center" wrapText="1"/>
    </xf>
    <xf numFmtId="0" fontId="36" fillId="0" borderId="25" xfId="3" applyFont="1" applyFill="1" applyBorder="1" applyAlignment="1" applyProtection="1">
      <alignment horizontal="center" vertical="center" wrapText="1"/>
    </xf>
    <xf numFmtId="0" fontId="36" fillId="0" borderId="26" xfId="3" applyFont="1" applyFill="1" applyBorder="1" applyAlignment="1" applyProtection="1">
      <alignment horizontal="center" vertical="center" wrapText="1"/>
    </xf>
    <xf numFmtId="0" fontId="30" fillId="0" borderId="25" xfId="1" applyNumberFormat="1" applyFont="1" applyFill="1" applyBorder="1" applyAlignment="1" applyProtection="1">
      <alignment horizontal="center" vertical="center" wrapText="1"/>
    </xf>
    <xf numFmtId="0" fontId="30" fillId="0" borderId="3" xfId="1" applyNumberFormat="1" applyFont="1" applyFill="1" applyBorder="1" applyAlignment="1" applyProtection="1">
      <alignment horizontal="center" vertical="center" wrapText="1"/>
    </xf>
    <xf numFmtId="0" fontId="30" fillId="0" borderId="26" xfId="1" applyNumberFormat="1" applyFont="1" applyFill="1" applyBorder="1" applyAlignment="1" applyProtection="1">
      <alignment horizontal="center" vertical="center" wrapText="1"/>
    </xf>
    <xf numFmtId="9" fontId="36" fillId="0" borderId="25" xfId="5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36" fillId="0" borderId="27" xfId="3" applyFont="1" applyFill="1" applyBorder="1" applyAlignment="1" applyProtection="1">
      <alignment horizontal="center" vertical="center" wrapText="1"/>
    </xf>
    <xf numFmtId="0" fontId="36" fillId="0" borderId="28" xfId="3" applyFont="1" applyFill="1" applyBorder="1" applyAlignment="1" applyProtection="1">
      <alignment horizontal="center" vertical="center" wrapText="1"/>
    </xf>
    <xf numFmtId="0" fontId="30" fillId="0" borderId="27" xfId="1" applyNumberFormat="1" applyFont="1" applyFill="1" applyBorder="1" applyAlignment="1" applyProtection="1">
      <alignment horizontal="center" vertical="center" wrapText="1"/>
    </xf>
    <xf numFmtId="0" fontId="30" fillId="0" borderId="29" xfId="1" applyNumberFormat="1" applyFont="1" applyFill="1" applyBorder="1" applyAlignment="1" applyProtection="1">
      <alignment horizontal="center" vertical="center" wrapText="1"/>
    </xf>
    <xf numFmtId="0" fontId="30" fillId="0" borderId="28" xfId="1" applyNumberFormat="1" applyFont="1" applyFill="1" applyBorder="1" applyAlignment="1" applyProtection="1">
      <alignment horizontal="center" vertical="center" wrapText="1"/>
    </xf>
    <xf numFmtId="0" fontId="30" fillId="0" borderId="30" xfId="3" applyFont="1" applyFill="1" applyBorder="1" applyAlignment="1" applyProtection="1">
      <alignment horizontal="center" vertical="center" wrapText="1"/>
    </xf>
    <xf numFmtId="9" fontId="36" fillId="0" borderId="27" xfId="5" applyFont="1" applyFill="1" applyBorder="1" applyAlignment="1">
      <alignment horizontal="center" vertical="center" wrapText="1"/>
    </xf>
    <xf numFmtId="0" fontId="36" fillId="0" borderId="29" xfId="3" applyFont="1" applyFill="1" applyBorder="1" applyAlignment="1">
      <alignment horizontal="center" vertical="center" wrapText="1"/>
    </xf>
    <xf numFmtId="0" fontId="36" fillId="0" borderId="31" xfId="3" applyFont="1" applyFill="1" applyBorder="1" applyAlignment="1" applyProtection="1">
      <alignment horizontal="center" vertical="center" wrapText="1"/>
    </xf>
    <xf numFmtId="0" fontId="36" fillId="0" borderId="6" xfId="3" applyFont="1" applyFill="1" applyBorder="1" applyAlignment="1" applyProtection="1">
      <alignment horizontal="center" vertical="center" wrapText="1"/>
    </xf>
    <xf numFmtId="0" fontId="30" fillId="0" borderId="31" xfId="1" applyNumberFormat="1" applyFont="1" applyFill="1" applyBorder="1" applyAlignment="1" applyProtection="1">
      <alignment horizontal="center" vertical="center" wrapText="1"/>
    </xf>
    <xf numFmtId="0" fontId="30" fillId="0" borderId="32" xfId="1" applyNumberFormat="1" applyFont="1" applyFill="1" applyBorder="1" applyAlignment="1" applyProtection="1">
      <alignment horizontal="center" vertical="center" wrapText="1"/>
    </xf>
    <xf numFmtId="0" fontId="30" fillId="0" borderId="6" xfId="1" applyNumberFormat="1" applyFont="1" applyFill="1" applyBorder="1" applyAlignment="1" applyProtection="1">
      <alignment horizontal="center" vertical="center" wrapText="1"/>
    </xf>
    <xf numFmtId="9" fontId="36" fillId="0" borderId="31" xfId="5" applyFont="1" applyFill="1" applyBorder="1" applyAlignment="1">
      <alignment horizontal="center" vertical="center" wrapText="1"/>
    </xf>
    <xf numFmtId="0" fontId="36" fillId="0" borderId="32" xfId="3" applyFont="1" applyFill="1" applyBorder="1" applyAlignment="1">
      <alignment horizontal="center" vertical="center" wrapText="1"/>
    </xf>
    <xf numFmtId="0" fontId="30" fillId="2" borderId="24" xfId="3" applyFont="1" applyFill="1" applyBorder="1" applyAlignment="1">
      <alignment horizontal="center" vertical="center" wrapText="1"/>
    </xf>
    <xf numFmtId="0" fontId="31" fillId="2" borderId="15" xfId="3" applyFont="1" applyFill="1" applyBorder="1" applyAlignment="1">
      <alignment horizontal="center" vertical="center" wrapText="1"/>
    </xf>
    <xf numFmtId="0" fontId="31" fillId="2" borderId="24" xfId="3" applyFont="1" applyFill="1" applyBorder="1" applyAlignment="1">
      <alignment horizontal="center" vertical="center" wrapText="1"/>
    </xf>
    <xf numFmtId="0" fontId="31" fillId="0" borderId="24" xfId="3" applyFont="1" applyFill="1" applyBorder="1" applyAlignment="1">
      <alignment horizontal="center" vertical="center" wrapText="1"/>
    </xf>
    <xf numFmtId="0" fontId="30" fillId="0" borderId="18" xfId="3" applyFont="1" applyFill="1" applyBorder="1" applyAlignment="1">
      <alignment horizontal="center" vertical="center" wrapText="1"/>
    </xf>
    <xf numFmtId="0" fontId="36" fillId="0" borderId="12" xfId="3" applyFont="1" applyFill="1" applyBorder="1" applyAlignment="1" applyProtection="1">
      <alignment horizontal="center" vertical="center" wrapText="1"/>
    </xf>
    <xf numFmtId="0" fontId="30" fillId="0" borderId="21" xfId="1" applyNumberFormat="1" applyFont="1" applyFill="1" applyBorder="1" applyAlignment="1" applyProtection="1">
      <alignment horizontal="center" vertical="center" wrapText="1"/>
    </xf>
    <xf numFmtId="0" fontId="30" fillId="0" borderId="11" xfId="1" applyNumberFormat="1" applyFont="1" applyFill="1" applyBorder="1" applyAlignment="1" applyProtection="1">
      <alignment horizontal="center" vertical="center" wrapText="1"/>
    </xf>
    <xf numFmtId="0" fontId="30" fillId="0" borderId="12" xfId="1" applyNumberFormat="1" applyFont="1" applyFill="1" applyBorder="1" applyAlignment="1" applyProtection="1">
      <alignment horizontal="center" vertical="center" wrapText="1"/>
    </xf>
    <xf numFmtId="0" fontId="30" fillId="0" borderId="33" xfId="3" applyFont="1" applyFill="1" applyBorder="1" applyAlignment="1" applyProtection="1">
      <alignment horizontal="center" vertical="center" wrapText="1"/>
    </xf>
    <xf numFmtId="9" fontId="36" fillId="0" borderId="21" xfId="5" applyFont="1" applyFill="1" applyBorder="1" applyAlignment="1">
      <alignment horizontal="center" vertical="center" wrapText="1"/>
    </xf>
    <xf numFmtId="0" fontId="36" fillId="0" borderId="11" xfId="3" applyFont="1" applyFill="1" applyBorder="1" applyAlignment="1">
      <alignment horizontal="center" vertical="center" wrapText="1"/>
    </xf>
    <xf numFmtId="0" fontId="36" fillId="0" borderId="21" xfId="3" applyFont="1" applyFill="1" applyBorder="1" applyAlignment="1">
      <alignment horizontal="center" vertical="center" wrapText="1"/>
    </xf>
    <xf numFmtId="0" fontId="36" fillId="0" borderId="12" xfId="3" applyFont="1" applyFill="1" applyBorder="1" applyAlignment="1">
      <alignment horizontal="center" vertical="center" wrapText="1"/>
    </xf>
    <xf numFmtId="0" fontId="21" fillId="0" borderId="21" xfId="3" applyFont="1" applyFill="1" applyBorder="1" applyAlignment="1">
      <alignment horizontal="center" vertical="center"/>
    </xf>
    <xf numFmtId="0" fontId="21" fillId="0" borderId="11" xfId="3" applyFont="1" applyFill="1" applyBorder="1" applyAlignment="1">
      <alignment horizontal="center" vertical="center" wrapText="1"/>
    </xf>
    <xf numFmtId="0" fontId="21" fillId="0" borderId="11" xfId="3" applyFont="1" applyFill="1" applyBorder="1" applyAlignment="1">
      <alignment horizontal="center" vertical="center"/>
    </xf>
    <xf numFmtId="0" fontId="21" fillId="0" borderId="22" xfId="3" applyFont="1" applyFill="1" applyBorder="1" applyAlignment="1">
      <alignment horizontal="center" vertical="center" wrapText="1"/>
    </xf>
    <xf numFmtId="9" fontId="12" fillId="0" borderId="27" xfId="5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47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2" fontId="13" fillId="0" borderId="18" xfId="0" applyNumberFormat="1" applyFont="1" applyFill="1" applyBorder="1" applyAlignment="1">
      <alignment horizontal="center" vertical="center" wrapText="1" readingOrder="1"/>
    </xf>
    <xf numFmtId="2" fontId="41" fillId="0" borderId="18" xfId="0" applyNumberFormat="1" applyFont="1" applyFill="1" applyBorder="1" applyAlignment="1">
      <alignment horizontal="center" vertical="center" wrapText="1" readingOrder="1"/>
    </xf>
    <xf numFmtId="0" fontId="13" fillId="0" borderId="12" xfId="0" applyFont="1" applyFill="1" applyBorder="1" applyAlignment="1">
      <alignment horizontal="center" vertical="center" wrapText="1"/>
    </xf>
    <xf numFmtId="2" fontId="36" fillId="0" borderId="18" xfId="0" applyNumberFormat="1" applyFont="1" applyFill="1" applyBorder="1" applyAlignment="1">
      <alignment horizontal="center" vertical="center" wrapText="1" readingOrder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2" fillId="2" borderId="26" xfId="3" applyFont="1" applyFill="1" applyBorder="1" applyAlignment="1">
      <alignment horizontal="center" vertical="center" wrapText="1"/>
    </xf>
    <xf numFmtId="0" fontId="2" fillId="2" borderId="32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38" fillId="0" borderId="0" xfId="0" applyFont="1"/>
    <xf numFmtId="49" fontId="2" fillId="2" borderId="7" xfId="3" applyNumberFormat="1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52" fillId="7" borderId="66" xfId="0" applyFont="1" applyFill="1" applyBorder="1" applyAlignment="1">
      <alignment horizontal="center" vertical="center" wrapText="1"/>
    </xf>
    <xf numFmtId="0" fontId="52" fillId="7" borderId="67" xfId="0" applyFont="1" applyFill="1" applyBorder="1" applyAlignment="1">
      <alignment horizontal="center" vertical="center" wrapText="1"/>
    </xf>
    <xf numFmtId="0" fontId="52" fillId="7" borderId="69" xfId="0" applyFont="1" applyFill="1" applyBorder="1" applyAlignment="1">
      <alignment horizontal="center" vertical="center" wrapText="1"/>
    </xf>
    <xf numFmtId="0" fontId="37" fillId="6" borderId="63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vertical="center" wrapText="1"/>
    </xf>
    <xf numFmtId="9" fontId="38" fillId="0" borderId="16" xfId="0" applyNumberFormat="1" applyFont="1" applyFill="1" applyBorder="1" applyAlignment="1">
      <alignment horizontal="center" vertical="center" wrapText="1"/>
    </xf>
    <xf numFmtId="0" fontId="40" fillId="2" borderId="0" xfId="3" applyFont="1" applyFill="1" applyAlignment="1">
      <alignment horizontal="center" vertical="center"/>
    </xf>
    <xf numFmtId="0" fontId="38" fillId="0" borderId="16" xfId="0" applyFont="1" applyFill="1" applyBorder="1" applyAlignment="1">
      <alignment horizontal="left" vertical="center" wrapText="1"/>
    </xf>
    <xf numFmtId="0" fontId="2" fillId="2" borderId="0" xfId="3" applyFill="1" applyAlignment="1">
      <alignment horizontal="left" vertical="center"/>
    </xf>
    <xf numFmtId="0" fontId="51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2" borderId="16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49" fontId="2" fillId="2" borderId="7" xfId="3" applyNumberFormat="1" applyFill="1" applyBorder="1" applyAlignment="1">
      <alignment horizontal="left" vertical="center"/>
    </xf>
    <xf numFmtId="0" fontId="2" fillId="2" borderId="11" xfId="3" applyFont="1" applyFill="1" applyBorder="1" applyAlignment="1">
      <alignment horizontal="left" vertical="center"/>
    </xf>
    <xf numFmtId="0" fontId="2" fillId="2" borderId="12" xfId="3" applyFont="1" applyFill="1" applyBorder="1" applyAlignment="1">
      <alignment horizontal="left" vertical="center" wrapText="1"/>
    </xf>
    <xf numFmtId="1" fontId="38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7" fillId="2" borderId="58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43" fillId="2" borderId="58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3" fillId="2" borderId="59" xfId="0" applyFont="1" applyFill="1" applyBorder="1" applyAlignment="1">
      <alignment horizontal="center" vertical="center"/>
    </xf>
    <xf numFmtId="0" fontId="43" fillId="2" borderId="58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43" fillId="2" borderId="5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 readingOrder="1"/>
    </xf>
    <xf numFmtId="2" fontId="13" fillId="0" borderId="34" xfId="0" applyNumberFormat="1" applyFont="1" applyFill="1" applyBorder="1" applyAlignment="1">
      <alignment horizontal="center" vertical="center" wrapText="1" readingOrder="1"/>
    </xf>
    <xf numFmtId="2" fontId="13" fillId="0" borderId="23" xfId="0" applyNumberFormat="1" applyFont="1" applyFill="1" applyBorder="1" applyAlignment="1">
      <alignment horizontal="center" vertical="center" wrapText="1" readingOrder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5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 readingOrder="1"/>
    </xf>
    <xf numFmtId="0" fontId="13" fillId="0" borderId="22" xfId="0" applyFont="1" applyFill="1" applyBorder="1" applyAlignment="1">
      <alignment horizontal="center" vertical="center" wrapText="1"/>
    </xf>
    <xf numFmtId="2" fontId="41" fillId="0" borderId="18" xfId="0" applyNumberFormat="1" applyFont="1" applyFill="1" applyBorder="1" applyAlignment="1">
      <alignment horizontal="center" vertical="center" wrapText="1" readingOrder="1"/>
    </xf>
    <xf numFmtId="2" fontId="41" fillId="0" borderId="34" xfId="0" applyNumberFormat="1" applyFont="1" applyFill="1" applyBorder="1" applyAlignment="1">
      <alignment horizontal="center" vertical="center" wrapText="1" readingOrder="1"/>
    </xf>
    <xf numFmtId="2" fontId="41" fillId="0" borderId="23" xfId="0" applyNumberFormat="1" applyFont="1" applyFill="1" applyBorder="1" applyAlignment="1">
      <alignment horizontal="center" vertical="center" wrapText="1" readingOrder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164" fontId="13" fillId="0" borderId="50" xfId="0" applyNumberFormat="1" applyFont="1" applyBorder="1" applyAlignment="1">
      <alignment horizontal="center" vertical="center" wrapText="1"/>
    </xf>
    <xf numFmtId="164" fontId="13" fillId="0" borderId="51" xfId="0" applyNumberFormat="1" applyFont="1" applyBorder="1" applyAlignment="1">
      <alignment horizontal="center" vertical="center" wrapText="1"/>
    </xf>
    <xf numFmtId="164" fontId="13" fillId="0" borderId="28" xfId="0" applyNumberFormat="1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 wrapText="1" readingOrder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64" fontId="13" fillId="0" borderId="4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22" xfId="0" applyNumberFormat="1" applyFont="1" applyBorder="1" applyAlignment="1">
      <alignment horizontal="center" vertical="center" wrapText="1"/>
    </xf>
    <xf numFmtId="164" fontId="13" fillId="0" borderId="57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55" xfId="0" applyNumberFormat="1" applyFont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2" fontId="36" fillId="0" borderId="33" xfId="0" applyNumberFormat="1" applyFont="1" applyFill="1" applyBorder="1" applyAlignment="1">
      <alignment horizontal="center" vertical="center" wrapText="1" readingOrder="1"/>
    </xf>
    <xf numFmtId="2" fontId="36" fillId="0" borderId="34" xfId="0" applyNumberFormat="1" applyFont="1" applyFill="1" applyBorder="1" applyAlignment="1">
      <alignment horizontal="center" vertical="center" wrapText="1" readingOrder="1"/>
    </xf>
    <xf numFmtId="2" fontId="36" fillId="0" borderId="23" xfId="0" applyNumberFormat="1" applyFont="1" applyFill="1" applyBorder="1" applyAlignment="1">
      <alignment horizontal="center" vertical="center" wrapText="1" readingOrder="1"/>
    </xf>
    <xf numFmtId="2" fontId="36" fillId="0" borderId="18" xfId="0" applyNumberFormat="1" applyFont="1" applyFill="1" applyBorder="1" applyAlignment="1">
      <alignment horizontal="center" vertical="center" wrapText="1" readingOrder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2" fontId="36" fillId="0" borderId="19" xfId="0" applyNumberFormat="1" applyFont="1" applyFill="1" applyBorder="1" applyAlignment="1">
      <alignment horizontal="center" vertical="center" wrapText="1" readingOrder="1"/>
    </xf>
    <xf numFmtId="2" fontId="36" fillId="0" borderId="20" xfId="0" applyNumberFormat="1" applyFont="1" applyFill="1" applyBorder="1" applyAlignment="1">
      <alignment horizontal="center" vertical="center" wrapText="1" readingOrder="1"/>
    </xf>
    <xf numFmtId="0" fontId="2" fillId="2" borderId="45" xfId="3" applyFill="1" applyBorder="1" applyAlignment="1">
      <alignment horizontal="center" vertical="center"/>
    </xf>
    <xf numFmtId="0" fontId="2" fillId="2" borderId="31" xfId="3" applyFill="1" applyBorder="1" applyAlignment="1">
      <alignment horizontal="center" vertical="center"/>
    </xf>
    <xf numFmtId="0" fontId="2" fillId="2" borderId="32" xfId="3" applyFill="1" applyBorder="1" applyAlignment="1">
      <alignment horizontal="center" vertical="center"/>
    </xf>
    <xf numFmtId="0" fontId="2" fillId="2" borderId="35" xfId="3" applyFill="1" applyBorder="1" applyAlignment="1">
      <alignment horizontal="center" vertical="center"/>
    </xf>
    <xf numFmtId="0" fontId="2" fillId="2" borderId="46" xfId="3" applyFill="1" applyBorder="1" applyAlignment="1">
      <alignment horizontal="center" vertical="center"/>
    </xf>
    <xf numFmtId="0" fontId="2" fillId="2" borderId="13" xfId="3" applyFill="1" applyBorder="1" applyAlignment="1">
      <alignment horizontal="center" vertical="center"/>
    </xf>
    <xf numFmtId="0" fontId="2" fillId="2" borderId="16" xfId="3" applyFill="1" applyBorder="1" applyAlignment="1">
      <alignment horizontal="center" vertical="center"/>
    </xf>
    <xf numFmtId="0" fontId="2" fillId="2" borderId="42" xfId="3" applyFill="1" applyBorder="1" applyAlignment="1">
      <alignment horizontal="center" vertical="center"/>
    </xf>
    <xf numFmtId="0" fontId="2" fillId="2" borderId="8" xfId="3" applyFill="1" applyBorder="1" applyAlignment="1">
      <alignment horizontal="center" vertical="center"/>
    </xf>
    <xf numFmtId="0" fontId="2" fillId="2" borderId="25" xfId="3" applyFill="1" applyBorder="1" applyAlignment="1">
      <alignment horizontal="center" vertical="center"/>
    </xf>
    <xf numFmtId="0" fontId="2" fillId="2" borderId="3" xfId="3" applyFill="1" applyBorder="1" applyAlignment="1">
      <alignment horizontal="center" vertical="center"/>
    </xf>
    <xf numFmtId="0" fontId="2" fillId="2" borderId="9" xfId="3" applyFill="1" applyBorder="1" applyAlignment="1">
      <alignment horizontal="center" vertical="center"/>
    </xf>
    <xf numFmtId="0" fontId="11" fillId="2" borderId="43" xfId="3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horizontal="center" vertical="center"/>
    </xf>
    <xf numFmtId="0" fontId="11" fillId="2" borderId="44" xfId="3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center" vertical="center"/>
    </xf>
    <xf numFmtId="0" fontId="6" fillId="5" borderId="47" xfId="3" applyFont="1" applyFill="1" applyBorder="1" applyAlignment="1">
      <alignment horizontal="center" vertical="center" wrapText="1"/>
    </xf>
    <xf numFmtId="0" fontId="6" fillId="5" borderId="48" xfId="3" applyFont="1" applyFill="1" applyBorder="1" applyAlignment="1">
      <alignment horizontal="center" vertical="center" wrapText="1"/>
    </xf>
    <xf numFmtId="0" fontId="6" fillId="5" borderId="49" xfId="3" applyFont="1" applyFill="1" applyBorder="1" applyAlignment="1">
      <alignment horizontal="center" vertical="center" wrapText="1"/>
    </xf>
    <xf numFmtId="0" fontId="6" fillId="5" borderId="54" xfId="3" applyFont="1" applyFill="1" applyBorder="1" applyAlignment="1">
      <alignment horizontal="center" vertical="center" wrapText="1"/>
    </xf>
    <xf numFmtId="0" fontId="6" fillId="5" borderId="27" xfId="3" applyFont="1" applyFill="1" applyBorder="1" applyAlignment="1">
      <alignment horizontal="center" vertical="center" wrapText="1"/>
    </xf>
    <xf numFmtId="0" fontId="6" fillId="5" borderId="29" xfId="3" applyFont="1" applyFill="1" applyBorder="1" applyAlignment="1">
      <alignment horizontal="center" vertical="center" wrapText="1"/>
    </xf>
    <xf numFmtId="0" fontId="6" fillId="5" borderId="28" xfId="3" applyFont="1" applyFill="1" applyBorder="1" applyAlignment="1">
      <alignment horizontal="center" vertical="center" wrapText="1"/>
    </xf>
    <xf numFmtId="0" fontId="42" fillId="2" borderId="45" xfId="3" applyFont="1" applyFill="1" applyBorder="1" applyAlignment="1">
      <alignment horizontal="center" vertical="center" wrapText="1"/>
    </xf>
    <xf numFmtId="0" fontId="42" fillId="2" borderId="10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6" fillId="2" borderId="45" xfId="3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/>
    </xf>
    <xf numFmtId="0" fontId="6" fillId="2" borderId="35" xfId="3" applyFont="1" applyFill="1" applyBorder="1" applyAlignment="1">
      <alignment horizontal="center" vertical="center"/>
    </xf>
    <xf numFmtId="0" fontId="6" fillId="2" borderId="36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39" xfId="3" applyFont="1" applyFill="1" applyBorder="1" applyAlignment="1">
      <alignment horizontal="center" vertical="center" wrapText="1"/>
    </xf>
    <xf numFmtId="0" fontId="6" fillId="2" borderId="52" xfId="3" applyFont="1" applyFill="1" applyBorder="1" applyAlignment="1">
      <alignment horizontal="center" vertical="center" wrapText="1"/>
    </xf>
    <xf numFmtId="0" fontId="6" fillId="2" borderId="53" xfId="3" applyFont="1" applyFill="1" applyBorder="1" applyAlignment="1">
      <alignment horizontal="center" vertical="center" wrapText="1"/>
    </xf>
    <xf numFmtId="0" fontId="6" fillId="2" borderId="50" xfId="3" applyFont="1" applyFill="1" applyBorder="1" applyAlignment="1">
      <alignment horizontal="center" vertical="center" wrapText="1"/>
    </xf>
    <xf numFmtId="0" fontId="6" fillId="2" borderId="51" xfId="3" applyFont="1" applyFill="1" applyBorder="1" applyAlignment="1">
      <alignment horizontal="center" vertical="center" wrapText="1"/>
    </xf>
    <xf numFmtId="0" fontId="2" fillId="2" borderId="45" xfId="3" applyFont="1" applyFill="1" applyBorder="1" applyAlignment="1">
      <alignment horizontal="center" vertical="center"/>
    </xf>
    <xf numFmtId="0" fontId="2" fillId="2" borderId="31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46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26" xfId="3" applyFont="1" applyFill="1" applyBorder="1" applyAlignment="1">
      <alignment horizontal="center" vertical="center"/>
    </xf>
    <xf numFmtId="0" fontId="48" fillId="2" borderId="15" xfId="3" applyFont="1" applyFill="1" applyBorder="1" applyAlignment="1">
      <alignment horizontal="center" vertical="center" wrapText="1"/>
    </xf>
    <xf numFmtId="0" fontId="48" fillId="2" borderId="0" xfId="3" applyFont="1" applyFill="1" applyBorder="1" applyAlignment="1">
      <alignment horizontal="center" vertical="center" wrapText="1"/>
    </xf>
    <xf numFmtId="0" fontId="48" fillId="2" borderId="24" xfId="3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/>
    </xf>
    <xf numFmtId="0" fontId="38" fillId="0" borderId="62" xfId="0" applyFont="1" applyBorder="1" applyAlignment="1">
      <alignment horizontal="left" vertical="top"/>
    </xf>
    <xf numFmtId="0" fontId="50" fillId="0" borderId="5" xfId="0" applyFont="1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50" fillId="0" borderId="62" xfId="0" applyFont="1" applyBorder="1" applyAlignment="1">
      <alignment horizontal="center"/>
    </xf>
    <xf numFmtId="0" fontId="37" fillId="6" borderId="70" xfId="0" applyFont="1" applyFill="1" applyBorder="1" applyAlignment="1">
      <alignment horizontal="center" vertical="center" wrapText="1"/>
    </xf>
    <xf numFmtId="0" fontId="37" fillId="6" borderId="71" xfId="0" applyFont="1" applyFill="1" applyBorder="1" applyAlignment="1">
      <alignment horizontal="center" vertical="center" wrapText="1"/>
    </xf>
    <xf numFmtId="0" fontId="37" fillId="6" borderId="72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68" xfId="3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7" fillId="6" borderId="70" xfId="0" applyFont="1" applyFill="1" applyBorder="1" applyAlignment="1">
      <alignment horizontal="center" wrapText="1"/>
    </xf>
    <xf numFmtId="0" fontId="37" fillId="6" borderId="71" xfId="0" applyFont="1" applyFill="1" applyBorder="1" applyAlignment="1">
      <alignment horizontal="center" wrapText="1"/>
    </xf>
    <xf numFmtId="0" fontId="37" fillId="6" borderId="72" xfId="0" applyFont="1" applyFill="1" applyBorder="1" applyAlignment="1">
      <alignment horizontal="center" wrapText="1"/>
    </xf>
    <xf numFmtId="0" fontId="2" fillId="2" borderId="6" xfId="3" applyFill="1" applyBorder="1" applyAlignment="1">
      <alignment horizontal="center" vertical="center"/>
    </xf>
    <xf numFmtId="0" fontId="2" fillId="2" borderId="7" xfId="3" applyFill="1" applyBorder="1" applyAlignment="1">
      <alignment horizontal="center" vertical="center"/>
    </xf>
    <xf numFmtId="0" fontId="2" fillId="2" borderId="26" xfId="3" applyFill="1" applyBorder="1" applyAlignment="1">
      <alignment horizontal="center" vertical="center"/>
    </xf>
    <xf numFmtId="0" fontId="6" fillId="5" borderId="52" xfId="3" applyFont="1" applyFill="1" applyBorder="1" applyAlignment="1">
      <alignment horizontal="center" vertical="center" wrapText="1"/>
    </xf>
    <xf numFmtId="0" fontId="42" fillId="2" borderId="16" xfId="3" applyFont="1" applyFill="1" applyBorder="1" applyAlignment="1">
      <alignment horizontal="center" vertical="center" wrapText="1"/>
    </xf>
    <xf numFmtId="0" fontId="42" fillId="2" borderId="11" xfId="3" applyFont="1" applyFill="1" applyBorder="1" applyAlignment="1">
      <alignment horizontal="center" vertical="center" wrapText="1"/>
    </xf>
    <xf numFmtId="0" fontId="52" fillId="7" borderId="64" xfId="0" applyFont="1" applyFill="1" applyBorder="1" applyAlignment="1">
      <alignment horizontal="center" vertical="center" wrapText="1"/>
    </xf>
    <xf numFmtId="0" fontId="53" fillId="0" borderId="65" xfId="0" applyFont="1" applyBorder="1"/>
    <xf numFmtId="0" fontId="27" fillId="4" borderId="2" xfId="0" applyFont="1" applyFill="1" applyBorder="1" applyAlignment="1">
      <alignment horizontal="center" vertical="top" wrapText="1"/>
    </xf>
    <xf numFmtId="0" fontId="27" fillId="4" borderId="0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45" fillId="0" borderId="57" xfId="0" applyFont="1" applyBorder="1" applyAlignment="1">
      <alignment horizontal="center" vertical="top" wrapText="1"/>
    </xf>
    <xf numFmtId="0" fontId="45" fillId="0" borderId="60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top" wrapText="1"/>
    </xf>
    <xf numFmtId="0" fontId="27" fillId="4" borderId="61" xfId="0" applyFont="1" applyFill="1" applyBorder="1" applyAlignment="1">
      <alignment horizontal="center" vertical="top" wrapText="1"/>
    </xf>
    <xf numFmtId="0" fontId="27" fillId="4" borderId="21" xfId="0" applyFont="1" applyFill="1" applyBorder="1" applyAlignment="1">
      <alignment horizontal="center" vertical="top" wrapText="1"/>
    </xf>
    <xf numFmtId="0" fontId="24" fillId="3" borderId="57" xfId="0" applyFont="1" applyFill="1" applyBorder="1" applyAlignment="1">
      <alignment horizontal="justify" vertical="top" wrapText="1"/>
    </xf>
    <xf numFmtId="0" fontId="24" fillId="3" borderId="60" xfId="0" applyFont="1" applyFill="1" applyBorder="1" applyAlignment="1">
      <alignment horizontal="justify" vertical="top" wrapText="1"/>
    </xf>
    <xf numFmtId="0" fontId="24" fillId="3" borderId="27" xfId="0" applyFont="1" applyFill="1" applyBorder="1" applyAlignment="1">
      <alignment horizontal="justify" vertical="top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</cellXfs>
  <cellStyles count="6">
    <cellStyle name="Millares [0]" xfId="1" builtinId="6"/>
    <cellStyle name="Normal" xfId="0" builtinId="0"/>
    <cellStyle name="Normal 2" xfId="2" xr:uid="{00000000-0005-0000-0000-000002000000}"/>
    <cellStyle name="Normal 4" xfId="3" xr:uid="{00000000-0005-0000-0000-000003000000}"/>
    <cellStyle name="Normal 4 2" xfId="4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0</xdr:row>
      <xdr:rowOff>104775</xdr:rowOff>
    </xdr:from>
    <xdr:to>
      <xdr:col>3</xdr:col>
      <xdr:colOff>1514475</xdr:colOff>
      <xdr:row>2</xdr:row>
      <xdr:rowOff>200025</xdr:rowOff>
    </xdr:to>
    <xdr:sp macro="" textlink="">
      <xdr:nvSpPr>
        <xdr:cNvPr id="2" name="Object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3209925" y="104775"/>
          <a:ext cx="21907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885825</xdr:colOff>
      <xdr:row>0</xdr:row>
      <xdr:rowOff>104775</xdr:rowOff>
    </xdr:from>
    <xdr:to>
      <xdr:col>3</xdr:col>
      <xdr:colOff>1514475</xdr:colOff>
      <xdr:row>2</xdr:row>
      <xdr:rowOff>200025</xdr:rowOff>
    </xdr:to>
    <xdr:pic>
      <xdr:nvPicPr>
        <xdr:cNvPr id="3" name="Picture 3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04775"/>
          <a:ext cx="21907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104775</xdr:rowOff>
    </xdr:from>
    <xdr:to>
      <xdr:col>2</xdr:col>
      <xdr:colOff>1514475</xdr:colOff>
      <xdr:row>2</xdr:row>
      <xdr:rowOff>200025</xdr:rowOff>
    </xdr:to>
    <xdr:sp macro="" textlink="">
      <xdr:nvSpPr>
        <xdr:cNvPr id="4" name="Object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2447925" y="104775"/>
          <a:ext cx="21907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225425</xdr:colOff>
      <xdr:row>0</xdr:row>
      <xdr:rowOff>0</xdr:rowOff>
    </xdr:from>
    <xdr:to>
      <xdr:col>3</xdr:col>
      <xdr:colOff>396619</xdr:colOff>
      <xdr:row>2</xdr:row>
      <xdr:rowOff>323850</xdr:rowOff>
    </xdr:to>
    <xdr:pic>
      <xdr:nvPicPr>
        <xdr:cNvPr id="5" name="Picture 3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" y="0"/>
          <a:ext cx="2076194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104775</xdr:rowOff>
    </xdr:from>
    <xdr:to>
      <xdr:col>2</xdr:col>
      <xdr:colOff>1514475</xdr:colOff>
      <xdr:row>2</xdr:row>
      <xdr:rowOff>200025</xdr:rowOff>
    </xdr:to>
    <xdr:sp macro="" textlink="">
      <xdr:nvSpPr>
        <xdr:cNvPr id="2" name="Object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742950" y="104775"/>
          <a:ext cx="371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209550</xdr:colOff>
      <xdr:row>0</xdr:row>
      <xdr:rowOff>85725</xdr:rowOff>
    </xdr:from>
    <xdr:to>
      <xdr:col>3</xdr:col>
      <xdr:colOff>171450</xdr:colOff>
      <xdr:row>2</xdr:row>
      <xdr:rowOff>247650</xdr:rowOff>
    </xdr:to>
    <xdr:pic>
      <xdr:nvPicPr>
        <xdr:cNvPr id="3" name="Picture 3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5725"/>
          <a:ext cx="1076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104775</xdr:rowOff>
    </xdr:from>
    <xdr:to>
      <xdr:col>2</xdr:col>
      <xdr:colOff>1514475</xdr:colOff>
      <xdr:row>2</xdr:row>
      <xdr:rowOff>200025</xdr:rowOff>
    </xdr:to>
    <xdr:sp macro="" textlink="">
      <xdr:nvSpPr>
        <xdr:cNvPr id="2" name="Object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1123950" y="104775"/>
          <a:ext cx="561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209550</xdr:colOff>
      <xdr:row>0</xdr:row>
      <xdr:rowOff>85725</xdr:rowOff>
    </xdr:from>
    <xdr:to>
      <xdr:col>3</xdr:col>
      <xdr:colOff>171450</xdr:colOff>
      <xdr:row>2</xdr:row>
      <xdr:rowOff>247650</xdr:rowOff>
    </xdr:to>
    <xdr:pic>
      <xdr:nvPicPr>
        <xdr:cNvPr id="3" name="Picture 3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5725"/>
          <a:ext cx="16478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104775</xdr:rowOff>
    </xdr:from>
    <xdr:to>
      <xdr:col>2</xdr:col>
      <xdr:colOff>1514475</xdr:colOff>
      <xdr:row>2</xdr:row>
      <xdr:rowOff>200025</xdr:rowOff>
    </xdr:to>
    <xdr:sp macro="" textlink="">
      <xdr:nvSpPr>
        <xdr:cNvPr id="1057" name="Object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822325</xdr:colOff>
      <xdr:row>0</xdr:row>
      <xdr:rowOff>15875</xdr:rowOff>
    </xdr:from>
    <xdr:to>
      <xdr:col>2</xdr:col>
      <xdr:colOff>1450975</xdr:colOff>
      <xdr:row>2</xdr:row>
      <xdr:rowOff>215901</xdr:rowOff>
    </xdr:to>
    <xdr:pic>
      <xdr:nvPicPr>
        <xdr:cNvPr id="2" name="Picture 3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200" y="15875"/>
          <a:ext cx="2422525" cy="914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</xdr:row>
      <xdr:rowOff>9525</xdr:rowOff>
    </xdr:from>
    <xdr:to>
      <xdr:col>10</xdr:col>
      <xdr:colOff>57150</xdr:colOff>
      <xdr:row>4</xdr:row>
      <xdr:rowOff>219075</xdr:rowOff>
    </xdr:to>
    <xdr:pic>
      <xdr:nvPicPr>
        <xdr:cNvPr id="2290" name="Imagen 1">
          <a:extLst>
            <a:ext uri="{FF2B5EF4-FFF2-40B4-BE49-F238E27FC236}">
              <a16:creationId xmlns:a16="http://schemas.microsoft.com/office/drawing/2014/main" id="{00000000-0008-0000-02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00025"/>
          <a:ext cx="13620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154"/>
  <sheetViews>
    <sheetView zoomScale="80" zoomScaleNormal="80" zoomScaleSheetLayoutView="85" workbookViewId="0">
      <selection activeCell="A10" sqref="A10"/>
    </sheetView>
  </sheetViews>
  <sheetFormatPr baseColWidth="10" defaultColWidth="11.42578125" defaultRowHeight="12.75" x14ac:dyDescent="0.25"/>
  <cols>
    <col min="1" max="1" width="11.42578125" style="1" customWidth="1"/>
    <col min="2" max="5" width="23.42578125" style="2" customWidth="1"/>
    <col min="6" max="6" width="1" style="2" customWidth="1"/>
    <col min="7" max="7" width="6.28515625" style="67" customWidth="1"/>
    <col min="8" max="8" width="39.28515625" style="62" customWidth="1"/>
    <col min="9" max="9" width="34" style="62" customWidth="1"/>
    <col min="10" max="18" width="5.140625" style="1" customWidth="1"/>
    <col min="19" max="19" width="5.85546875" style="1" bestFit="1" customWidth="1"/>
    <col min="20" max="20" width="5.140625" style="1" customWidth="1"/>
    <col min="21" max="21" width="5.85546875" style="1" bestFit="1" customWidth="1"/>
    <col min="22" max="22" width="9" style="1" customWidth="1"/>
    <col min="23" max="23" width="20.140625" style="1" customWidth="1"/>
    <col min="24" max="24" width="25.140625" style="1" customWidth="1"/>
    <col min="25" max="25" width="27.28515625" style="1" customWidth="1"/>
    <col min="26" max="28" width="11.42578125" style="1"/>
    <col min="29" max="29" width="16.7109375" style="1" customWidth="1"/>
    <col min="30" max="245" width="11.42578125" style="1"/>
    <col min="246" max="246" width="25.7109375" style="1" customWidth="1"/>
    <col min="247" max="247" width="18.7109375" style="1" customWidth="1"/>
    <col min="248" max="249" width="16.7109375" style="1" customWidth="1"/>
    <col min="250" max="250" width="10.7109375" style="1" customWidth="1"/>
    <col min="251" max="251" width="15.7109375" style="1" customWidth="1"/>
    <col min="252" max="252" width="27.7109375" style="1" customWidth="1"/>
    <col min="253" max="16384" width="11.42578125" style="1"/>
  </cols>
  <sheetData>
    <row r="1" spans="2:30" ht="24" customHeight="1" x14ac:dyDescent="0.25">
      <c r="B1" s="242" t="s">
        <v>129</v>
      </c>
      <c r="C1" s="243"/>
      <c r="D1" s="244"/>
      <c r="E1" s="245"/>
      <c r="F1" s="254" t="s">
        <v>448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77" t="s">
        <v>26</v>
      </c>
      <c r="Y1" s="36" t="s">
        <v>23</v>
      </c>
      <c r="AC1" s="53" t="s">
        <v>87</v>
      </c>
    </row>
    <row r="2" spans="2:30" ht="33" customHeight="1" x14ac:dyDescent="0.25">
      <c r="B2" s="246"/>
      <c r="C2" s="247"/>
      <c r="D2" s="248"/>
      <c r="E2" s="249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77" t="s">
        <v>24</v>
      </c>
      <c r="Y2" s="37" t="s">
        <v>44</v>
      </c>
      <c r="AC2" s="54" t="s">
        <v>83</v>
      </c>
    </row>
    <row r="3" spans="2:30" ht="24" customHeight="1" thickBot="1" x14ac:dyDescent="0.3">
      <c r="B3" s="250"/>
      <c r="C3" s="251"/>
      <c r="D3" s="252"/>
      <c r="E3" s="253"/>
      <c r="F3" s="256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79" t="s">
        <v>27</v>
      </c>
      <c r="Y3" s="76" t="s">
        <v>22</v>
      </c>
      <c r="AC3" s="54" t="s">
        <v>85</v>
      </c>
      <c r="AD3" s="52"/>
    </row>
    <row r="4" spans="2:30" ht="26.25" customHeight="1" thickBot="1" x14ac:dyDescent="0.3">
      <c r="B4" s="35" t="s">
        <v>25</v>
      </c>
      <c r="C4" s="80"/>
      <c r="D4" s="34"/>
      <c r="E4" s="78"/>
      <c r="F4" s="258" t="s">
        <v>40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60"/>
      <c r="AC4" s="53" t="s">
        <v>84</v>
      </c>
    </row>
    <row r="5" spans="2:30" ht="34.5" customHeight="1" x14ac:dyDescent="0.25">
      <c r="B5" s="261" t="s">
        <v>7</v>
      </c>
      <c r="C5" s="262"/>
      <c r="D5" s="263"/>
      <c r="E5" s="264"/>
      <c r="F5" s="32"/>
      <c r="G5" s="265" t="s">
        <v>375</v>
      </c>
      <c r="H5" s="267" t="s">
        <v>43</v>
      </c>
      <c r="I5" s="269" t="s">
        <v>8</v>
      </c>
      <c r="J5" s="271" t="s">
        <v>9</v>
      </c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3"/>
      <c r="V5" s="274" t="s">
        <v>34</v>
      </c>
      <c r="W5" s="276" t="s">
        <v>32</v>
      </c>
      <c r="X5" s="278" t="s">
        <v>31</v>
      </c>
      <c r="Y5" s="280" t="s">
        <v>42</v>
      </c>
      <c r="AC5" s="54" t="s">
        <v>86</v>
      </c>
    </row>
    <row r="6" spans="2:30" ht="29.25" customHeight="1" thickBot="1" x14ac:dyDescent="0.3">
      <c r="B6" s="49" t="s">
        <v>116</v>
      </c>
      <c r="C6" s="49" t="s">
        <v>6</v>
      </c>
      <c r="D6" s="50" t="s">
        <v>52</v>
      </c>
      <c r="E6" s="51" t="s">
        <v>53</v>
      </c>
      <c r="F6" s="32"/>
      <c r="G6" s="266"/>
      <c r="H6" s="268"/>
      <c r="I6" s="270"/>
      <c r="J6" s="46" t="s">
        <v>10</v>
      </c>
      <c r="K6" s="140" t="s">
        <v>11</v>
      </c>
      <c r="L6" s="140" t="s">
        <v>12</v>
      </c>
      <c r="M6" s="140" t="s">
        <v>13</v>
      </c>
      <c r="N6" s="140" t="s">
        <v>14</v>
      </c>
      <c r="O6" s="140" t="s">
        <v>15</v>
      </c>
      <c r="P6" s="140" t="s">
        <v>16</v>
      </c>
      <c r="Q6" s="140" t="s">
        <v>17</v>
      </c>
      <c r="R6" s="140" t="s">
        <v>18</v>
      </c>
      <c r="S6" s="140" t="s">
        <v>19</v>
      </c>
      <c r="T6" s="140" t="s">
        <v>20</v>
      </c>
      <c r="U6" s="141" t="s">
        <v>21</v>
      </c>
      <c r="V6" s="275"/>
      <c r="W6" s="277"/>
      <c r="X6" s="279"/>
      <c r="Y6" s="281"/>
      <c r="AC6" s="54" t="s">
        <v>447</v>
      </c>
    </row>
    <row r="7" spans="2:30" ht="47.25" customHeight="1" thickBot="1" x14ac:dyDescent="0.3">
      <c r="B7" s="219" t="s">
        <v>117</v>
      </c>
      <c r="C7" s="228" t="s">
        <v>54</v>
      </c>
      <c r="D7" s="231" t="s">
        <v>55</v>
      </c>
      <c r="E7" s="233" t="s">
        <v>92</v>
      </c>
      <c r="F7" s="69"/>
      <c r="G7" s="68">
        <v>1</v>
      </c>
      <c r="H7" s="107" t="s">
        <v>376</v>
      </c>
      <c r="I7" s="108" t="s">
        <v>377</v>
      </c>
      <c r="J7" s="109"/>
      <c r="K7" s="110"/>
      <c r="L7" s="110"/>
      <c r="M7" s="110"/>
      <c r="N7" s="110"/>
      <c r="O7" s="110"/>
      <c r="P7" s="110"/>
      <c r="Q7" s="110"/>
      <c r="R7" s="110">
        <v>1</v>
      </c>
      <c r="S7" s="110"/>
      <c r="T7" s="110">
        <v>2</v>
      </c>
      <c r="U7" s="111"/>
      <c r="V7" s="81">
        <f>+J7+K7+L7+M7+N7+O7+P7+Q7+R7+S7+T7+U7</f>
        <v>3</v>
      </c>
      <c r="W7" s="112" t="s">
        <v>255</v>
      </c>
      <c r="X7" s="113" t="s">
        <v>248</v>
      </c>
      <c r="Y7" s="108" t="s">
        <v>85</v>
      </c>
      <c r="AC7" s="53"/>
    </row>
    <row r="8" spans="2:30" ht="43.5" customHeight="1" thickBot="1" x14ac:dyDescent="0.3">
      <c r="B8" s="220"/>
      <c r="C8" s="229"/>
      <c r="D8" s="232"/>
      <c r="E8" s="234"/>
      <c r="F8" s="71"/>
      <c r="G8" s="86">
        <v>2</v>
      </c>
      <c r="H8" s="55" t="s">
        <v>384</v>
      </c>
      <c r="I8" s="56" t="s">
        <v>378</v>
      </c>
      <c r="J8" s="73"/>
      <c r="K8" s="74"/>
      <c r="L8" s="74"/>
      <c r="M8" s="74"/>
      <c r="N8" s="74"/>
      <c r="O8" s="74"/>
      <c r="P8" s="74"/>
      <c r="Q8" s="74"/>
      <c r="R8" s="74"/>
      <c r="S8" s="74"/>
      <c r="T8" s="74">
        <v>1</v>
      </c>
      <c r="U8" s="75"/>
      <c r="V8" s="81">
        <f>+J8+K8+L8+M8+N8+O8+P8+Q8+R8+S8+T8+U8</f>
        <v>1</v>
      </c>
      <c r="W8" s="70" t="s">
        <v>255</v>
      </c>
      <c r="X8" s="72" t="s">
        <v>248</v>
      </c>
      <c r="Y8" s="56" t="s">
        <v>85</v>
      </c>
      <c r="AC8" s="53"/>
    </row>
    <row r="9" spans="2:30" ht="43.5" customHeight="1" thickBot="1" x14ac:dyDescent="0.3">
      <c r="B9" s="220"/>
      <c r="C9" s="229"/>
      <c r="D9" s="232"/>
      <c r="E9" s="235"/>
      <c r="F9" s="71"/>
      <c r="G9" s="86">
        <v>3</v>
      </c>
      <c r="H9" s="55" t="s">
        <v>374</v>
      </c>
      <c r="I9" s="56" t="s">
        <v>250</v>
      </c>
      <c r="J9" s="73">
        <v>1</v>
      </c>
      <c r="K9" s="74"/>
      <c r="L9" s="74"/>
      <c r="M9" s="74"/>
      <c r="N9" s="74"/>
      <c r="O9" s="74"/>
      <c r="P9" s="74"/>
      <c r="Q9" s="74"/>
      <c r="R9" s="74">
        <v>2</v>
      </c>
      <c r="S9" s="74">
        <v>1</v>
      </c>
      <c r="T9" s="74"/>
      <c r="U9" s="75">
        <v>2</v>
      </c>
      <c r="V9" s="81">
        <f>SUM(J9:U9)</f>
        <v>6</v>
      </c>
      <c r="W9" s="70" t="s">
        <v>251</v>
      </c>
      <c r="X9" s="72" t="s">
        <v>252</v>
      </c>
      <c r="Y9" s="56" t="s">
        <v>83</v>
      </c>
      <c r="AC9" s="53"/>
    </row>
    <row r="10" spans="2:30" ht="43.5" customHeight="1" thickBot="1" x14ac:dyDescent="0.3">
      <c r="B10" s="220"/>
      <c r="C10" s="229"/>
      <c r="D10" s="232"/>
      <c r="E10" s="236" t="s">
        <v>93</v>
      </c>
      <c r="F10" s="71"/>
      <c r="G10" s="86">
        <v>4</v>
      </c>
      <c r="H10" s="55" t="s">
        <v>365</v>
      </c>
      <c r="I10" s="56" t="s">
        <v>323</v>
      </c>
      <c r="J10" s="73"/>
      <c r="K10" s="74"/>
      <c r="L10" s="74"/>
      <c r="M10" s="74"/>
      <c r="N10" s="74"/>
      <c r="O10" s="74"/>
      <c r="P10" s="74"/>
      <c r="Q10" s="74"/>
      <c r="R10" s="74"/>
      <c r="S10" s="74"/>
      <c r="T10" s="74">
        <v>1</v>
      </c>
      <c r="U10" s="75"/>
      <c r="V10" s="81">
        <f>SUM(J10:U10)</f>
        <v>1</v>
      </c>
      <c r="W10" s="70" t="s">
        <v>366</v>
      </c>
      <c r="X10" s="72" t="s">
        <v>367</v>
      </c>
      <c r="Y10" s="56" t="s">
        <v>87</v>
      </c>
      <c r="AC10" s="53"/>
    </row>
    <row r="11" spans="2:30" ht="43.5" customHeight="1" thickBot="1" x14ac:dyDescent="0.3">
      <c r="B11" s="220"/>
      <c r="C11" s="229"/>
      <c r="D11" s="232"/>
      <c r="E11" s="234"/>
      <c r="F11" s="71"/>
      <c r="G11" s="86">
        <v>5</v>
      </c>
      <c r="H11" s="55" t="s">
        <v>379</v>
      </c>
      <c r="I11" s="56" t="s">
        <v>372</v>
      </c>
      <c r="J11" s="73"/>
      <c r="K11" s="74"/>
      <c r="L11" s="74"/>
      <c r="M11" s="74"/>
      <c r="N11" s="74"/>
      <c r="O11" s="74"/>
      <c r="P11" s="74"/>
      <c r="Q11" s="74"/>
      <c r="R11" s="74"/>
      <c r="S11" s="74">
        <v>1</v>
      </c>
      <c r="T11" s="74"/>
      <c r="U11" s="75"/>
      <c r="V11" s="81">
        <f>SUM(J11:U11)</f>
        <v>1</v>
      </c>
      <c r="W11" s="70" t="s">
        <v>366</v>
      </c>
      <c r="X11" s="72" t="s">
        <v>367</v>
      </c>
      <c r="Y11" s="56" t="s">
        <v>87</v>
      </c>
      <c r="AC11" s="53"/>
    </row>
    <row r="12" spans="2:30" ht="54.75" customHeight="1" thickBot="1" x14ac:dyDescent="0.3">
      <c r="B12" s="220"/>
      <c r="C12" s="229"/>
      <c r="D12" s="232"/>
      <c r="E12" s="234"/>
      <c r="F12" s="71"/>
      <c r="G12" s="86">
        <v>6</v>
      </c>
      <c r="H12" s="55" t="s">
        <v>417</v>
      </c>
      <c r="I12" s="56" t="s">
        <v>300</v>
      </c>
      <c r="J12" s="73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>
        <v>1</v>
      </c>
      <c r="V12" s="81">
        <f>+J12+K12+L12+M12+N12+O12+P12+Q12+R12+S12+T12+U12</f>
        <v>1</v>
      </c>
      <c r="W12" s="70" t="s">
        <v>255</v>
      </c>
      <c r="X12" s="72" t="s">
        <v>248</v>
      </c>
      <c r="Y12" s="56" t="s">
        <v>85</v>
      </c>
      <c r="AC12" s="53"/>
    </row>
    <row r="13" spans="2:30" ht="54.75" customHeight="1" thickBot="1" x14ac:dyDescent="0.3">
      <c r="B13" s="220"/>
      <c r="C13" s="229"/>
      <c r="D13" s="232"/>
      <c r="E13" s="234"/>
      <c r="F13" s="71"/>
      <c r="G13" s="86">
        <v>7</v>
      </c>
      <c r="H13" s="55" t="s">
        <v>418</v>
      </c>
      <c r="I13" s="56" t="s">
        <v>419</v>
      </c>
      <c r="J13" s="73"/>
      <c r="K13" s="74"/>
      <c r="L13" s="74"/>
      <c r="M13" s="74"/>
      <c r="N13" s="74"/>
      <c r="O13" s="74">
        <v>1</v>
      </c>
      <c r="P13" s="74"/>
      <c r="Q13" s="74"/>
      <c r="R13" s="74"/>
      <c r="S13" s="74"/>
      <c r="T13" s="74">
        <v>1</v>
      </c>
      <c r="U13" s="75"/>
      <c r="V13" s="81">
        <f>+J13+K13+L13+M13+N13+O13+P13+Q13+R13+S13+T13+U13</f>
        <v>2</v>
      </c>
      <c r="W13" s="70" t="s">
        <v>324</v>
      </c>
      <c r="X13" s="72" t="s">
        <v>325</v>
      </c>
      <c r="Y13" s="56" t="s">
        <v>87</v>
      </c>
      <c r="AC13" s="53"/>
    </row>
    <row r="14" spans="2:30" ht="54.75" customHeight="1" thickBot="1" x14ac:dyDescent="0.3">
      <c r="B14" s="220"/>
      <c r="C14" s="229"/>
      <c r="D14" s="232"/>
      <c r="E14" s="234"/>
      <c r="F14" s="71"/>
      <c r="G14" s="86">
        <v>8</v>
      </c>
      <c r="H14" s="55" t="s">
        <v>301</v>
      </c>
      <c r="I14" s="56" t="s">
        <v>302</v>
      </c>
      <c r="J14" s="73"/>
      <c r="K14" s="74"/>
      <c r="L14" s="74"/>
      <c r="M14" s="74"/>
      <c r="N14" s="74"/>
      <c r="O14" s="74"/>
      <c r="P14" s="74"/>
      <c r="Q14" s="74">
        <v>1</v>
      </c>
      <c r="R14" s="74"/>
      <c r="S14" s="74"/>
      <c r="T14" s="74">
        <v>5</v>
      </c>
      <c r="U14" s="75">
        <v>2</v>
      </c>
      <c r="V14" s="81">
        <f>+J14+K14+L14+M14+N14+O14+P14+Q14+R14+S14+T14+U14</f>
        <v>8</v>
      </c>
      <c r="W14" s="70" t="s">
        <v>255</v>
      </c>
      <c r="X14" s="72" t="s">
        <v>248</v>
      </c>
      <c r="Y14" s="56" t="s">
        <v>85</v>
      </c>
      <c r="AC14" s="53"/>
    </row>
    <row r="15" spans="2:30" ht="54.75" customHeight="1" thickBot="1" x14ac:dyDescent="0.3">
      <c r="B15" s="220"/>
      <c r="C15" s="229"/>
      <c r="D15" s="232"/>
      <c r="E15" s="235"/>
      <c r="F15" s="71"/>
      <c r="G15" s="86">
        <v>9</v>
      </c>
      <c r="H15" s="55" t="s">
        <v>253</v>
      </c>
      <c r="I15" s="56" t="s">
        <v>254</v>
      </c>
      <c r="J15" s="73"/>
      <c r="K15" s="74"/>
      <c r="L15" s="74"/>
      <c r="M15" s="74"/>
      <c r="N15" s="74">
        <v>4</v>
      </c>
      <c r="O15" s="74"/>
      <c r="P15" s="74"/>
      <c r="Q15" s="74"/>
      <c r="R15" s="74"/>
      <c r="S15" s="74"/>
      <c r="T15" s="74"/>
      <c r="U15" s="75"/>
      <c r="V15" s="81">
        <f t="shared" ref="V15:V21" si="0">SUM(J15:U15)</f>
        <v>4</v>
      </c>
      <c r="W15" s="70" t="s">
        <v>251</v>
      </c>
      <c r="X15" s="72" t="s">
        <v>252</v>
      </c>
      <c r="Y15" s="56" t="s">
        <v>83</v>
      </c>
      <c r="AC15" s="53"/>
    </row>
    <row r="16" spans="2:30" ht="42" customHeight="1" thickBot="1" x14ac:dyDescent="0.3">
      <c r="B16" s="220"/>
      <c r="C16" s="229"/>
      <c r="D16" s="232"/>
      <c r="E16" s="236" t="s">
        <v>94</v>
      </c>
      <c r="F16" s="71"/>
      <c r="G16" s="86">
        <v>10</v>
      </c>
      <c r="H16" s="55" t="s">
        <v>368</v>
      </c>
      <c r="I16" s="56" t="s">
        <v>323</v>
      </c>
      <c r="J16" s="73"/>
      <c r="K16" s="74"/>
      <c r="L16" s="74"/>
      <c r="M16" s="74"/>
      <c r="N16" s="74">
        <v>1</v>
      </c>
      <c r="O16" s="74"/>
      <c r="P16" s="74"/>
      <c r="Q16" s="74"/>
      <c r="R16" s="74"/>
      <c r="S16" s="74"/>
      <c r="T16" s="74"/>
      <c r="U16" s="75"/>
      <c r="V16" s="81">
        <f t="shared" si="0"/>
        <v>1</v>
      </c>
      <c r="W16" s="70" t="s">
        <v>366</v>
      </c>
      <c r="X16" s="72" t="s">
        <v>367</v>
      </c>
      <c r="Y16" s="56" t="s">
        <v>87</v>
      </c>
      <c r="AC16" s="53"/>
    </row>
    <row r="17" spans="2:29" ht="42" customHeight="1" thickBot="1" x14ac:dyDescent="0.3">
      <c r="B17" s="220"/>
      <c r="C17" s="229"/>
      <c r="D17" s="232"/>
      <c r="E17" s="234"/>
      <c r="F17" s="71"/>
      <c r="G17" s="86">
        <v>11</v>
      </c>
      <c r="H17" s="55" t="s">
        <v>332</v>
      </c>
      <c r="I17" s="56" t="s">
        <v>323</v>
      </c>
      <c r="J17" s="73"/>
      <c r="K17" s="74"/>
      <c r="L17" s="74"/>
      <c r="M17" s="74">
        <v>1</v>
      </c>
      <c r="N17" s="74"/>
      <c r="O17" s="74"/>
      <c r="P17" s="74"/>
      <c r="Q17" s="74"/>
      <c r="R17" s="74"/>
      <c r="S17" s="74">
        <v>1</v>
      </c>
      <c r="T17" s="74"/>
      <c r="U17" s="75"/>
      <c r="V17" s="81">
        <f t="shared" si="0"/>
        <v>2</v>
      </c>
      <c r="W17" s="70" t="s">
        <v>324</v>
      </c>
      <c r="X17" s="72" t="s">
        <v>325</v>
      </c>
      <c r="Y17" s="56" t="s">
        <v>87</v>
      </c>
      <c r="AC17" s="53"/>
    </row>
    <row r="18" spans="2:29" ht="42" customHeight="1" thickBot="1" x14ac:dyDescent="0.3">
      <c r="B18" s="220"/>
      <c r="C18" s="229"/>
      <c r="D18" s="232"/>
      <c r="E18" s="234"/>
      <c r="F18" s="71"/>
      <c r="G18" s="86">
        <v>12</v>
      </c>
      <c r="H18" s="55" t="s">
        <v>176</v>
      </c>
      <c r="I18" s="56" t="s">
        <v>177</v>
      </c>
      <c r="J18" s="73"/>
      <c r="K18" s="74"/>
      <c r="L18" s="74"/>
      <c r="M18" s="74"/>
      <c r="N18" s="74"/>
      <c r="O18" s="74"/>
      <c r="P18" s="74"/>
      <c r="Q18" s="74"/>
      <c r="R18" s="74"/>
      <c r="S18" s="74"/>
      <c r="T18" s="74">
        <v>1</v>
      </c>
      <c r="U18" s="75"/>
      <c r="V18" s="81">
        <f t="shared" si="0"/>
        <v>1</v>
      </c>
      <c r="W18" s="70" t="s">
        <v>178</v>
      </c>
      <c r="X18" s="72" t="s">
        <v>179</v>
      </c>
      <c r="Y18" s="56" t="s">
        <v>87</v>
      </c>
      <c r="AC18" s="53"/>
    </row>
    <row r="19" spans="2:29" ht="73.5" customHeight="1" thickBot="1" x14ac:dyDescent="0.3">
      <c r="B19" s="220"/>
      <c r="C19" s="229"/>
      <c r="D19" s="237" t="s">
        <v>90</v>
      </c>
      <c r="E19" s="139" t="s">
        <v>95</v>
      </c>
      <c r="F19" s="71"/>
      <c r="G19" s="86">
        <v>13</v>
      </c>
      <c r="H19" s="55" t="s">
        <v>180</v>
      </c>
      <c r="I19" s="56" t="s">
        <v>402</v>
      </c>
      <c r="J19" s="73"/>
      <c r="K19" s="74"/>
      <c r="L19" s="74"/>
      <c r="M19" s="74"/>
      <c r="N19" s="74"/>
      <c r="O19" s="74"/>
      <c r="P19" s="74"/>
      <c r="Q19" s="74"/>
      <c r="R19" s="74"/>
      <c r="S19" s="74"/>
      <c r="T19" s="74">
        <v>1</v>
      </c>
      <c r="U19" s="75"/>
      <c r="V19" s="81">
        <f t="shared" si="0"/>
        <v>1</v>
      </c>
      <c r="W19" s="70" t="s">
        <v>178</v>
      </c>
      <c r="X19" s="72" t="s">
        <v>179</v>
      </c>
      <c r="Y19" s="56" t="s">
        <v>84</v>
      </c>
      <c r="AC19" s="53"/>
    </row>
    <row r="20" spans="2:29" ht="53.25" customHeight="1" thickBot="1" x14ac:dyDescent="0.3">
      <c r="B20" s="220"/>
      <c r="C20" s="229"/>
      <c r="D20" s="232"/>
      <c r="E20" s="236" t="s">
        <v>96</v>
      </c>
      <c r="F20" s="71"/>
      <c r="G20" s="86">
        <v>14</v>
      </c>
      <c r="H20" s="55" t="s">
        <v>420</v>
      </c>
      <c r="I20" s="56" t="s">
        <v>421</v>
      </c>
      <c r="J20" s="73"/>
      <c r="K20" s="74"/>
      <c r="L20" s="74"/>
      <c r="M20" s="74"/>
      <c r="N20" s="74"/>
      <c r="O20" s="74"/>
      <c r="P20" s="74"/>
      <c r="Q20" s="74"/>
      <c r="R20" s="74"/>
      <c r="S20" s="74"/>
      <c r="T20" s="74">
        <v>4</v>
      </c>
      <c r="U20" s="75"/>
      <c r="V20" s="81">
        <f t="shared" si="0"/>
        <v>4</v>
      </c>
      <c r="W20" s="70" t="s">
        <v>324</v>
      </c>
      <c r="X20" s="72" t="s">
        <v>325</v>
      </c>
      <c r="Y20" s="56" t="s">
        <v>87</v>
      </c>
      <c r="AC20" s="53"/>
    </row>
    <row r="21" spans="2:29" ht="53.25" customHeight="1" thickBot="1" x14ac:dyDescent="0.3">
      <c r="B21" s="220"/>
      <c r="C21" s="229"/>
      <c r="D21" s="232"/>
      <c r="E21" s="234"/>
      <c r="F21" s="71"/>
      <c r="G21" s="86">
        <v>15</v>
      </c>
      <c r="H21" s="55" t="s">
        <v>424</v>
      </c>
      <c r="I21" s="56" t="s">
        <v>425</v>
      </c>
      <c r="J21" s="73"/>
      <c r="K21" s="74"/>
      <c r="L21" s="74">
        <v>1</v>
      </c>
      <c r="M21" s="74"/>
      <c r="N21" s="74"/>
      <c r="O21" s="74"/>
      <c r="P21" s="74"/>
      <c r="Q21" s="74"/>
      <c r="R21" s="74"/>
      <c r="S21" s="74"/>
      <c r="T21" s="74"/>
      <c r="U21" s="75"/>
      <c r="V21" s="81">
        <f t="shared" si="0"/>
        <v>1</v>
      </c>
      <c r="W21" s="70" t="s">
        <v>324</v>
      </c>
      <c r="X21" s="72" t="s">
        <v>325</v>
      </c>
      <c r="Y21" s="56" t="s">
        <v>87</v>
      </c>
      <c r="AC21" s="53"/>
    </row>
    <row r="22" spans="2:29" ht="53.25" customHeight="1" thickBot="1" x14ac:dyDescent="0.3">
      <c r="B22" s="220"/>
      <c r="C22" s="229"/>
      <c r="D22" s="232"/>
      <c r="E22" s="234"/>
      <c r="F22" s="71"/>
      <c r="G22" s="86">
        <v>16</v>
      </c>
      <c r="H22" s="55" t="s">
        <v>440</v>
      </c>
      <c r="I22" s="56" t="s">
        <v>303</v>
      </c>
      <c r="J22" s="73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1</v>
      </c>
      <c r="V22" s="81">
        <f>+J22+K22+L22+M22+N22+O22+P22+Q22+R22+S22+T22+U22</f>
        <v>1</v>
      </c>
      <c r="W22" s="70" t="s">
        <v>255</v>
      </c>
      <c r="X22" s="72" t="s">
        <v>248</v>
      </c>
      <c r="Y22" s="56" t="s">
        <v>85</v>
      </c>
      <c r="AC22" s="53"/>
    </row>
    <row r="23" spans="2:29" ht="53.25" customHeight="1" thickBot="1" x14ac:dyDescent="0.3">
      <c r="B23" s="220"/>
      <c r="C23" s="229"/>
      <c r="D23" s="232"/>
      <c r="E23" s="234"/>
      <c r="F23" s="71"/>
      <c r="G23" s="86">
        <v>17</v>
      </c>
      <c r="H23" s="55" t="s">
        <v>423</v>
      </c>
      <c r="I23" s="56" t="s">
        <v>416</v>
      </c>
      <c r="J23" s="73"/>
      <c r="K23" s="74"/>
      <c r="L23" s="74"/>
      <c r="M23" s="74"/>
      <c r="N23" s="74"/>
      <c r="O23" s="74"/>
      <c r="P23" s="74"/>
      <c r="Q23" s="74"/>
      <c r="R23" s="74"/>
      <c r="S23" s="74"/>
      <c r="T23" s="74">
        <v>2</v>
      </c>
      <c r="U23" s="75"/>
      <c r="V23" s="81">
        <f>+J23+K23+L23+M23+N23+O23+P23+Q23+R23+S23+T23+U23</f>
        <v>2</v>
      </c>
      <c r="W23" s="70" t="s">
        <v>255</v>
      </c>
      <c r="X23" s="72" t="s">
        <v>248</v>
      </c>
      <c r="Y23" s="56" t="s">
        <v>85</v>
      </c>
      <c r="AC23" s="53"/>
    </row>
    <row r="24" spans="2:29" ht="53.25" customHeight="1" thickBot="1" x14ac:dyDescent="0.3">
      <c r="B24" s="220"/>
      <c r="C24" s="229"/>
      <c r="D24" s="232"/>
      <c r="E24" s="234"/>
      <c r="F24" s="71"/>
      <c r="G24" s="86">
        <v>18</v>
      </c>
      <c r="H24" s="55" t="s">
        <v>441</v>
      </c>
      <c r="I24" s="56" t="s">
        <v>304</v>
      </c>
      <c r="J24" s="73"/>
      <c r="K24" s="74"/>
      <c r="L24" s="74"/>
      <c r="M24" s="74"/>
      <c r="N24" s="74"/>
      <c r="O24" s="74"/>
      <c r="P24" s="74"/>
      <c r="Q24" s="74">
        <v>1</v>
      </c>
      <c r="R24" s="74"/>
      <c r="S24" s="74"/>
      <c r="T24" s="74"/>
      <c r="U24" s="75"/>
      <c r="V24" s="81">
        <f>+J24+K24+L24+M24+N24+O24+P24+Q24+R24+S24+T24+U24</f>
        <v>1</v>
      </c>
      <c r="W24" s="70" t="s">
        <v>255</v>
      </c>
      <c r="X24" s="72" t="s">
        <v>248</v>
      </c>
      <c r="Y24" s="56" t="s">
        <v>85</v>
      </c>
      <c r="AC24" s="53"/>
    </row>
    <row r="25" spans="2:29" ht="53.25" customHeight="1" thickBot="1" x14ac:dyDescent="0.3">
      <c r="B25" s="220"/>
      <c r="C25" s="229"/>
      <c r="D25" s="232"/>
      <c r="E25" s="234"/>
      <c r="F25" s="71"/>
      <c r="G25" s="86">
        <v>19</v>
      </c>
      <c r="H25" s="55" t="s">
        <v>422</v>
      </c>
      <c r="I25" s="56" t="s">
        <v>410</v>
      </c>
      <c r="J25" s="73"/>
      <c r="K25" s="74"/>
      <c r="L25" s="74"/>
      <c r="M25" s="74"/>
      <c r="N25" s="74"/>
      <c r="O25" s="74"/>
      <c r="P25" s="74"/>
      <c r="Q25" s="74"/>
      <c r="R25" s="74"/>
      <c r="S25" s="74"/>
      <c r="T25" s="74">
        <v>1</v>
      </c>
      <c r="U25" s="75"/>
      <c r="V25" s="81">
        <f t="shared" ref="V25:V45" si="1">SUM(J25:U25)</f>
        <v>1</v>
      </c>
      <c r="W25" s="70" t="s">
        <v>251</v>
      </c>
      <c r="X25" s="72" t="s">
        <v>252</v>
      </c>
      <c r="Y25" s="56" t="s">
        <v>83</v>
      </c>
      <c r="AC25" s="53"/>
    </row>
    <row r="26" spans="2:29" ht="53.25" customHeight="1" thickBot="1" x14ac:dyDescent="0.3">
      <c r="B26" s="220"/>
      <c r="C26" s="229"/>
      <c r="D26" s="232"/>
      <c r="E26" s="234"/>
      <c r="F26" s="71"/>
      <c r="G26" s="86">
        <v>20</v>
      </c>
      <c r="H26" s="55" t="s">
        <v>439</v>
      </c>
      <c r="I26" s="56" t="s">
        <v>256</v>
      </c>
      <c r="J26" s="73"/>
      <c r="K26" s="74"/>
      <c r="L26" s="74"/>
      <c r="M26" s="74"/>
      <c r="N26" s="74"/>
      <c r="O26" s="74">
        <v>1</v>
      </c>
      <c r="P26" s="74"/>
      <c r="Q26" s="74"/>
      <c r="R26" s="74"/>
      <c r="S26" s="74"/>
      <c r="T26" s="74">
        <v>1</v>
      </c>
      <c r="U26" s="75"/>
      <c r="V26" s="81">
        <f t="shared" si="1"/>
        <v>2</v>
      </c>
      <c r="W26" s="70" t="s">
        <v>251</v>
      </c>
      <c r="X26" s="72" t="s">
        <v>252</v>
      </c>
      <c r="Y26" s="56" t="s">
        <v>87</v>
      </c>
      <c r="AC26" s="53"/>
    </row>
    <row r="27" spans="2:29" ht="51.75" thickBot="1" x14ac:dyDescent="0.3">
      <c r="B27" s="220"/>
      <c r="C27" s="229"/>
      <c r="D27" s="232"/>
      <c r="E27" s="234"/>
      <c r="F27" s="71"/>
      <c r="G27" s="86">
        <v>21</v>
      </c>
      <c r="H27" s="55" t="s">
        <v>373</v>
      </c>
      <c r="I27" s="56" t="s">
        <v>256</v>
      </c>
      <c r="J27" s="73"/>
      <c r="K27" s="74"/>
      <c r="L27" s="74"/>
      <c r="M27" s="74"/>
      <c r="N27" s="74"/>
      <c r="O27" s="74"/>
      <c r="P27" s="74"/>
      <c r="Q27" s="74">
        <v>2</v>
      </c>
      <c r="R27" s="74"/>
      <c r="S27" s="74"/>
      <c r="T27" s="74"/>
      <c r="U27" s="75"/>
      <c r="V27" s="81">
        <f t="shared" si="1"/>
        <v>2</v>
      </c>
      <c r="W27" s="70" t="s">
        <v>251</v>
      </c>
      <c r="X27" s="72" t="s">
        <v>252</v>
      </c>
      <c r="Y27" s="56" t="s">
        <v>83</v>
      </c>
      <c r="AC27" s="53"/>
    </row>
    <row r="28" spans="2:29" ht="82.5" customHeight="1" thickBot="1" x14ac:dyDescent="0.3">
      <c r="B28" s="220"/>
      <c r="C28" s="229"/>
      <c r="D28" s="238" t="s">
        <v>91</v>
      </c>
      <c r="E28" s="240" t="s">
        <v>97</v>
      </c>
      <c r="F28" s="71"/>
      <c r="G28" s="86">
        <v>22</v>
      </c>
      <c r="H28" s="55" t="s">
        <v>181</v>
      </c>
      <c r="I28" s="56" t="s">
        <v>403</v>
      </c>
      <c r="J28" s="73"/>
      <c r="K28" s="74"/>
      <c r="L28" s="74"/>
      <c r="M28" s="74"/>
      <c r="N28" s="74"/>
      <c r="O28" s="74">
        <v>1</v>
      </c>
      <c r="P28" s="74"/>
      <c r="Q28" s="74"/>
      <c r="R28" s="74"/>
      <c r="S28" s="74"/>
      <c r="T28" s="74">
        <v>1</v>
      </c>
      <c r="U28" s="75"/>
      <c r="V28" s="81">
        <f t="shared" si="1"/>
        <v>2</v>
      </c>
      <c r="W28" s="70" t="s">
        <v>182</v>
      </c>
      <c r="X28" s="72" t="s">
        <v>179</v>
      </c>
      <c r="Y28" s="56" t="s">
        <v>87</v>
      </c>
      <c r="AC28" s="53"/>
    </row>
    <row r="29" spans="2:29" ht="64.5" customHeight="1" thickBot="1" x14ac:dyDescent="0.3">
      <c r="B29" s="221"/>
      <c r="C29" s="230"/>
      <c r="D29" s="239"/>
      <c r="E29" s="241"/>
      <c r="F29" s="114"/>
      <c r="G29" s="91">
        <v>23</v>
      </c>
      <c r="H29" s="92" t="s">
        <v>305</v>
      </c>
      <c r="I29" s="93" t="s">
        <v>306</v>
      </c>
      <c r="J29" s="94"/>
      <c r="K29" s="95"/>
      <c r="L29" s="95"/>
      <c r="M29" s="95"/>
      <c r="N29" s="95"/>
      <c r="O29" s="95">
        <v>1</v>
      </c>
      <c r="P29" s="95"/>
      <c r="Q29" s="95"/>
      <c r="R29" s="95"/>
      <c r="S29" s="95"/>
      <c r="T29" s="95">
        <v>1</v>
      </c>
      <c r="U29" s="96"/>
      <c r="V29" s="81">
        <f t="shared" si="1"/>
        <v>2</v>
      </c>
      <c r="W29" s="97" t="s">
        <v>255</v>
      </c>
      <c r="X29" s="98" t="s">
        <v>248</v>
      </c>
      <c r="Y29" s="93" t="s">
        <v>85</v>
      </c>
      <c r="AC29" s="53"/>
    </row>
    <row r="30" spans="2:29" ht="50.25" customHeight="1" thickBot="1" x14ac:dyDescent="0.3">
      <c r="B30" s="219" t="s">
        <v>118</v>
      </c>
      <c r="C30" s="181" t="s">
        <v>56</v>
      </c>
      <c r="D30" s="222" t="s">
        <v>98</v>
      </c>
      <c r="E30" s="199" t="s">
        <v>122</v>
      </c>
      <c r="F30" s="115"/>
      <c r="G30" s="68">
        <v>24</v>
      </c>
      <c r="H30" s="107" t="s">
        <v>326</v>
      </c>
      <c r="I30" s="108" t="s">
        <v>327</v>
      </c>
      <c r="J30" s="109"/>
      <c r="K30" s="110"/>
      <c r="L30" s="110"/>
      <c r="M30" s="110"/>
      <c r="N30" s="110"/>
      <c r="O30" s="110"/>
      <c r="P30" s="110">
        <v>1</v>
      </c>
      <c r="Q30" s="110"/>
      <c r="R30" s="110"/>
      <c r="S30" s="110"/>
      <c r="T30" s="110"/>
      <c r="U30" s="111"/>
      <c r="V30" s="81">
        <f t="shared" si="1"/>
        <v>1</v>
      </c>
      <c r="W30" s="112" t="s">
        <v>328</v>
      </c>
      <c r="X30" s="113" t="s">
        <v>325</v>
      </c>
      <c r="Y30" s="108" t="s">
        <v>87</v>
      </c>
      <c r="AC30" s="53"/>
    </row>
    <row r="31" spans="2:29" ht="51" customHeight="1" thickBot="1" x14ac:dyDescent="0.3">
      <c r="B31" s="220"/>
      <c r="C31" s="182"/>
      <c r="D31" s="223"/>
      <c r="E31" s="188"/>
      <c r="F31" s="32"/>
      <c r="G31" s="86">
        <v>25</v>
      </c>
      <c r="H31" s="55" t="s">
        <v>329</v>
      </c>
      <c r="I31" s="56" t="s">
        <v>330</v>
      </c>
      <c r="J31" s="73"/>
      <c r="K31" s="74"/>
      <c r="L31" s="74"/>
      <c r="M31" s="74"/>
      <c r="N31" s="74">
        <v>1</v>
      </c>
      <c r="O31" s="74"/>
      <c r="P31" s="74"/>
      <c r="Q31" s="74"/>
      <c r="R31" s="74"/>
      <c r="S31" s="74"/>
      <c r="T31" s="74"/>
      <c r="U31" s="75"/>
      <c r="V31" s="81">
        <f t="shared" si="1"/>
        <v>1</v>
      </c>
      <c r="W31" s="70" t="s">
        <v>331</v>
      </c>
      <c r="X31" s="72" t="s">
        <v>325</v>
      </c>
      <c r="Y31" s="56" t="s">
        <v>87</v>
      </c>
      <c r="AC31" s="53"/>
    </row>
    <row r="32" spans="2:29" ht="64.5" customHeight="1" thickBot="1" x14ac:dyDescent="0.3">
      <c r="B32" s="220"/>
      <c r="C32" s="182"/>
      <c r="D32" s="223"/>
      <c r="E32" s="188"/>
      <c r="F32" s="32"/>
      <c r="G32" s="86">
        <v>26</v>
      </c>
      <c r="H32" s="55" t="s">
        <v>183</v>
      </c>
      <c r="I32" s="56" t="s">
        <v>184</v>
      </c>
      <c r="J32" s="73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>
        <v>3</v>
      </c>
      <c r="V32" s="81">
        <f t="shared" si="1"/>
        <v>3</v>
      </c>
      <c r="W32" s="70" t="s">
        <v>185</v>
      </c>
      <c r="X32" s="72" t="s">
        <v>179</v>
      </c>
      <c r="Y32" s="56" t="s">
        <v>84</v>
      </c>
      <c r="AC32" s="53"/>
    </row>
    <row r="33" spans="2:29" ht="64.5" customHeight="1" thickBot="1" x14ac:dyDescent="0.3">
      <c r="B33" s="220"/>
      <c r="C33" s="182"/>
      <c r="D33" s="223"/>
      <c r="E33" s="188"/>
      <c r="F33" s="32"/>
      <c r="G33" s="86">
        <v>27</v>
      </c>
      <c r="H33" s="55" t="s">
        <v>186</v>
      </c>
      <c r="I33" s="56" t="s">
        <v>187</v>
      </c>
      <c r="J33" s="73"/>
      <c r="K33" s="74"/>
      <c r="L33" s="74"/>
      <c r="M33" s="74"/>
      <c r="N33" s="74">
        <v>1</v>
      </c>
      <c r="O33" s="74"/>
      <c r="P33" s="74"/>
      <c r="Q33" s="74"/>
      <c r="R33" s="74"/>
      <c r="S33" s="74"/>
      <c r="T33" s="74">
        <v>1</v>
      </c>
      <c r="U33" s="75"/>
      <c r="V33" s="81">
        <f t="shared" si="1"/>
        <v>2</v>
      </c>
      <c r="W33" s="70" t="s">
        <v>188</v>
      </c>
      <c r="X33" s="72" t="s">
        <v>179</v>
      </c>
      <c r="Y33" s="56" t="s">
        <v>87</v>
      </c>
      <c r="AC33" s="53"/>
    </row>
    <row r="34" spans="2:29" ht="64.5" customHeight="1" thickBot="1" x14ac:dyDescent="0.3">
      <c r="B34" s="220"/>
      <c r="C34" s="182"/>
      <c r="D34" s="223"/>
      <c r="E34" s="188"/>
      <c r="F34" s="32"/>
      <c r="G34" s="86">
        <v>28</v>
      </c>
      <c r="H34" s="55" t="s">
        <v>189</v>
      </c>
      <c r="I34" s="56" t="s">
        <v>190</v>
      </c>
      <c r="J34" s="73"/>
      <c r="K34" s="74"/>
      <c r="L34" s="74"/>
      <c r="M34" s="74"/>
      <c r="N34" s="74">
        <v>1</v>
      </c>
      <c r="O34" s="74"/>
      <c r="P34" s="74"/>
      <c r="Q34" s="74"/>
      <c r="R34" s="74"/>
      <c r="S34" s="74"/>
      <c r="T34" s="74">
        <v>1</v>
      </c>
      <c r="U34" s="75"/>
      <c r="V34" s="81">
        <f t="shared" si="1"/>
        <v>2</v>
      </c>
      <c r="W34" s="70" t="s">
        <v>191</v>
      </c>
      <c r="X34" s="72" t="s">
        <v>179</v>
      </c>
      <c r="Y34" s="56" t="s">
        <v>87</v>
      </c>
      <c r="AC34" s="53"/>
    </row>
    <row r="35" spans="2:29" ht="64.5" customHeight="1" thickBot="1" x14ac:dyDescent="0.3">
      <c r="B35" s="220"/>
      <c r="C35" s="182"/>
      <c r="D35" s="223"/>
      <c r="E35" s="188"/>
      <c r="F35" s="32"/>
      <c r="G35" s="86">
        <v>29</v>
      </c>
      <c r="H35" s="55" t="s">
        <v>257</v>
      </c>
      <c r="I35" s="56" t="s">
        <v>258</v>
      </c>
      <c r="J35" s="73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5">
        <v>1</v>
      </c>
      <c r="V35" s="81">
        <f t="shared" si="1"/>
        <v>1</v>
      </c>
      <c r="W35" s="70" t="s">
        <v>251</v>
      </c>
      <c r="X35" s="72" t="s">
        <v>252</v>
      </c>
      <c r="Y35" s="56" t="s">
        <v>87</v>
      </c>
      <c r="AC35" s="53"/>
    </row>
    <row r="36" spans="2:29" ht="69.75" customHeight="1" thickBot="1" x14ac:dyDescent="0.3">
      <c r="B36" s="220"/>
      <c r="C36" s="182"/>
      <c r="D36" s="224" t="s">
        <v>57</v>
      </c>
      <c r="E36" s="187" t="s">
        <v>123</v>
      </c>
      <c r="F36" s="32"/>
      <c r="G36" s="86">
        <v>30</v>
      </c>
      <c r="H36" s="55" t="s">
        <v>194</v>
      </c>
      <c r="I36" s="56" t="s">
        <v>192</v>
      </c>
      <c r="J36" s="73"/>
      <c r="K36" s="74"/>
      <c r="L36" s="74"/>
      <c r="M36" s="74"/>
      <c r="N36" s="74"/>
      <c r="O36" s="74">
        <v>1</v>
      </c>
      <c r="P36" s="74"/>
      <c r="Q36" s="74"/>
      <c r="R36" s="74"/>
      <c r="S36" s="74"/>
      <c r="T36" s="74"/>
      <c r="U36" s="75"/>
      <c r="V36" s="81">
        <f t="shared" si="1"/>
        <v>1</v>
      </c>
      <c r="W36" s="70" t="s">
        <v>193</v>
      </c>
      <c r="X36" s="72" t="s">
        <v>179</v>
      </c>
      <c r="Y36" s="56" t="s">
        <v>87</v>
      </c>
      <c r="AC36" s="53"/>
    </row>
    <row r="37" spans="2:29" ht="69.75" customHeight="1" thickBot="1" x14ac:dyDescent="0.3">
      <c r="B37" s="220"/>
      <c r="C37" s="182"/>
      <c r="D37" s="223"/>
      <c r="E37" s="188"/>
      <c r="F37" s="32"/>
      <c r="G37" s="86">
        <v>31</v>
      </c>
      <c r="H37" s="55" t="s">
        <v>307</v>
      </c>
      <c r="I37" s="56" t="s">
        <v>380</v>
      </c>
      <c r="J37" s="73"/>
      <c r="K37" s="74"/>
      <c r="L37" s="74"/>
      <c r="M37" s="74"/>
      <c r="N37" s="74"/>
      <c r="O37" s="74"/>
      <c r="P37" s="74">
        <v>3</v>
      </c>
      <c r="Q37" s="74"/>
      <c r="R37" s="74"/>
      <c r="S37" s="74"/>
      <c r="T37" s="74">
        <v>5</v>
      </c>
      <c r="U37" s="75"/>
      <c r="V37" s="81">
        <f t="shared" si="1"/>
        <v>8</v>
      </c>
      <c r="W37" s="70" t="s">
        <v>255</v>
      </c>
      <c r="X37" s="72" t="s">
        <v>248</v>
      </c>
      <c r="Y37" s="56" t="s">
        <v>85</v>
      </c>
      <c r="AC37" s="53"/>
    </row>
    <row r="38" spans="2:29" ht="69.75" customHeight="1" thickBot="1" x14ac:dyDescent="0.3">
      <c r="B38" s="220"/>
      <c r="C38" s="182"/>
      <c r="D38" s="223"/>
      <c r="E38" s="188"/>
      <c r="F38" s="32"/>
      <c r="G38" s="86">
        <v>32</v>
      </c>
      <c r="H38" s="55" t="s">
        <v>259</v>
      </c>
      <c r="I38" s="56" t="s">
        <v>260</v>
      </c>
      <c r="J38" s="73"/>
      <c r="K38" s="74"/>
      <c r="L38" s="74">
        <v>1</v>
      </c>
      <c r="M38" s="74"/>
      <c r="N38" s="74">
        <v>1</v>
      </c>
      <c r="O38" s="74">
        <v>1</v>
      </c>
      <c r="P38" s="74"/>
      <c r="Q38" s="74"/>
      <c r="R38" s="74"/>
      <c r="S38" s="74"/>
      <c r="T38" s="74">
        <v>3</v>
      </c>
      <c r="U38" s="75"/>
      <c r="V38" s="81">
        <f t="shared" si="1"/>
        <v>6</v>
      </c>
      <c r="W38" s="70" t="s">
        <v>251</v>
      </c>
      <c r="X38" s="72" t="s">
        <v>252</v>
      </c>
      <c r="Y38" s="56" t="s">
        <v>87</v>
      </c>
      <c r="AC38" s="53"/>
    </row>
    <row r="39" spans="2:29" ht="65.25" customHeight="1" thickBot="1" x14ac:dyDescent="0.3">
      <c r="B39" s="220"/>
      <c r="C39" s="182"/>
      <c r="D39" s="223"/>
      <c r="E39" s="187" t="s">
        <v>312</v>
      </c>
      <c r="F39" s="32"/>
      <c r="G39" s="86">
        <v>33</v>
      </c>
      <c r="H39" s="55" t="s">
        <v>308</v>
      </c>
      <c r="I39" s="56" t="s">
        <v>309</v>
      </c>
      <c r="J39" s="73"/>
      <c r="K39" s="74"/>
      <c r="L39" s="74"/>
      <c r="M39" s="74"/>
      <c r="N39" s="74"/>
      <c r="O39" s="74"/>
      <c r="P39" s="74"/>
      <c r="Q39" s="74"/>
      <c r="R39" s="74"/>
      <c r="S39" s="74">
        <v>2</v>
      </c>
      <c r="T39" s="74"/>
      <c r="U39" s="75"/>
      <c r="V39" s="81">
        <f t="shared" si="1"/>
        <v>2</v>
      </c>
      <c r="W39" s="70" t="s">
        <v>255</v>
      </c>
      <c r="X39" s="72" t="s">
        <v>248</v>
      </c>
      <c r="Y39" s="56" t="s">
        <v>85</v>
      </c>
      <c r="AC39" s="53"/>
    </row>
    <row r="40" spans="2:29" ht="53.25" customHeight="1" thickBot="1" x14ac:dyDescent="0.3">
      <c r="B40" s="220"/>
      <c r="C40" s="182"/>
      <c r="D40" s="225"/>
      <c r="E40" s="189"/>
      <c r="F40" s="32"/>
      <c r="G40" s="86">
        <v>34</v>
      </c>
      <c r="H40" s="55" t="s">
        <v>261</v>
      </c>
      <c r="I40" s="56" t="s">
        <v>262</v>
      </c>
      <c r="J40" s="73"/>
      <c r="K40" s="74"/>
      <c r="L40" s="74"/>
      <c r="M40" s="74"/>
      <c r="N40" s="74">
        <v>2</v>
      </c>
      <c r="O40" s="74"/>
      <c r="P40" s="74"/>
      <c r="Q40" s="74"/>
      <c r="R40" s="74"/>
      <c r="S40" s="74">
        <v>2</v>
      </c>
      <c r="T40" s="74"/>
      <c r="U40" s="75"/>
      <c r="V40" s="81">
        <f t="shared" si="1"/>
        <v>4</v>
      </c>
      <c r="W40" s="70" t="s">
        <v>251</v>
      </c>
      <c r="X40" s="72" t="s">
        <v>252</v>
      </c>
      <c r="Y40" s="56" t="s">
        <v>83</v>
      </c>
      <c r="AC40" s="53"/>
    </row>
    <row r="41" spans="2:29" ht="52.5" customHeight="1" thickBot="1" x14ac:dyDescent="0.3">
      <c r="B41" s="220"/>
      <c r="C41" s="182"/>
      <c r="D41" s="224" t="s">
        <v>99</v>
      </c>
      <c r="E41" s="187" t="s">
        <v>89</v>
      </c>
      <c r="F41" s="32"/>
      <c r="G41" s="86">
        <v>35</v>
      </c>
      <c r="H41" s="55" t="s">
        <v>195</v>
      </c>
      <c r="I41" s="56" t="s">
        <v>196</v>
      </c>
      <c r="J41" s="73"/>
      <c r="K41" s="74"/>
      <c r="L41" s="74"/>
      <c r="M41" s="74"/>
      <c r="N41" s="74"/>
      <c r="O41" s="74">
        <v>1</v>
      </c>
      <c r="P41" s="74"/>
      <c r="Q41" s="74"/>
      <c r="R41" s="74"/>
      <c r="S41" s="74"/>
      <c r="T41" s="74"/>
      <c r="U41" s="75">
        <v>1</v>
      </c>
      <c r="V41" s="81">
        <f t="shared" si="1"/>
        <v>2</v>
      </c>
      <c r="W41" s="70" t="s">
        <v>197</v>
      </c>
      <c r="X41" s="72" t="s">
        <v>179</v>
      </c>
      <c r="Y41" s="56" t="s">
        <v>87</v>
      </c>
      <c r="AC41" s="53"/>
    </row>
    <row r="42" spans="2:29" ht="52.5" customHeight="1" thickBot="1" x14ac:dyDescent="0.3">
      <c r="B42" s="220"/>
      <c r="C42" s="182"/>
      <c r="D42" s="223"/>
      <c r="E42" s="188"/>
      <c r="F42" s="32"/>
      <c r="G42" s="86">
        <v>36</v>
      </c>
      <c r="H42" s="55" t="s">
        <v>198</v>
      </c>
      <c r="I42" s="56" t="s">
        <v>199</v>
      </c>
      <c r="J42" s="73">
        <v>1</v>
      </c>
      <c r="K42" s="74"/>
      <c r="L42" s="74"/>
      <c r="M42" s="74"/>
      <c r="N42" s="74"/>
      <c r="O42" s="74">
        <v>1</v>
      </c>
      <c r="P42" s="74"/>
      <c r="Q42" s="74"/>
      <c r="R42" s="74"/>
      <c r="S42" s="74"/>
      <c r="T42" s="74"/>
      <c r="U42" s="75">
        <v>1</v>
      </c>
      <c r="V42" s="81">
        <f t="shared" si="1"/>
        <v>3</v>
      </c>
      <c r="W42" s="70" t="s">
        <v>200</v>
      </c>
      <c r="X42" s="72" t="s">
        <v>179</v>
      </c>
      <c r="Y42" s="56" t="s">
        <v>87</v>
      </c>
      <c r="AC42" s="53"/>
    </row>
    <row r="43" spans="2:29" ht="50.25" customHeight="1" thickBot="1" x14ac:dyDescent="0.3">
      <c r="B43" s="220"/>
      <c r="C43" s="182"/>
      <c r="D43" s="223"/>
      <c r="E43" s="189"/>
      <c r="F43" s="32"/>
      <c r="G43" s="86">
        <v>37</v>
      </c>
      <c r="H43" s="55" t="s">
        <v>201</v>
      </c>
      <c r="I43" s="56" t="s">
        <v>202</v>
      </c>
      <c r="J43" s="73"/>
      <c r="K43" s="74"/>
      <c r="L43" s="74"/>
      <c r="M43" s="74"/>
      <c r="N43" s="74"/>
      <c r="O43" s="74"/>
      <c r="P43" s="74"/>
      <c r="Q43" s="74"/>
      <c r="R43" s="74"/>
      <c r="S43" s="74">
        <v>1</v>
      </c>
      <c r="T43" s="74"/>
      <c r="U43" s="75"/>
      <c r="V43" s="81">
        <f t="shared" si="1"/>
        <v>1</v>
      </c>
      <c r="W43" s="70" t="s">
        <v>191</v>
      </c>
      <c r="X43" s="72" t="s">
        <v>179</v>
      </c>
      <c r="Y43" s="56" t="s">
        <v>87</v>
      </c>
      <c r="AC43" s="53"/>
    </row>
    <row r="44" spans="2:29" ht="57.75" customHeight="1" thickBot="1" x14ac:dyDescent="0.3">
      <c r="B44" s="220"/>
      <c r="C44" s="182"/>
      <c r="D44" s="223"/>
      <c r="E44" s="187" t="s">
        <v>100</v>
      </c>
      <c r="F44" s="32"/>
      <c r="G44" s="86">
        <v>38</v>
      </c>
      <c r="H44" s="55" t="s">
        <v>203</v>
      </c>
      <c r="I44" s="56" t="s">
        <v>204</v>
      </c>
      <c r="J44" s="73"/>
      <c r="K44" s="74"/>
      <c r="L44" s="74"/>
      <c r="M44" s="74"/>
      <c r="N44" s="74">
        <v>1</v>
      </c>
      <c r="O44" s="74"/>
      <c r="P44" s="74"/>
      <c r="Q44" s="74"/>
      <c r="R44" s="74"/>
      <c r="S44" s="74">
        <v>1</v>
      </c>
      <c r="T44" s="74"/>
      <c r="U44" s="75"/>
      <c r="V44" s="81">
        <f t="shared" si="1"/>
        <v>2</v>
      </c>
      <c r="W44" s="70" t="s">
        <v>185</v>
      </c>
      <c r="X44" s="72" t="s">
        <v>179</v>
      </c>
      <c r="Y44" s="56" t="s">
        <v>84</v>
      </c>
      <c r="AC44" s="53"/>
    </row>
    <row r="45" spans="2:29" ht="67.5" customHeight="1" thickBot="1" x14ac:dyDescent="0.3">
      <c r="B45" s="220"/>
      <c r="C45" s="182"/>
      <c r="D45" s="223"/>
      <c r="E45" s="188"/>
      <c r="F45" s="32"/>
      <c r="G45" s="86">
        <v>39</v>
      </c>
      <c r="H45" s="55" t="s">
        <v>205</v>
      </c>
      <c r="I45" s="56" t="s">
        <v>206</v>
      </c>
      <c r="J45" s="73"/>
      <c r="K45" s="74"/>
      <c r="L45" s="74"/>
      <c r="M45" s="74"/>
      <c r="N45" s="74"/>
      <c r="O45" s="74"/>
      <c r="P45" s="74">
        <v>1</v>
      </c>
      <c r="Q45" s="74"/>
      <c r="R45" s="74"/>
      <c r="S45" s="74"/>
      <c r="T45" s="74">
        <v>1</v>
      </c>
      <c r="U45" s="75"/>
      <c r="V45" s="81">
        <f t="shared" si="1"/>
        <v>2</v>
      </c>
      <c r="W45" s="70" t="s">
        <v>249</v>
      </c>
      <c r="X45" s="72" t="s">
        <v>179</v>
      </c>
      <c r="Y45" s="56" t="s">
        <v>84</v>
      </c>
      <c r="AC45" s="53"/>
    </row>
    <row r="46" spans="2:29" ht="57.75" customHeight="1" thickBot="1" x14ac:dyDescent="0.3">
      <c r="B46" s="220"/>
      <c r="C46" s="182"/>
      <c r="D46" s="223"/>
      <c r="E46" s="188"/>
      <c r="F46" s="32"/>
      <c r="G46" s="86">
        <v>40</v>
      </c>
      <c r="H46" s="55" t="s">
        <v>310</v>
      </c>
      <c r="I46" s="56" t="s">
        <v>311</v>
      </c>
      <c r="J46" s="73"/>
      <c r="K46" s="74"/>
      <c r="L46" s="74"/>
      <c r="M46" s="74"/>
      <c r="N46" s="74"/>
      <c r="O46" s="74">
        <v>1</v>
      </c>
      <c r="P46" s="74"/>
      <c r="Q46" s="74"/>
      <c r="R46" s="74">
        <v>1</v>
      </c>
      <c r="S46" s="74"/>
      <c r="T46" s="74">
        <v>1</v>
      </c>
      <c r="U46" s="75"/>
      <c r="V46" s="81">
        <f>+J46+K46+L46+M46+N46+O46+P46+Q46+R46+S46+T46+U46</f>
        <v>3</v>
      </c>
      <c r="W46" s="70" t="s">
        <v>255</v>
      </c>
      <c r="X46" s="72" t="s">
        <v>248</v>
      </c>
      <c r="Y46" s="56" t="s">
        <v>85</v>
      </c>
      <c r="AC46" s="53"/>
    </row>
    <row r="47" spans="2:29" ht="66.75" customHeight="1" thickBot="1" x14ac:dyDescent="0.3">
      <c r="B47" s="220"/>
      <c r="C47" s="182"/>
      <c r="D47" s="223"/>
      <c r="E47" s="188"/>
      <c r="F47" s="32"/>
      <c r="G47" s="86">
        <v>41</v>
      </c>
      <c r="H47" s="55" t="s">
        <v>263</v>
      </c>
      <c r="I47" s="56" t="s">
        <v>264</v>
      </c>
      <c r="J47" s="73"/>
      <c r="K47" s="74">
        <v>2</v>
      </c>
      <c r="L47" s="74">
        <v>1</v>
      </c>
      <c r="M47" s="74">
        <v>2</v>
      </c>
      <c r="N47" s="74"/>
      <c r="O47" s="74">
        <v>1</v>
      </c>
      <c r="P47" s="74">
        <v>1</v>
      </c>
      <c r="Q47" s="74"/>
      <c r="R47" s="74">
        <v>1</v>
      </c>
      <c r="S47" s="74"/>
      <c r="T47" s="74"/>
      <c r="U47" s="75"/>
      <c r="V47" s="81">
        <f>SUM(K47:U47)</f>
        <v>8</v>
      </c>
      <c r="W47" s="70" t="s">
        <v>251</v>
      </c>
      <c r="X47" s="72" t="s">
        <v>252</v>
      </c>
      <c r="Y47" s="56" t="s">
        <v>83</v>
      </c>
      <c r="AC47" s="53"/>
    </row>
    <row r="48" spans="2:29" ht="57" customHeight="1" thickBot="1" x14ac:dyDescent="0.3">
      <c r="B48" s="220"/>
      <c r="C48" s="182"/>
      <c r="D48" s="226" t="s">
        <v>101</v>
      </c>
      <c r="E48" s="187" t="s">
        <v>58</v>
      </c>
      <c r="F48" s="32"/>
      <c r="G48" s="86">
        <v>42</v>
      </c>
      <c r="H48" s="55" t="s">
        <v>430</v>
      </c>
      <c r="I48" s="56" t="s">
        <v>431</v>
      </c>
      <c r="J48" s="73"/>
      <c r="K48" s="74"/>
      <c r="L48" s="74"/>
      <c r="M48" s="74"/>
      <c r="N48" s="74"/>
      <c r="O48" s="74"/>
      <c r="P48" s="74"/>
      <c r="Q48" s="74"/>
      <c r="R48" s="74"/>
      <c r="S48" s="74"/>
      <c r="T48" s="74">
        <v>1</v>
      </c>
      <c r="U48" s="75"/>
      <c r="V48" s="81">
        <f>SUM(K48:U48)</f>
        <v>1</v>
      </c>
      <c r="W48" s="70" t="s">
        <v>331</v>
      </c>
      <c r="X48" s="72" t="s">
        <v>325</v>
      </c>
      <c r="Y48" s="56" t="s">
        <v>87</v>
      </c>
      <c r="AC48" s="53"/>
    </row>
    <row r="49" spans="2:29" ht="57.75" customHeight="1" thickBot="1" x14ac:dyDescent="0.3">
      <c r="B49" s="220"/>
      <c r="C49" s="182"/>
      <c r="D49" s="215"/>
      <c r="E49" s="188"/>
      <c r="F49" s="32"/>
      <c r="G49" s="86">
        <v>43</v>
      </c>
      <c r="H49" s="55" t="s">
        <v>207</v>
      </c>
      <c r="I49" s="56" t="s">
        <v>435</v>
      </c>
      <c r="J49" s="73"/>
      <c r="K49" s="74"/>
      <c r="L49" s="74">
        <v>1</v>
      </c>
      <c r="M49" s="74"/>
      <c r="N49" s="74"/>
      <c r="O49" s="74">
        <v>1</v>
      </c>
      <c r="P49" s="74"/>
      <c r="Q49" s="74"/>
      <c r="R49" s="74">
        <v>1</v>
      </c>
      <c r="S49" s="74"/>
      <c r="T49" s="74"/>
      <c r="U49" s="75">
        <v>1</v>
      </c>
      <c r="V49" s="81">
        <f t="shared" ref="V49:V59" si="2">SUM(J49:U49)</f>
        <v>4</v>
      </c>
      <c r="W49" s="70" t="s">
        <v>185</v>
      </c>
      <c r="X49" s="72" t="s">
        <v>179</v>
      </c>
      <c r="Y49" s="56" t="s">
        <v>84</v>
      </c>
      <c r="AC49" s="53"/>
    </row>
    <row r="50" spans="2:29" ht="57.75" customHeight="1" thickBot="1" x14ac:dyDescent="0.3">
      <c r="B50" s="220"/>
      <c r="C50" s="182"/>
      <c r="D50" s="215"/>
      <c r="E50" s="188"/>
      <c r="F50" s="32"/>
      <c r="G50" s="86">
        <v>44</v>
      </c>
      <c r="H50" s="55" t="s">
        <v>208</v>
      </c>
      <c r="I50" s="56" t="s">
        <v>209</v>
      </c>
      <c r="J50" s="7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>
        <v>1</v>
      </c>
      <c r="V50" s="81">
        <f t="shared" si="2"/>
        <v>1</v>
      </c>
      <c r="W50" s="70" t="s">
        <v>185</v>
      </c>
      <c r="X50" s="72" t="s">
        <v>179</v>
      </c>
      <c r="Y50" s="56" t="s">
        <v>84</v>
      </c>
      <c r="AC50" s="53"/>
    </row>
    <row r="51" spans="2:29" ht="57.75" customHeight="1" thickBot="1" x14ac:dyDescent="0.3">
      <c r="B51" s="220"/>
      <c r="C51" s="182"/>
      <c r="D51" s="215"/>
      <c r="E51" s="189"/>
      <c r="F51" s="32"/>
      <c r="G51" s="86">
        <v>45</v>
      </c>
      <c r="H51" s="55" t="s">
        <v>265</v>
      </c>
      <c r="I51" s="56" t="s">
        <v>266</v>
      </c>
      <c r="J51" s="73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5">
        <v>1</v>
      </c>
      <c r="V51" s="81">
        <f t="shared" si="2"/>
        <v>1</v>
      </c>
      <c r="W51" s="70" t="s">
        <v>251</v>
      </c>
      <c r="X51" s="72" t="s">
        <v>252</v>
      </c>
      <c r="Y51" s="56" t="s">
        <v>86</v>
      </c>
      <c r="AC51" s="53"/>
    </row>
    <row r="52" spans="2:29" ht="57.75" customHeight="1" thickBot="1" x14ac:dyDescent="0.3">
      <c r="B52" s="220"/>
      <c r="C52" s="182"/>
      <c r="D52" s="215"/>
      <c r="E52" s="187" t="s">
        <v>124</v>
      </c>
      <c r="F52" s="32"/>
      <c r="G52" s="86">
        <v>46</v>
      </c>
      <c r="H52" s="55" t="s">
        <v>267</v>
      </c>
      <c r="I52" s="56" t="s">
        <v>268</v>
      </c>
      <c r="J52" s="73"/>
      <c r="K52" s="74">
        <v>6</v>
      </c>
      <c r="L52" s="74">
        <v>1</v>
      </c>
      <c r="M52" s="74">
        <v>2</v>
      </c>
      <c r="N52" s="74"/>
      <c r="O52" s="74"/>
      <c r="P52" s="74"/>
      <c r="Q52" s="74">
        <v>1</v>
      </c>
      <c r="R52" s="74"/>
      <c r="S52" s="74"/>
      <c r="T52" s="74"/>
      <c r="U52" s="75"/>
      <c r="V52" s="81">
        <f t="shared" si="2"/>
        <v>10</v>
      </c>
      <c r="W52" s="70" t="s">
        <v>251</v>
      </c>
      <c r="X52" s="72" t="s">
        <v>252</v>
      </c>
      <c r="Y52" s="56" t="s">
        <v>83</v>
      </c>
      <c r="AC52" s="53"/>
    </row>
    <row r="53" spans="2:29" ht="57.75" customHeight="1" thickBot="1" x14ac:dyDescent="0.3">
      <c r="B53" s="220"/>
      <c r="C53" s="182"/>
      <c r="D53" s="215"/>
      <c r="E53" s="188"/>
      <c r="F53" s="32"/>
      <c r="G53" s="86">
        <v>47</v>
      </c>
      <c r="H53" s="55" t="s">
        <v>269</v>
      </c>
      <c r="I53" s="56" t="s">
        <v>270</v>
      </c>
      <c r="J53" s="73"/>
      <c r="K53" s="74"/>
      <c r="L53" s="74"/>
      <c r="M53" s="74"/>
      <c r="N53" s="74"/>
      <c r="O53" s="74"/>
      <c r="P53" s="74">
        <v>1</v>
      </c>
      <c r="Q53" s="74"/>
      <c r="R53" s="74"/>
      <c r="S53" s="74"/>
      <c r="T53" s="74"/>
      <c r="U53" s="75"/>
      <c r="V53" s="81">
        <f t="shared" si="2"/>
        <v>1</v>
      </c>
      <c r="W53" s="70" t="s">
        <v>251</v>
      </c>
      <c r="X53" s="72" t="s">
        <v>252</v>
      </c>
      <c r="Y53" s="56" t="s">
        <v>83</v>
      </c>
      <c r="AC53" s="53"/>
    </row>
    <row r="54" spans="2:29" ht="57.75" customHeight="1" thickBot="1" x14ac:dyDescent="0.3">
      <c r="B54" s="220"/>
      <c r="C54" s="182"/>
      <c r="D54" s="215"/>
      <c r="E54" s="188"/>
      <c r="F54" s="32"/>
      <c r="G54" s="86">
        <v>48</v>
      </c>
      <c r="H54" s="55" t="s">
        <v>271</v>
      </c>
      <c r="I54" s="56" t="s">
        <v>270</v>
      </c>
      <c r="J54" s="73"/>
      <c r="K54" s="74">
        <v>2</v>
      </c>
      <c r="L54" s="74"/>
      <c r="M54" s="74">
        <v>2</v>
      </c>
      <c r="N54" s="74"/>
      <c r="O54" s="74">
        <v>1</v>
      </c>
      <c r="P54" s="74">
        <v>1</v>
      </c>
      <c r="Q54" s="74"/>
      <c r="R54" s="74"/>
      <c r="S54" s="74"/>
      <c r="T54" s="74"/>
      <c r="U54" s="75"/>
      <c r="V54" s="81">
        <f t="shared" si="2"/>
        <v>6</v>
      </c>
      <c r="W54" s="70" t="s">
        <v>251</v>
      </c>
      <c r="X54" s="72" t="s">
        <v>252</v>
      </c>
      <c r="Y54" s="56" t="s">
        <v>83</v>
      </c>
      <c r="AC54" s="53"/>
    </row>
    <row r="55" spans="2:29" ht="57.75" customHeight="1" thickBot="1" x14ac:dyDescent="0.3">
      <c r="B55" s="220"/>
      <c r="C55" s="182"/>
      <c r="D55" s="215"/>
      <c r="E55" s="188"/>
      <c r="F55" s="32"/>
      <c r="G55" s="86">
        <v>49</v>
      </c>
      <c r="H55" s="55" t="s">
        <v>272</v>
      </c>
      <c r="I55" s="56" t="s">
        <v>273</v>
      </c>
      <c r="J55" s="73"/>
      <c r="K55" s="74"/>
      <c r="L55" s="74">
        <v>1</v>
      </c>
      <c r="M55" s="74"/>
      <c r="N55" s="74">
        <v>4</v>
      </c>
      <c r="O55" s="74">
        <f>1+3</f>
        <v>4</v>
      </c>
      <c r="P55" s="74"/>
      <c r="Q55" s="74"/>
      <c r="R55" s="74">
        <v>1</v>
      </c>
      <c r="S55" s="74">
        <v>2</v>
      </c>
      <c r="T55" s="74">
        <v>2</v>
      </c>
      <c r="U55" s="75"/>
      <c r="V55" s="81">
        <f t="shared" si="2"/>
        <v>14</v>
      </c>
      <c r="W55" s="70" t="s">
        <v>251</v>
      </c>
      <c r="X55" s="72" t="s">
        <v>252</v>
      </c>
      <c r="Y55" s="56" t="s">
        <v>83</v>
      </c>
      <c r="AC55" s="53"/>
    </row>
    <row r="56" spans="2:29" ht="57.75" customHeight="1" thickBot="1" x14ac:dyDescent="0.3">
      <c r="B56" s="220"/>
      <c r="C56" s="182"/>
      <c r="D56" s="215"/>
      <c r="E56" s="187" t="s">
        <v>102</v>
      </c>
      <c r="F56" s="32"/>
      <c r="G56" s="86">
        <v>50</v>
      </c>
      <c r="H56" s="55" t="s">
        <v>210</v>
      </c>
      <c r="I56" s="56" t="s">
        <v>436</v>
      </c>
      <c r="J56" s="73"/>
      <c r="K56" s="74"/>
      <c r="L56" s="74">
        <v>1</v>
      </c>
      <c r="M56" s="74"/>
      <c r="N56" s="74"/>
      <c r="O56" s="74">
        <v>1</v>
      </c>
      <c r="P56" s="74"/>
      <c r="Q56" s="74"/>
      <c r="R56" s="74">
        <v>1</v>
      </c>
      <c r="S56" s="74"/>
      <c r="T56" s="74"/>
      <c r="U56" s="75">
        <v>1</v>
      </c>
      <c r="V56" s="81">
        <f t="shared" si="2"/>
        <v>4</v>
      </c>
      <c r="W56" s="70" t="s">
        <v>178</v>
      </c>
      <c r="X56" s="72" t="s">
        <v>179</v>
      </c>
      <c r="Y56" s="56" t="s">
        <v>84</v>
      </c>
      <c r="AC56" s="53"/>
    </row>
    <row r="57" spans="2:29" ht="57.75" customHeight="1" thickBot="1" x14ac:dyDescent="0.3">
      <c r="B57" s="220"/>
      <c r="C57" s="182"/>
      <c r="D57" s="215"/>
      <c r="E57" s="188"/>
      <c r="F57" s="32"/>
      <c r="G57" s="86">
        <v>51</v>
      </c>
      <c r="H57" s="55" t="s">
        <v>381</v>
      </c>
      <c r="I57" s="56" t="s">
        <v>382</v>
      </c>
      <c r="J57" s="73"/>
      <c r="K57" s="74"/>
      <c r="L57" s="74"/>
      <c r="M57" s="74"/>
      <c r="N57" s="74">
        <v>3</v>
      </c>
      <c r="O57" s="74"/>
      <c r="P57" s="74">
        <v>2</v>
      </c>
      <c r="Q57" s="74">
        <v>1</v>
      </c>
      <c r="R57" s="74"/>
      <c r="S57" s="74">
        <v>1</v>
      </c>
      <c r="T57" s="74">
        <v>2</v>
      </c>
      <c r="U57" s="75">
        <v>1</v>
      </c>
      <c r="V57" s="81">
        <f t="shared" si="2"/>
        <v>10</v>
      </c>
      <c r="W57" s="70" t="s">
        <v>255</v>
      </c>
      <c r="X57" s="72" t="s">
        <v>248</v>
      </c>
      <c r="Y57" s="56" t="s">
        <v>85</v>
      </c>
      <c r="AC57" s="53"/>
    </row>
    <row r="58" spans="2:29" ht="46.5" customHeight="1" thickBot="1" x14ac:dyDescent="0.3">
      <c r="B58" s="220"/>
      <c r="C58" s="182"/>
      <c r="D58" s="215"/>
      <c r="E58" s="189"/>
      <c r="F58" s="32"/>
      <c r="G58" s="86">
        <v>52</v>
      </c>
      <c r="H58" s="55" t="s">
        <v>276</v>
      </c>
      <c r="I58" s="56" t="s">
        <v>277</v>
      </c>
      <c r="J58" s="73"/>
      <c r="K58" s="74"/>
      <c r="L58" s="74">
        <v>2</v>
      </c>
      <c r="M58" s="74"/>
      <c r="N58" s="74"/>
      <c r="O58" s="74"/>
      <c r="P58" s="74">
        <v>2</v>
      </c>
      <c r="Q58" s="74">
        <v>2</v>
      </c>
      <c r="R58" s="74"/>
      <c r="S58" s="74">
        <v>1</v>
      </c>
      <c r="T58" s="74">
        <v>2</v>
      </c>
      <c r="U58" s="75"/>
      <c r="V58" s="81">
        <f t="shared" si="2"/>
        <v>9</v>
      </c>
      <c r="W58" s="70" t="s">
        <v>251</v>
      </c>
      <c r="X58" s="72" t="s">
        <v>252</v>
      </c>
      <c r="Y58" s="56" t="s">
        <v>83</v>
      </c>
      <c r="AC58" s="53"/>
    </row>
    <row r="59" spans="2:29" ht="42" customHeight="1" thickBot="1" x14ac:dyDescent="0.3">
      <c r="B59" s="220"/>
      <c r="C59" s="182"/>
      <c r="D59" s="215"/>
      <c r="E59" s="187" t="s">
        <v>59</v>
      </c>
      <c r="F59" s="32"/>
      <c r="G59" s="86">
        <v>53</v>
      </c>
      <c r="H59" s="55" t="s">
        <v>211</v>
      </c>
      <c r="I59" s="56" t="s">
        <v>437</v>
      </c>
      <c r="J59" s="73"/>
      <c r="K59" s="74"/>
      <c r="L59" s="74">
        <v>1</v>
      </c>
      <c r="M59" s="74"/>
      <c r="N59" s="74"/>
      <c r="O59" s="74">
        <v>1</v>
      </c>
      <c r="P59" s="74"/>
      <c r="Q59" s="74"/>
      <c r="R59" s="74">
        <v>1</v>
      </c>
      <c r="S59" s="74"/>
      <c r="T59" s="74"/>
      <c r="U59" s="75">
        <v>1</v>
      </c>
      <c r="V59" s="81">
        <f t="shared" si="2"/>
        <v>4</v>
      </c>
      <c r="W59" s="70" t="s">
        <v>212</v>
      </c>
      <c r="X59" s="72" t="s">
        <v>179</v>
      </c>
      <c r="Y59" s="56" t="s">
        <v>87</v>
      </c>
      <c r="AC59" s="53"/>
    </row>
    <row r="60" spans="2:29" ht="57.75" customHeight="1" thickBot="1" x14ac:dyDescent="0.3">
      <c r="B60" s="220"/>
      <c r="C60" s="182"/>
      <c r="D60" s="215"/>
      <c r="E60" s="188"/>
      <c r="F60" s="32"/>
      <c r="G60" s="86">
        <v>54</v>
      </c>
      <c r="H60" s="55" t="s">
        <v>383</v>
      </c>
      <c r="I60" s="56" t="s">
        <v>313</v>
      </c>
      <c r="J60" s="73"/>
      <c r="K60" s="74"/>
      <c r="L60" s="74"/>
      <c r="M60" s="74"/>
      <c r="N60" s="74"/>
      <c r="O60" s="74"/>
      <c r="P60" s="74"/>
      <c r="Q60" s="74"/>
      <c r="R60" s="74"/>
      <c r="S60" s="74"/>
      <c r="T60" s="74">
        <v>1</v>
      </c>
      <c r="U60" s="75"/>
      <c r="V60" s="81">
        <f>+J60+K60+L60+M60+N60+O60+P60+Q60+R60+S60+T60+U60</f>
        <v>1</v>
      </c>
      <c r="W60" s="70" t="s">
        <v>255</v>
      </c>
      <c r="X60" s="72" t="s">
        <v>248</v>
      </c>
      <c r="Y60" s="56" t="s">
        <v>85</v>
      </c>
      <c r="AC60" s="53"/>
    </row>
    <row r="61" spans="2:29" ht="57.75" customHeight="1" thickBot="1" x14ac:dyDescent="0.3">
      <c r="B61" s="220"/>
      <c r="C61" s="182"/>
      <c r="D61" s="215"/>
      <c r="E61" s="188"/>
      <c r="F61" s="32"/>
      <c r="G61" s="86">
        <v>55</v>
      </c>
      <c r="H61" s="55" t="s">
        <v>385</v>
      </c>
      <c r="I61" s="56" t="s">
        <v>314</v>
      </c>
      <c r="J61" s="73"/>
      <c r="K61" s="74"/>
      <c r="L61" s="74"/>
      <c r="M61" s="74"/>
      <c r="N61" s="74"/>
      <c r="O61" s="74">
        <v>1</v>
      </c>
      <c r="P61" s="74"/>
      <c r="Q61" s="74"/>
      <c r="R61" s="74"/>
      <c r="S61" s="74">
        <v>1</v>
      </c>
      <c r="T61" s="74"/>
      <c r="U61" s="75"/>
      <c r="V61" s="81">
        <f>+J61+K61+L61+M61+N61+O61+P61+Q61+R61+S61+T61+U61</f>
        <v>2</v>
      </c>
      <c r="W61" s="70" t="s">
        <v>255</v>
      </c>
      <c r="X61" s="72" t="s">
        <v>248</v>
      </c>
      <c r="Y61" s="56" t="s">
        <v>85</v>
      </c>
      <c r="AC61" s="53"/>
    </row>
    <row r="62" spans="2:29" ht="57.75" customHeight="1" thickBot="1" x14ac:dyDescent="0.3">
      <c r="B62" s="220"/>
      <c r="C62" s="182"/>
      <c r="D62" s="215"/>
      <c r="E62" s="188"/>
      <c r="F62" s="32"/>
      <c r="G62" s="86">
        <v>56</v>
      </c>
      <c r="H62" s="55" t="s">
        <v>386</v>
      </c>
      <c r="I62" s="56" t="s">
        <v>315</v>
      </c>
      <c r="J62" s="73"/>
      <c r="K62" s="74"/>
      <c r="L62" s="74"/>
      <c r="M62" s="74"/>
      <c r="N62" s="74"/>
      <c r="O62" s="74"/>
      <c r="P62" s="74">
        <v>3</v>
      </c>
      <c r="Q62" s="74"/>
      <c r="R62" s="74"/>
      <c r="S62" s="74"/>
      <c r="T62" s="74"/>
      <c r="U62" s="75"/>
      <c r="V62" s="81">
        <f>+J62+K62+L62+M62+N62+O62+P62+Q62+R62+S62+T62+U62</f>
        <v>3</v>
      </c>
      <c r="W62" s="70" t="s">
        <v>255</v>
      </c>
      <c r="X62" s="72" t="s">
        <v>248</v>
      </c>
      <c r="Y62" s="56" t="s">
        <v>85</v>
      </c>
      <c r="AC62" s="53"/>
    </row>
    <row r="63" spans="2:29" ht="57.75" customHeight="1" thickBot="1" x14ac:dyDescent="0.3">
      <c r="B63" s="220"/>
      <c r="C63" s="182"/>
      <c r="D63" s="215"/>
      <c r="E63" s="188"/>
      <c r="F63" s="32"/>
      <c r="G63" s="86">
        <v>57</v>
      </c>
      <c r="H63" s="55" t="s">
        <v>387</v>
      </c>
      <c r="I63" s="56" t="s">
        <v>316</v>
      </c>
      <c r="J63" s="73"/>
      <c r="K63" s="74"/>
      <c r="L63" s="74"/>
      <c r="M63" s="74"/>
      <c r="N63" s="74"/>
      <c r="O63" s="74">
        <v>250</v>
      </c>
      <c r="P63" s="74"/>
      <c r="Q63" s="74"/>
      <c r="R63" s="74">
        <v>150</v>
      </c>
      <c r="S63" s="74"/>
      <c r="T63" s="74"/>
      <c r="U63" s="75">
        <v>390</v>
      </c>
      <c r="V63" s="81">
        <f>+J63+K63+L63+M63+N63+O63+P63+Q63+R63+S63+T63+U63</f>
        <v>790</v>
      </c>
      <c r="W63" s="70" t="s">
        <v>255</v>
      </c>
      <c r="X63" s="72" t="s">
        <v>248</v>
      </c>
      <c r="Y63" s="56" t="s">
        <v>85</v>
      </c>
      <c r="AC63" s="53"/>
    </row>
    <row r="64" spans="2:29" ht="57.75" customHeight="1" thickBot="1" x14ac:dyDescent="0.3">
      <c r="B64" s="220"/>
      <c r="C64" s="182"/>
      <c r="D64" s="215"/>
      <c r="E64" s="188"/>
      <c r="F64" s="32"/>
      <c r="G64" s="86">
        <v>58</v>
      </c>
      <c r="H64" s="55" t="s">
        <v>274</v>
      </c>
      <c r="I64" s="56" t="s">
        <v>275</v>
      </c>
      <c r="J64" s="73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5">
        <v>1</v>
      </c>
      <c r="V64" s="81">
        <f t="shared" ref="V64:V74" si="3">SUM(J64:U64)</f>
        <v>1</v>
      </c>
      <c r="W64" s="70" t="s">
        <v>251</v>
      </c>
      <c r="X64" s="72" t="s">
        <v>252</v>
      </c>
      <c r="Y64" s="56" t="s">
        <v>83</v>
      </c>
      <c r="AC64" s="53"/>
    </row>
    <row r="65" spans="2:29" ht="57.75" customHeight="1" thickBot="1" x14ac:dyDescent="0.3">
      <c r="B65" s="220"/>
      <c r="C65" s="182"/>
      <c r="D65" s="215"/>
      <c r="E65" s="187" t="s">
        <v>125</v>
      </c>
      <c r="F65" s="32"/>
      <c r="G65" s="86">
        <v>59</v>
      </c>
      <c r="H65" s="55" t="s">
        <v>213</v>
      </c>
      <c r="I65" s="56" t="s">
        <v>404</v>
      </c>
      <c r="J65" s="73"/>
      <c r="K65" s="74"/>
      <c r="L65" s="74"/>
      <c r="M65" s="74"/>
      <c r="N65" s="74"/>
      <c r="O65" s="74">
        <v>1</v>
      </c>
      <c r="P65" s="74"/>
      <c r="Q65" s="74"/>
      <c r="R65" s="74"/>
      <c r="S65" s="74"/>
      <c r="T65" s="74">
        <v>1</v>
      </c>
      <c r="U65" s="75"/>
      <c r="V65" s="81">
        <f t="shared" si="3"/>
        <v>2</v>
      </c>
      <c r="W65" s="70" t="s">
        <v>212</v>
      </c>
      <c r="X65" s="72" t="s">
        <v>179</v>
      </c>
      <c r="Y65" s="56" t="s">
        <v>84</v>
      </c>
      <c r="AC65" s="53"/>
    </row>
    <row r="66" spans="2:29" ht="57.75" customHeight="1" thickBot="1" x14ac:dyDescent="0.3">
      <c r="B66" s="220"/>
      <c r="C66" s="182"/>
      <c r="D66" s="215"/>
      <c r="E66" s="188"/>
      <c r="F66" s="32"/>
      <c r="G66" s="86">
        <v>60</v>
      </c>
      <c r="H66" s="55" t="s">
        <v>214</v>
      </c>
      <c r="I66" s="56" t="s">
        <v>215</v>
      </c>
      <c r="J66" s="73"/>
      <c r="K66" s="74"/>
      <c r="L66" s="74"/>
      <c r="M66" s="74"/>
      <c r="N66" s="74"/>
      <c r="O66" s="74">
        <v>1</v>
      </c>
      <c r="P66" s="74"/>
      <c r="Q66" s="74"/>
      <c r="R66" s="74">
        <v>1</v>
      </c>
      <c r="S66" s="74"/>
      <c r="T66" s="74"/>
      <c r="U66" s="75"/>
      <c r="V66" s="81">
        <f t="shared" si="3"/>
        <v>2</v>
      </c>
      <c r="W66" s="70" t="s">
        <v>212</v>
      </c>
      <c r="X66" s="72" t="s">
        <v>179</v>
      </c>
      <c r="Y66" s="56" t="s">
        <v>84</v>
      </c>
      <c r="AC66" s="53"/>
    </row>
    <row r="67" spans="2:29" ht="57.75" customHeight="1" thickBot="1" x14ac:dyDescent="0.3">
      <c r="B67" s="220"/>
      <c r="C67" s="182"/>
      <c r="D67" s="215"/>
      <c r="E67" s="188"/>
      <c r="F67" s="32"/>
      <c r="G67" s="86">
        <v>61</v>
      </c>
      <c r="H67" s="55" t="s">
        <v>216</v>
      </c>
      <c r="I67" s="56" t="s">
        <v>405</v>
      </c>
      <c r="J67" s="73"/>
      <c r="K67" s="74"/>
      <c r="L67" s="74"/>
      <c r="M67" s="74"/>
      <c r="N67" s="74"/>
      <c r="O67" s="74">
        <v>1</v>
      </c>
      <c r="P67" s="74"/>
      <c r="Q67" s="74"/>
      <c r="R67" s="74"/>
      <c r="S67" s="74"/>
      <c r="T67" s="74"/>
      <c r="U67" s="75">
        <v>3</v>
      </c>
      <c r="V67" s="81">
        <f t="shared" si="3"/>
        <v>4</v>
      </c>
      <c r="W67" s="70" t="s">
        <v>212</v>
      </c>
      <c r="X67" s="72" t="s">
        <v>179</v>
      </c>
      <c r="Y67" s="56" t="s">
        <v>84</v>
      </c>
      <c r="AC67" s="53"/>
    </row>
    <row r="68" spans="2:29" ht="57.75" customHeight="1" thickBot="1" x14ac:dyDescent="0.3">
      <c r="B68" s="220"/>
      <c r="C68" s="182"/>
      <c r="D68" s="215"/>
      <c r="E68" s="188"/>
      <c r="F68" s="32"/>
      <c r="G68" s="86">
        <v>62</v>
      </c>
      <c r="H68" s="55" t="s">
        <v>217</v>
      </c>
      <c r="I68" s="56" t="s">
        <v>218</v>
      </c>
      <c r="J68" s="73"/>
      <c r="K68" s="74"/>
      <c r="L68" s="74">
        <v>1</v>
      </c>
      <c r="M68" s="74"/>
      <c r="N68" s="74"/>
      <c r="O68" s="74">
        <v>1</v>
      </c>
      <c r="P68" s="74"/>
      <c r="Q68" s="74"/>
      <c r="R68" s="74">
        <v>1</v>
      </c>
      <c r="S68" s="74"/>
      <c r="T68" s="74"/>
      <c r="U68" s="75">
        <v>1</v>
      </c>
      <c r="V68" s="81">
        <f t="shared" si="3"/>
        <v>4</v>
      </c>
      <c r="W68" s="70" t="s">
        <v>212</v>
      </c>
      <c r="X68" s="72" t="s">
        <v>179</v>
      </c>
      <c r="Y68" s="56" t="s">
        <v>84</v>
      </c>
      <c r="AC68" s="53"/>
    </row>
    <row r="69" spans="2:29" ht="57.75" customHeight="1" thickBot="1" x14ac:dyDescent="0.3">
      <c r="B69" s="220"/>
      <c r="C69" s="182"/>
      <c r="D69" s="215"/>
      <c r="E69" s="188"/>
      <c r="F69" s="32"/>
      <c r="G69" s="86">
        <v>63</v>
      </c>
      <c r="H69" s="55" t="s">
        <v>388</v>
      </c>
      <c r="I69" s="56" t="s">
        <v>389</v>
      </c>
      <c r="J69" s="73"/>
      <c r="K69" s="74"/>
      <c r="L69" s="74"/>
      <c r="M69" s="74"/>
      <c r="N69" s="74"/>
      <c r="O69" s="74"/>
      <c r="P69" s="74"/>
      <c r="Q69" s="74"/>
      <c r="R69" s="74"/>
      <c r="S69" s="74">
        <v>3</v>
      </c>
      <c r="T69" s="74">
        <v>2</v>
      </c>
      <c r="U69" s="75"/>
      <c r="V69" s="81">
        <f t="shared" si="3"/>
        <v>5</v>
      </c>
      <c r="W69" s="70" t="s">
        <v>255</v>
      </c>
      <c r="X69" s="72" t="s">
        <v>248</v>
      </c>
      <c r="Y69" s="56" t="s">
        <v>85</v>
      </c>
      <c r="AC69" s="53"/>
    </row>
    <row r="70" spans="2:29" ht="57.75" customHeight="1" thickBot="1" x14ac:dyDescent="0.3">
      <c r="B70" s="220"/>
      <c r="C70" s="182"/>
      <c r="D70" s="215"/>
      <c r="E70" s="188"/>
      <c r="F70" s="32"/>
      <c r="G70" s="86">
        <v>64</v>
      </c>
      <c r="H70" s="55" t="s">
        <v>278</v>
      </c>
      <c r="I70" s="56" t="s">
        <v>279</v>
      </c>
      <c r="J70" s="73"/>
      <c r="K70" s="74"/>
      <c r="L70" s="74"/>
      <c r="M70" s="74"/>
      <c r="N70" s="74">
        <v>2</v>
      </c>
      <c r="O70" s="74">
        <v>1</v>
      </c>
      <c r="P70" s="74"/>
      <c r="Q70" s="74">
        <v>2</v>
      </c>
      <c r="R70" s="74">
        <v>1</v>
      </c>
      <c r="S70" s="74">
        <v>1</v>
      </c>
      <c r="T70" s="74"/>
      <c r="U70" s="75"/>
      <c r="V70" s="81">
        <f t="shared" si="3"/>
        <v>7</v>
      </c>
      <c r="W70" s="70" t="s">
        <v>251</v>
      </c>
      <c r="X70" s="72" t="s">
        <v>252</v>
      </c>
      <c r="Y70" s="56" t="s">
        <v>83</v>
      </c>
      <c r="AC70" s="53"/>
    </row>
    <row r="71" spans="2:29" ht="57.75" customHeight="1" thickBot="1" x14ac:dyDescent="0.3">
      <c r="B71" s="220"/>
      <c r="C71" s="182"/>
      <c r="D71" s="215"/>
      <c r="E71" s="188"/>
      <c r="F71" s="32"/>
      <c r="G71" s="86">
        <v>65</v>
      </c>
      <c r="H71" s="55" t="s">
        <v>280</v>
      </c>
      <c r="I71" s="56" t="s">
        <v>281</v>
      </c>
      <c r="J71" s="73"/>
      <c r="K71" s="74"/>
      <c r="L71" s="74"/>
      <c r="M71" s="74"/>
      <c r="N71" s="74"/>
      <c r="O71" s="74"/>
      <c r="P71" s="74"/>
      <c r="Q71" s="74"/>
      <c r="R71" s="74">
        <v>1</v>
      </c>
      <c r="S71" s="74"/>
      <c r="T71" s="74"/>
      <c r="U71" s="75"/>
      <c r="V71" s="81">
        <f t="shared" si="3"/>
        <v>1</v>
      </c>
      <c r="W71" s="70" t="s">
        <v>251</v>
      </c>
      <c r="X71" s="72" t="s">
        <v>252</v>
      </c>
      <c r="Y71" s="56" t="s">
        <v>83</v>
      </c>
      <c r="AC71" s="53"/>
    </row>
    <row r="72" spans="2:29" ht="57.75" customHeight="1" thickBot="1" x14ac:dyDescent="0.3">
      <c r="B72" s="221"/>
      <c r="C72" s="183"/>
      <c r="D72" s="227"/>
      <c r="E72" s="218"/>
      <c r="F72" s="116"/>
      <c r="G72" s="91">
        <v>66</v>
      </c>
      <c r="H72" s="92" t="s">
        <v>282</v>
      </c>
      <c r="I72" s="93" t="s">
        <v>283</v>
      </c>
      <c r="J72" s="94"/>
      <c r="K72" s="95"/>
      <c r="L72" s="95"/>
      <c r="M72" s="95"/>
      <c r="N72" s="95"/>
      <c r="O72" s="95"/>
      <c r="P72" s="95"/>
      <c r="Q72" s="95"/>
      <c r="R72" s="95"/>
      <c r="S72" s="95">
        <v>1</v>
      </c>
      <c r="T72" s="95"/>
      <c r="U72" s="96"/>
      <c r="V72" s="81">
        <f t="shared" si="3"/>
        <v>1</v>
      </c>
      <c r="W72" s="97" t="s">
        <v>251</v>
      </c>
      <c r="X72" s="98" t="s">
        <v>252</v>
      </c>
      <c r="Y72" s="93" t="s">
        <v>87</v>
      </c>
      <c r="AC72" s="53"/>
    </row>
    <row r="73" spans="2:29" ht="51.75" thickBot="1" x14ac:dyDescent="0.3">
      <c r="B73" s="208" t="s">
        <v>119</v>
      </c>
      <c r="C73" s="211" t="s">
        <v>103</v>
      </c>
      <c r="D73" s="214" t="s">
        <v>104</v>
      </c>
      <c r="E73" s="199" t="s">
        <v>126</v>
      </c>
      <c r="F73" s="115"/>
      <c r="G73" s="68">
        <v>67</v>
      </c>
      <c r="H73" s="107" t="s">
        <v>429</v>
      </c>
      <c r="I73" s="108" t="s">
        <v>287</v>
      </c>
      <c r="J73" s="109"/>
      <c r="K73" s="110"/>
      <c r="L73" s="110"/>
      <c r="M73" s="110"/>
      <c r="N73" s="110"/>
      <c r="O73" s="110"/>
      <c r="P73" s="110"/>
      <c r="Q73" s="110"/>
      <c r="R73" s="110"/>
      <c r="S73" s="110">
        <v>1</v>
      </c>
      <c r="T73" s="110"/>
      <c r="U73" s="111"/>
      <c r="V73" s="81">
        <f t="shared" si="3"/>
        <v>1</v>
      </c>
      <c r="W73" s="112" t="s">
        <v>331</v>
      </c>
      <c r="X73" s="113" t="s">
        <v>325</v>
      </c>
      <c r="Y73" s="108" t="s">
        <v>87</v>
      </c>
      <c r="AC73" s="53"/>
    </row>
    <row r="74" spans="2:29" ht="57.75" customHeight="1" thickBot="1" x14ac:dyDescent="0.3">
      <c r="B74" s="209"/>
      <c r="C74" s="212"/>
      <c r="D74" s="215"/>
      <c r="E74" s="188"/>
      <c r="F74" s="32"/>
      <c r="G74" s="86">
        <v>68</v>
      </c>
      <c r="H74" s="55" t="s">
        <v>219</v>
      </c>
      <c r="I74" s="56" t="s">
        <v>220</v>
      </c>
      <c r="J74" s="73"/>
      <c r="K74" s="74"/>
      <c r="L74" s="74"/>
      <c r="M74" s="74"/>
      <c r="N74" s="74"/>
      <c r="O74" s="74">
        <v>1</v>
      </c>
      <c r="P74" s="74"/>
      <c r="Q74" s="74"/>
      <c r="R74" s="74"/>
      <c r="S74" s="74"/>
      <c r="T74" s="74"/>
      <c r="U74" s="75">
        <v>1</v>
      </c>
      <c r="V74" s="81">
        <f t="shared" si="3"/>
        <v>2</v>
      </c>
      <c r="W74" s="70" t="s">
        <v>193</v>
      </c>
      <c r="X74" s="72" t="s">
        <v>179</v>
      </c>
      <c r="Y74" s="56" t="s">
        <v>87</v>
      </c>
      <c r="AC74" s="53"/>
    </row>
    <row r="75" spans="2:29" ht="57.75" customHeight="1" thickBot="1" x14ac:dyDescent="0.3">
      <c r="B75" s="209"/>
      <c r="C75" s="212"/>
      <c r="D75" s="215"/>
      <c r="E75" s="188"/>
      <c r="F75" s="32"/>
      <c r="G75" s="86">
        <v>69</v>
      </c>
      <c r="H75" s="55" t="s">
        <v>317</v>
      </c>
      <c r="I75" s="56" t="s">
        <v>318</v>
      </c>
      <c r="J75" s="73"/>
      <c r="K75" s="74"/>
      <c r="L75" s="74">
        <v>2</v>
      </c>
      <c r="M75" s="74"/>
      <c r="N75" s="74"/>
      <c r="O75" s="74">
        <v>3</v>
      </c>
      <c r="P75" s="74"/>
      <c r="Q75" s="74"/>
      <c r="R75" s="74">
        <v>3</v>
      </c>
      <c r="S75" s="74"/>
      <c r="T75" s="74">
        <v>2</v>
      </c>
      <c r="U75" s="75"/>
      <c r="V75" s="81">
        <f>+J75+K75+L75+M75+N75+O75+P75+Q75+R75+S75+T75+U75</f>
        <v>10</v>
      </c>
      <c r="W75" s="70" t="s">
        <v>255</v>
      </c>
      <c r="X75" s="72" t="s">
        <v>248</v>
      </c>
      <c r="Y75" s="56" t="s">
        <v>85</v>
      </c>
      <c r="AC75" s="53"/>
    </row>
    <row r="76" spans="2:29" ht="57.75" customHeight="1" thickBot="1" x14ac:dyDescent="0.3">
      <c r="B76" s="209"/>
      <c r="C76" s="212"/>
      <c r="D76" s="215"/>
      <c r="E76" s="188"/>
      <c r="F76" s="32"/>
      <c r="G76" s="86">
        <v>70</v>
      </c>
      <c r="H76" s="55" t="s">
        <v>390</v>
      </c>
      <c r="I76" s="56" t="s">
        <v>319</v>
      </c>
      <c r="J76" s="73"/>
      <c r="K76" s="74"/>
      <c r="L76" s="74"/>
      <c r="M76" s="74"/>
      <c r="N76" s="74"/>
      <c r="O76" s="74"/>
      <c r="P76" s="74"/>
      <c r="Q76" s="74"/>
      <c r="R76" s="74"/>
      <c r="S76" s="74"/>
      <c r="T76" s="74">
        <v>1</v>
      </c>
      <c r="U76" s="75"/>
      <c r="V76" s="81">
        <f>+J76+K76+L76+M76+N76+O76+P76+Q76+R76+S76+T76+U76</f>
        <v>1</v>
      </c>
      <c r="W76" s="70" t="s">
        <v>255</v>
      </c>
      <c r="X76" s="72" t="s">
        <v>248</v>
      </c>
      <c r="Y76" s="56" t="s">
        <v>85</v>
      </c>
      <c r="AC76" s="53"/>
    </row>
    <row r="77" spans="2:29" ht="47.25" customHeight="1" thickBot="1" x14ac:dyDescent="0.3">
      <c r="B77" s="209"/>
      <c r="C77" s="212"/>
      <c r="D77" s="215"/>
      <c r="E77" s="189"/>
      <c r="F77" s="32"/>
      <c r="G77" s="86">
        <v>71</v>
      </c>
      <c r="H77" s="55" t="s">
        <v>284</v>
      </c>
      <c r="I77" s="56" t="s">
        <v>285</v>
      </c>
      <c r="J77" s="73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5">
        <v>1</v>
      </c>
      <c r="V77" s="81">
        <f>SUM(J77:U77)</f>
        <v>1</v>
      </c>
      <c r="W77" s="70" t="s">
        <v>251</v>
      </c>
      <c r="X77" s="72" t="s">
        <v>252</v>
      </c>
      <c r="Y77" s="56" t="s">
        <v>87</v>
      </c>
      <c r="AC77" s="53"/>
    </row>
    <row r="78" spans="2:29" ht="62.1" customHeight="1" thickBot="1" x14ac:dyDescent="0.3">
      <c r="B78" s="209"/>
      <c r="C78" s="212"/>
      <c r="D78" s="216"/>
      <c r="E78" s="82" t="s">
        <v>60</v>
      </c>
      <c r="F78" s="32"/>
      <c r="G78" s="86">
        <v>72</v>
      </c>
      <c r="H78" s="55" t="s">
        <v>286</v>
      </c>
      <c r="I78" s="56" t="s">
        <v>287</v>
      </c>
      <c r="J78" s="73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5">
        <v>1</v>
      </c>
      <c r="V78" s="81">
        <f>SUM(J78:U78)</f>
        <v>1</v>
      </c>
      <c r="W78" s="70" t="s">
        <v>251</v>
      </c>
      <c r="X78" s="72" t="s">
        <v>252</v>
      </c>
      <c r="Y78" s="56" t="s">
        <v>83</v>
      </c>
      <c r="AC78" s="53"/>
    </row>
    <row r="79" spans="2:29" ht="104.1" customHeight="1" thickBot="1" x14ac:dyDescent="0.3">
      <c r="B79" s="210"/>
      <c r="C79" s="213"/>
      <c r="D79" s="57" t="s">
        <v>105</v>
      </c>
      <c r="E79" s="83" t="s">
        <v>106</v>
      </c>
      <c r="F79" s="117"/>
      <c r="G79" s="91">
        <v>73</v>
      </c>
      <c r="H79" s="92" t="s">
        <v>369</v>
      </c>
      <c r="I79" s="93" t="s">
        <v>370</v>
      </c>
      <c r="J79" s="94"/>
      <c r="K79" s="95"/>
      <c r="L79" s="95"/>
      <c r="M79" s="95"/>
      <c r="N79" s="95"/>
      <c r="O79" s="95"/>
      <c r="P79" s="95"/>
      <c r="Q79" s="95"/>
      <c r="R79" s="95"/>
      <c r="S79" s="95">
        <v>1</v>
      </c>
      <c r="T79" s="95"/>
      <c r="U79" s="96"/>
      <c r="V79" s="81">
        <f>SUM(J79:U79)</f>
        <v>1</v>
      </c>
      <c r="W79" s="97" t="s">
        <v>366</v>
      </c>
      <c r="X79" s="98" t="s">
        <v>371</v>
      </c>
      <c r="Y79" s="93" t="s">
        <v>87</v>
      </c>
      <c r="AC79" s="53"/>
    </row>
    <row r="80" spans="2:29" ht="39.75" customHeight="1" thickBot="1" x14ac:dyDescent="0.3">
      <c r="B80" s="194" t="s">
        <v>120</v>
      </c>
      <c r="C80" s="217" t="s">
        <v>61</v>
      </c>
      <c r="D80" s="197" t="s">
        <v>107</v>
      </c>
      <c r="E80" s="188" t="s">
        <v>88</v>
      </c>
      <c r="F80" s="32"/>
      <c r="G80" s="89">
        <v>74</v>
      </c>
      <c r="H80" s="99" t="s">
        <v>391</v>
      </c>
      <c r="I80" s="100" t="s">
        <v>392</v>
      </c>
      <c r="J80" s="101"/>
      <c r="K80" s="102"/>
      <c r="L80" s="102"/>
      <c r="M80" s="102"/>
      <c r="N80" s="102"/>
      <c r="O80" s="102">
        <v>1</v>
      </c>
      <c r="P80" s="102"/>
      <c r="Q80" s="102"/>
      <c r="R80" s="102">
        <v>2</v>
      </c>
      <c r="S80" s="102">
        <v>1</v>
      </c>
      <c r="T80" s="102">
        <v>3</v>
      </c>
      <c r="U80" s="103"/>
      <c r="V80" s="104">
        <f>+J80+K80+L80+M80+N80+O80+P80+Q80+R80+S80+T80+U80</f>
        <v>7</v>
      </c>
      <c r="W80" s="105" t="s">
        <v>255</v>
      </c>
      <c r="X80" s="106" t="s">
        <v>248</v>
      </c>
      <c r="Y80" s="100" t="s">
        <v>85</v>
      </c>
      <c r="AC80" s="53"/>
    </row>
    <row r="81" spans="2:29" ht="39.75" customHeight="1" thickBot="1" x14ac:dyDescent="0.3">
      <c r="B81" s="194"/>
      <c r="C81" s="217"/>
      <c r="D81" s="198"/>
      <c r="E81" s="188"/>
      <c r="F81" s="32"/>
      <c r="G81" s="86">
        <v>75</v>
      </c>
      <c r="H81" s="55" t="s">
        <v>393</v>
      </c>
      <c r="I81" s="56" t="s">
        <v>320</v>
      </c>
      <c r="J81" s="73"/>
      <c r="K81" s="74"/>
      <c r="L81" s="74"/>
      <c r="M81" s="74"/>
      <c r="N81" s="74"/>
      <c r="O81" s="74"/>
      <c r="P81" s="74">
        <v>2</v>
      </c>
      <c r="Q81" s="74"/>
      <c r="R81" s="74"/>
      <c r="S81" s="74">
        <v>2</v>
      </c>
      <c r="T81" s="74"/>
      <c r="U81" s="75"/>
      <c r="V81" s="81">
        <f>+J81+K81+L81+M81+N81+O81+P81+Q81+R81+S81+T81+U81</f>
        <v>4</v>
      </c>
      <c r="W81" s="70" t="s">
        <v>255</v>
      </c>
      <c r="X81" s="72" t="s">
        <v>248</v>
      </c>
      <c r="Y81" s="56" t="s">
        <v>85</v>
      </c>
      <c r="AC81" s="53"/>
    </row>
    <row r="82" spans="2:29" ht="39.75" customHeight="1" thickBot="1" x14ac:dyDescent="0.3">
      <c r="B82" s="194"/>
      <c r="C82" s="217"/>
      <c r="D82" s="198"/>
      <c r="E82" s="188"/>
      <c r="F82" s="32"/>
      <c r="G82" s="86">
        <v>76</v>
      </c>
      <c r="H82" s="55" t="s">
        <v>321</v>
      </c>
      <c r="I82" s="56" t="s">
        <v>397</v>
      </c>
      <c r="J82" s="73"/>
      <c r="K82" s="74"/>
      <c r="L82" s="74"/>
      <c r="M82" s="74"/>
      <c r="N82" s="74"/>
      <c r="O82" s="74">
        <v>1</v>
      </c>
      <c r="P82" s="74"/>
      <c r="Q82" s="74"/>
      <c r="R82" s="74"/>
      <c r="S82" s="74"/>
      <c r="T82" s="74"/>
      <c r="U82" s="75"/>
      <c r="V82" s="81">
        <f>+J82+K82+L82+M82+N82+O82+P82+Q82+R82+S82+T82+U82</f>
        <v>1</v>
      </c>
      <c r="W82" s="70" t="s">
        <v>255</v>
      </c>
      <c r="X82" s="72" t="s">
        <v>248</v>
      </c>
      <c r="Y82" s="56" t="s">
        <v>85</v>
      </c>
      <c r="AC82" s="53"/>
    </row>
    <row r="83" spans="2:29" ht="39.75" customHeight="1" thickBot="1" x14ac:dyDescent="0.3">
      <c r="B83" s="194"/>
      <c r="C83" s="217"/>
      <c r="D83" s="198"/>
      <c r="E83" s="188"/>
      <c r="F83" s="32"/>
      <c r="G83" s="86">
        <v>77</v>
      </c>
      <c r="H83" s="55" t="s">
        <v>288</v>
      </c>
      <c r="I83" s="56" t="s">
        <v>289</v>
      </c>
      <c r="J83" s="73"/>
      <c r="K83" s="74"/>
      <c r="L83" s="74"/>
      <c r="M83" s="74">
        <v>2</v>
      </c>
      <c r="N83" s="74">
        <v>1</v>
      </c>
      <c r="O83" s="74"/>
      <c r="P83" s="74">
        <v>1</v>
      </c>
      <c r="Q83" s="74"/>
      <c r="R83" s="74"/>
      <c r="S83" s="74"/>
      <c r="T83" s="74">
        <v>2</v>
      </c>
      <c r="U83" s="75"/>
      <c r="V83" s="81">
        <f t="shared" ref="V83:V88" si="4">SUM(J83:U83)</f>
        <v>6</v>
      </c>
      <c r="W83" s="70" t="s">
        <v>251</v>
      </c>
      <c r="X83" s="72" t="s">
        <v>252</v>
      </c>
      <c r="Y83" s="56" t="s">
        <v>83</v>
      </c>
      <c r="AC83" s="53"/>
    </row>
    <row r="84" spans="2:29" ht="39.75" customHeight="1" thickBot="1" x14ac:dyDescent="0.3">
      <c r="B84" s="194"/>
      <c r="C84" s="217"/>
      <c r="D84" s="198"/>
      <c r="E84" s="188"/>
      <c r="F84" s="32"/>
      <c r="G84" s="86">
        <v>78</v>
      </c>
      <c r="H84" s="55" t="s">
        <v>290</v>
      </c>
      <c r="I84" s="56" t="s">
        <v>291</v>
      </c>
      <c r="J84" s="73">
        <v>1</v>
      </c>
      <c r="K84" s="74"/>
      <c r="L84" s="74">
        <v>1</v>
      </c>
      <c r="M84" s="74"/>
      <c r="N84" s="74">
        <v>1</v>
      </c>
      <c r="O84" s="74">
        <v>2</v>
      </c>
      <c r="P84" s="74">
        <v>1</v>
      </c>
      <c r="Q84" s="74"/>
      <c r="R84" s="74">
        <v>1</v>
      </c>
      <c r="S84" s="74">
        <v>2</v>
      </c>
      <c r="T84" s="74">
        <v>3</v>
      </c>
      <c r="U84" s="75">
        <v>1</v>
      </c>
      <c r="V84" s="81">
        <f t="shared" si="4"/>
        <v>13</v>
      </c>
      <c r="W84" s="70" t="s">
        <v>251</v>
      </c>
      <c r="X84" s="72" t="s">
        <v>252</v>
      </c>
      <c r="Y84" s="56" t="s">
        <v>83</v>
      </c>
      <c r="AC84" s="53"/>
    </row>
    <row r="85" spans="2:29" ht="40.5" customHeight="1" thickBot="1" x14ac:dyDescent="0.3">
      <c r="B85" s="194"/>
      <c r="C85" s="217"/>
      <c r="D85" s="198"/>
      <c r="E85" s="188"/>
      <c r="F85" s="32"/>
      <c r="G85" s="86">
        <v>79</v>
      </c>
      <c r="H85" s="55" t="s">
        <v>292</v>
      </c>
      <c r="I85" s="56" t="s">
        <v>293</v>
      </c>
      <c r="J85" s="73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5">
        <v>6</v>
      </c>
      <c r="V85" s="81">
        <f t="shared" si="4"/>
        <v>6</v>
      </c>
      <c r="W85" s="70" t="s">
        <v>251</v>
      </c>
      <c r="X85" s="72" t="s">
        <v>252</v>
      </c>
      <c r="Y85" s="56" t="s">
        <v>87</v>
      </c>
      <c r="AC85" s="53"/>
    </row>
    <row r="86" spans="2:29" ht="57.75" customHeight="1" thickBot="1" x14ac:dyDescent="0.3">
      <c r="B86" s="194"/>
      <c r="C86" s="217"/>
      <c r="D86" s="198"/>
      <c r="E86" s="187" t="s">
        <v>111</v>
      </c>
      <c r="F86" s="32"/>
      <c r="G86" s="86">
        <v>80</v>
      </c>
      <c r="H86" s="55" t="s">
        <v>221</v>
      </c>
      <c r="I86" s="56" t="s">
        <v>406</v>
      </c>
      <c r="J86" s="73"/>
      <c r="K86" s="74"/>
      <c r="L86" s="74"/>
      <c r="M86" s="74"/>
      <c r="N86" s="74"/>
      <c r="O86" s="74"/>
      <c r="P86" s="74"/>
      <c r="Q86" s="74"/>
      <c r="R86" s="74"/>
      <c r="S86" s="74">
        <v>1</v>
      </c>
      <c r="T86" s="74"/>
      <c r="U86" s="75"/>
      <c r="V86" s="81">
        <f t="shared" si="4"/>
        <v>1</v>
      </c>
      <c r="W86" s="70" t="s">
        <v>222</v>
      </c>
      <c r="X86" s="72" t="s">
        <v>179</v>
      </c>
      <c r="Y86" s="56" t="s">
        <v>87</v>
      </c>
      <c r="AC86" s="53"/>
    </row>
    <row r="87" spans="2:29" ht="57.75" customHeight="1" thickBot="1" x14ac:dyDescent="0.3">
      <c r="B87" s="194"/>
      <c r="C87" s="217"/>
      <c r="D87" s="198"/>
      <c r="E87" s="188"/>
      <c r="F87" s="32"/>
      <c r="G87" s="86">
        <v>81</v>
      </c>
      <c r="H87" s="55" t="s">
        <v>223</v>
      </c>
      <c r="I87" s="87" t="s">
        <v>407</v>
      </c>
      <c r="J87" s="73"/>
      <c r="K87" s="74"/>
      <c r="L87" s="74"/>
      <c r="M87" s="74"/>
      <c r="N87" s="74"/>
      <c r="O87" s="74">
        <v>1</v>
      </c>
      <c r="P87" s="74"/>
      <c r="Q87" s="74"/>
      <c r="R87" s="74"/>
      <c r="S87" s="74"/>
      <c r="T87" s="74"/>
      <c r="U87" s="75">
        <v>1</v>
      </c>
      <c r="V87" s="81">
        <f t="shared" si="4"/>
        <v>2</v>
      </c>
      <c r="W87" s="70" t="s">
        <v>182</v>
      </c>
      <c r="X87" s="72" t="s">
        <v>179</v>
      </c>
      <c r="Y87" s="56" t="s">
        <v>87</v>
      </c>
      <c r="AC87" s="53"/>
    </row>
    <row r="88" spans="2:29" ht="57.75" customHeight="1" thickBot="1" x14ac:dyDescent="0.3">
      <c r="B88" s="194"/>
      <c r="C88" s="217"/>
      <c r="D88" s="198"/>
      <c r="E88" s="188"/>
      <c r="F88" s="32"/>
      <c r="G88" s="86">
        <v>82</v>
      </c>
      <c r="H88" s="55" t="s">
        <v>438</v>
      </c>
      <c r="I88" s="56" t="s">
        <v>224</v>
      </c>
      <c r="J88" s="73"/>
      <c r="K88" s="74"/>
      <c r="L88" s="74"/>
      <c r="M88" s="74"/>
      <c r="N88" s="74"/>
      <c r="O88" s="74"/>
      <c r="P88" s="74"/>
      <c r="Q88" s="74"/>
      <c r="R88" s="74">
        <v>1</v>
      </c>
      <c r="S88" s="74"/>
      <c r="T88" s="74"/>
      <c r="U88" s="75"/>
      <c r="V88" s="81">
        <f t="shared" si="4"/>
        <v>1</v>
      </c>
      <c r="W88" s="70" t="s">
        <v>182</v>
      </c>
      <c r="X88" s="72" t="s">
        <v>179</v>
      </c>
      <c r="Y88" s="56" t="s">
        <v>87</v>
      </c>
      <c r="AC88" s="53"/>
    </row>
    <row r="89" spans="2:29" ht="57.75" customHeight="1" thickBot="1" x14ac:dyDescent="0.3">
      <c r="B89" s="194"/>
      <c r="C89" s="217"/>
      <c r="D89" s="198" t="s">
        <v>108</v>
      </c>
      <c r="E89" s="187" t="s">
        <v>127</v>
      </c>
      <c r="F89" s="32"/>
      <c r="G89" s="86">
        <v>83</v>
      </c>
      <c r="H89" s="55" t="s">
        <v>394</v>
      </c>
      <c r="I89" s="56" t="s">
        <v>395</v>
      </c>
      <c r="J89" s="73"/>
      <c r="K89" s="74"/>
      <c r="L89" s="74"/>
      <c r="M89" s="74"/>
      <c r="N89" s="74"/>
      <c r="O89" s="74">
        <v>2</v>
      </c>
      <c r="P89" s="74"/>
      <c r="Q89" s="74"/>
      <c r="R89" s="74">
        <v>1</v>
      </c>
      <c r="S89" s="74"/>
      <c r="T89" s="74">
        <v>1</v>
      </c>
      <c r="U89" s="75"/>
      <c r="V89" s="81">
        <f>+J89+K89+L89+M89+N89+O89+P89+Q89+R89+S89+T89+U89</f>
        <v>4</v>
      </c>
      <c r="W89" s="70" t="s">
        <v>255</v>
      </c>
      <c r="X89" s="72" t="s">
        <v>248</v>
      </c>
      <c r="Y89" s="56" t="s">
        <v>85</v>
      </c>
      <c r="AC89" s="53"/>
    </row>
    <row r="90" spans="2:29" ht="57.75" customHeight="1" thickBot="1" x14ac:dyDescent="0.3">
      <c r="B90" s="194"/>
      <c r="C90" s="217"/>
      <c r="D90" s="198"/>
      <c r="E90" s="188"/>
      <c r="F90" s="32"/>
      <c r="G90" s="86">
        <v>84</v>
      </c>
      <c r="H90" s="55" t="s">
        <v>322</v>
      </c>
      <c r="I90" s="56" t="s">
        <v>396</v>
      </c>
      <c r="J90" s="73"/>
      <c r="K90" s="74"/>
      <c r="L90" s="74"/>
      <c r="M90" s="74"/>
      <c r="N90" s="74"/>
      <c r="O90" s="74">
        <v>1</v>
      </c>
      <c r="P90" s="74"/>
      <c r="Q90" s="74"/>
      <c r="R90" s="74"/>
      <c r="S90" s="74"/>
      <c r="T90" s="74">
        <v>2</v>
      </c>
      <c r="U90" s="75"/>
      <c r="V90" s="81">
        <f>+J90+K90+L90+M90+N90+O90+P90+Q90+R90+S90+T90+U90</f>
        <v>3</v>
      </c>
      <c r="W90" s="70" t="s">
        <v>255</v>
      </c>
      <c r="X90" s="72" t="s">
        <v>248</v>
      </c>
      <c r="Y90" s="56" t="s">
        <v>85</v>
      </c>
      <c r="AC90" s="53"/>
    </row>
    <row r="91" spans="2:29" ht="57.75" customHeight="1" thickBot="1" x14ac:dyDescent="0.3">
      <c r="B91" s="194"/>
      <c r="C91" s="217"/>
      <c r="D91" s="198"/>
      <c r="E91" s="188"/>
      <c r="F91" s="32"/>
      <c r="G91" s="86">
        <v>85</v>
      </c>
      <c r="H91" s="55" t="s">
        <v>294</v>
      </c>
      <c r="I91" s="56" t="s">
        <v>295</v>
      </c>
      <c r="J91" s="73"/>
      <c r="K91" s="74">
        <v>1</v>
      </c>
      <c r="L91" s="74"/>
      <c r="M91" s="74"/>
      <c r="N91" s="74"/>
      <c r="O91" s="74"/>
      <c r="P91" s="74"/>
      <c r="Q91" s="74"/>
      <c r="R91" s="74"/>
      <c r="S91" s="74"/>
      <c r="T91" s="74"/>
      <c r="U91" s="75"/>
      <c r="V91" s="81">
        <f t="shared" ref="V91:V96" si="5">SUM(J91:U91)</f>
        <v>1</v>
      </c>
      <c r="W91" s="70" t="s">
        <v>251</v>
      </c>
      <c r="X91" s="72" t="s">
        <v>252</v>
      </c>
      <c r="Y91" s="56" t="s">
        <v>83</v>
      </c>
      <c r="AC91" s="53"/>
    </row>
    <row r="92" spans="2:29" ht="66.75" customHeight="1" thickBot="1" x14ac:dyDescent="0.3">
      <c r="B92" s="194"/>
      <c r="C92" s="217"/>
      <c r="D92" s="198"/>
      <c r="E92" s="187" t="s">
        <v>128</v>
      </c>
      <c r="F92" s="32"/>
      <c r="G92" s="86">
        <v>86</v>
      </c>
      <c r="H92" s="55" t="s">
        <v>225</v>
      </c>
      <c r="I92" s="56" t="s">
        <v>226</v>
      </c>
      <c r="J92" s="73"/>
      <c r="K92" s="74"/>
      <c r="L92" s="74"/>
      <c r="M92" s="74"/>
      <c r="N92" s="74"/>
      <c r="O92" s="74">
        <v>1</v>
      </c>
      <c r="P92" s="74"/>
      <c r="Q92" s="74"/>
      <c r="R92" s="74"/>
      <c r="S92" s="74"/>
      <c r="T92" s="74"/>
      <c r="U92" s="75">
        <v>1</v>
      </c>
      <c r="V92" s="81">
        <f t="shared" si="5"/>
        <v>2</v>
      </c>
      <c r="W92" s="70" t="s">
        <v>182</v>
      </c>
      <c r="X92" s="72" t="s">
        <v>179</v>
      </c>
      <c r="Y92" s="56" t="s">
        <v>84</v>
      </c>
      <c r="AC92" s="53"/>
    </row>
    <row r="93" spans="2:29" ht="60.75" customHeight="1" thickBot="1" x14ac:dyDescent="0.3">
      <c r="B93" s="194"/>
      <c r="C93" s="217"/>
      <c r="D93" s="198"/>
      <c r="E93" s="218"/>
      <c r="F93" s="32"/>
      <c r="G93" s="86">
        <v>87</v>
      </c>
      <c r="H93" s="55" t="s">
        <v>296</v>
      </c>
      <c r="I93" s="56" t="s">
        <v>297</v>
      </c>
      <c r="J93" s="73">
        <v>1</v>
      </c>
      <c r="K93" s="74"/>
      <c r="L93" s="74"/>
      <c r="M93" s="74"/>
      <c r="N93" s="74"/>
      <c r="O93" s="74">
        <v>2</v>
      </c>
      <c r="P93" s="74">
        <v>1</v>
      </c>
      <c r="Q93" s="74"/>
      <c r="R93" s="74"/>
      <c r="S93" s="74"/>
      <c r="T93" s="74"/>
      <c r="U93" s="75"/>
      <c r="V93" s="81">
        <f t="shared" si="5"/>
        <v>4</v>
      </c>
      <c r="W93" s="70" t="s">
        <v>251</v>
      </c>
      <c r="X93" s="72" t="s">
        <v>252</v>
      </c>
      <c r="Y93" s="56" t="s">
        <v>83</v>
      </c>
      <c r="AC93" s="53"/>
    </row>
    <row r="94" spans="2:29" ht="56.25" customHeight="1" thickBot="1" x14ac:dyDescent="0.3">
      <c r="B94" s="194"/>
      <c r="C94" s="217"/>
      <c r="D94" s="198" t="s">
        <v>109</v>
      </c>
      <c r="E94" s="199" t="s">
        <v>110</v>
      </c>
      <c r="F94" s="32"/>
      <c r="G94" s="86">
        <v>88</v>
      </c>
      <c r="H94" s="55" t="s">
        <v>227</v>
      </c>
      <c r="I94" s="56" t="s">
        <v>228</v>
      </c>
      <c r="J94" s="73"/>
      <c r="K94" s="74"/>
      <c r="L94" s="74"/>
      <c r="M94" s="74"/>
      <c r="N94" s="74"/>
      <c r="O94" s="74"/>
      <c r="P94" s="74">
        <v>2</v>
      </c>
      <c r="Q94" s="74"/>
      <c r="R94" s="74"/>
      <c r="S94" s="74"/>
      <c r="T94" s="74">
        <v>2</v>
      </c>
      <c r="U94" s="75"/>
      <c r="V94" s="81">
        <f t="shared" si="5"/>
        <v>4</v>
      </c>
      <c r="W94" s="70" t="s">
        <v>229</v>
      </c>
      <c r="X94" s="72" t="s">
        <v>179</v>
      </c>
      <c r="Y94" s="56" t="s">
        <v>87</v>
      </c>
      <c r="AC94" s="53"/>
    </row>
    <row r="95" spans="2:29" ht="56.25" customHeight="1" thickBot="1" x14ac:dyDescent="0.3">
      <c r="B95" s="194"/>
      <c r="C95" s="217"/>
      <c r="D95" s="200"/>
      <c r="E95" s="188"/>
      <c r="F95" s="32"/>
      <c r="G95" s="118">
        <v>89</v>
      </c>
      <c r="H95" s="88" t="s">
        <v>298</v>
      </c>
      <c r="I95" s="119" t="s">
        <v>299</v>
      </c>
      <c r="J95" s="120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2">
        <v>1</v>
      </c>
      <c r="V95" s="123">
        <f t="shared" si="5"/>
        <v>1</v>
      </c>
      <c r="W95" s="124" t="s">
        <v>251</v>
      </c>
      <c r="X95" s="125" t="s">
        <v>252</v>
      </c>
      <c r="Y95" s="119" t="s">
        <v>83</v>
      </c>
      <c r="AC95" s="53"/>
    </row>
    <row r="96" spans="2:29" ht="57.75" customHeight="1" thickBot="1" x14ac:dyDescent="0.3">
      <c r="B96" s="193" t="s">
        <v>121</v>
      </c>
      <c r="C96" s="181" t="s">
        <v>62</v>
      </c>
      <c r="D96" s="196" t="s">
        <v>112</v>
      </c>
      <c r="E96" s="199" t="s">
        <v>68</v>
      </c>
      <c r="F96" s="115"/>
      <c r="G96" s="68">
        <v>90</v>
      </c>
      <c r="H96" s="107" t="s">
        <v>130</v>
      </c>
      <c r="I96" s="108" t="s">
        <v>131</v>
      </c>
      <c r="J96" s="109"/>
      <c r="K96" s="110"/>
      <c r="L96" s="110"/>
      <c r="M96" s="110">
        <v>1</v>
      </c>
      <c r="N96" s="110"/>
      <c r="O96" s="110"/>
      <c r="P96" s="110">
        <v>1</v>
      </c>
      <c r="Q96" s="110"/>
      <c r="R96" s="110"/>
      <c r="S96" s="110">
        <v>1</v>
      </c>
      <c r="T96" s="110"/>
      <c r="U96" s="111">
        <v>1</v>
      </c>
      <c r="V96" s="81">
        <f t="shared" si="5"/>
        <v>4</v>
      </c>
      <c r="W96" s="112" t="s">
        <v>132</v>
      </c>
      <c r="X96" s="113" t="s">
        <v>133</v>
      </c>
      <c r="Y96" s="108" t="s">
        <v>87</v>
      </c>
      <c r="AC96" s="53"/>
    </row>
    <row r="97" spans="2:29" ht="39" thickBot="1" x14ac:dyDescent="0.3">
      <c r="B97" s="194"/>
      <c r="C97" s="182"/>
      <c r="D97" s="197"/>
      <c r="E97" s="188"/>
      <c r="F97" s="32"/>
      <c r="G97" s="86">
        <v>91</v>
      </c>
      <c r="H97" s="55" t="s">
        <v>134</v>
      </c>
      <c r="I97" s="56" t="s">
        <v>135</v>
      </c>
      <c r="J97" s="73"/>
      <c r="K97" s="74"/>
      <c r="L97" s="74"/>
      <c r="M97" s="74"/>
      <c r="N97" s="74"/>
      <c r="O97" s="74"/>
      <c r="P97" s="74">
        <v>1</v>
      </c>
      <c r="Q97" s="74"/>
      <c r="R97" s="74"/>
      <c r="S97" s="74"/>
      <c r="T97" s="74"/>
      <c r="U97" s="75">
        <v>1</v>
      </c>
      <c r="V97" s="81">
        <f t="shared" ref="V97:V113" si="6">SUM(J97:U97)</f>
        <v>2</v>
      </c>
      <c r="W97" s="70" t="s">
        <v>132</v>
      </c>
      <c r="X97" s="72" t="s">
        <v>133</v>
      </c>
      <c r="Y97" s="56" t="s">
        <v>87</v>
      </c>
      <c r="AC97" s="53"/>
    </row>
    <row r="98" spans="2:29" ht="57.75" customHeight="1" thickBot="1" x14ac:dyDescent="0.3">
      <c r="B98" s="194"/>
      <c r="C98" s="182"/>
      <c r="D98" s="197"/>
      <c r="E98" s="189"/>
      <c r="F98" s="32"/>
      <c r="G98" s="86">
        <v>92</v>
      </c>
      <c r="H98" s="55" t="s">
        <v>230</v>
      </c>
      <c r="I98" s="56" t="s">
        <v>231</v>
      </c>
      <c r="J98" s="73"/>
      <c r="K98" s="74"/>
      <c r="L98" s="74"/>
      <c r="M98" s="74"/>
      <c r="N98" s="74"/>
      <c r="O98" s="74"/>
      <c r="P98" s="74"/>
      <c r="Q98" s="74"/>
      <c r="R98" s="74">
        <v>1</v>
      </c>
      <c r="S98" s="74"/>
      <c r="T98" s="74"/>
      <c r="U98" s="75"/>
      <c r="V98" s="81">
        <f>SUM(J98:U98)</f>
        <v>1</v>
      </c>
      <c r="W98" s="70" t="s">
        <v>212</v>
      </c>
      <c r="X98" s="72" t="s">
        <v>179</v>
      </c>
      <c r="Y98" s="56" t="s">
        <v>84</v>
      </c>
      <c r="AC98" s="53"/>
    </row>
    <row r="99" spans="2:29" ht="57.75" customHeight="1" thickBot="1" x14ac:dyDescent="0.3">
      <c r="B99" s="194"/>
      <c r="C99" s="182"/>
      <c r="D99" s="197"/>
      <c r="E99" s="187" t="s">
        <v>69</v>
      </c>
      <c r="F99" s="32"/>
      <c r="G99" s="86">
        <v>93</v>
      </c>
      <c r="H99" s="55" t="s">
        <v>136</v>
      </c>
      <c r="I99" s="56" t="s">
        <v>137</v>
      </c>
      <c r="J99" s="73"/>
      <c r="K99" s="74">
        <v>1</v>
      </c>
      <c r="L99" s="74">
        <v>1</v>
      </c>
      <c r="M99" s="74"/>
      <c r="N99" s="74"/>
      <c r="O99" s="74">
        <v>1</v>
      </c>
      <c r="P99" s="74"/>
      <c r="Q99" s="74"/>
      <c r="R99" s="74">
        <v>1</v>
      </c>
      <c r="S99" s="74"/>
      <c r="T99" s="74"/>
      <c r="U99" s="75">
        <v>1</v>
      </c>
      <c r="V99" s="81">
        <f>SUM(J99:U99)</f>
        <v>5</v>
      </c>
      <c r="W99" s="70" t="s">
        <v>132</v>
      </c>
      <c r="X99" s="72" t="s">
        <v>133</v>
      </c>
      <c r="Y99" s="56" t="s">
        <v>87</v>
      </c>
      <c r="AC99" s="53"/>
    </row>
    <row r="100" spans="2:29" ht="57.75" customHeight="1" thickBot="1" x14ac:dyDescent="0.3">
      <c r="B100" s="194"/>
      <c r="C100" s="182"/>
      <c r="D100" s="197"/>
      <c r="E100" s="188"/>
      <c r="F100" s="32"/>
      <c r="G100" s="86">
        <v>94</v>
      </c>
      <c r="H100" s="55" t="s">
        <v>232</v>
      </c>
      <c r="I100" s="56" t="s">
        <v>233</v>
      </c>
      <c r="J100" s="73"/>
      <c r="K100" s="74"/>
      <c r="L100" s="74"/>
      <c r="M100" s="74"/>
      <c r="N100" s="74"/>
      <c r="O100" s="74"/>
      <c r="P100" s="74"/>
      <c r="Q100" s="74"/>
      <c r="R100" s="74"/>
      <c r="S100" s="74">
        <v>1</v>
      </c>
      <c r="T100" s="74"/>
      <c r="U100" s="75"/>
      <c r="V100" s="81">
        <f>SUM(J100:U100)</f>
        <v>1</v>
      </c>
      <c r="W100" s="70" t="s">
        <v>234</v>
      </c>
      <c r="X100" s="72" t="s">
        <v>179</v>
      </c>
      <c r="Y100" s="56" t="s">
        <v>84</v>
      </c>
      <c r="AC100" s="53"/>
    </row>
    <row r="101" spans="2:29" ht="57.75" customHeight="1" thickBot="1" x14ac:dyDescent="0.3">
      <c r="B101" s="194"/>
      <c r="C101" s="182"/>
      <c r="D101" s="197"/>
      <c r="E101" s="188"/>
      <c r="F101" s="32"/>
      <c r="G101" s="86">
        <v>95</v>
      </c>
      <c r="H101" s="55" t="s">
        <v>235</v>
      </c>
      <c r="I101" s="56" t="s">
        <v>408</v>
      </c>
      <c r="J101" s="73"/>
      <c r="K101" s="74"/>
      <c r="L101" s="74"/>
      <c r="M101" s="74">
        <v>1</v>
      </c>
      <c r="N101" s="74"/>
      <c r="O101" s="74"/>
      <c r="P101" s="74">
        <v>1</v>
      </c>
      <c r="Q101" s="74"/>
      <c r="R101" s="74"/>
      <c r="S101" s="74"/>
      <c r="T101" s="74">
        <v>1</v>
      </c>
      <c r="U101" s="75"/>
      <c r="V101" s="81">
        <f>SUM(J101:U101)</f>
        <v>3</v>
      </c>
      <c r="W101" s="70" t="s">
        <v>234</v>
      </c>
      <c r="X101" s="72" t="s">
        <v>179</v>
      </c>
      <c r="Y101" s="56" t="s">
        <v>84</v>
      </c>
      <c r="AC101" s="53"/>
    </row>
    <row r="102" spans="2:29" ht="39" thickBot="1" x14ac:dyDescent="0.3">
      <c r="B102" s="194"/>
      <c r="C102" s="182"/>
      <c r="D102" s="198"/>
      <c r="E102" s="189"/>
      <c r="F102" s="32"/>
      <c r="G102" s="86">
        <v>96</v>
      </c>
      <c r="H102" s="55" t="s">
        <v>236</v>
      </c>
      <c r="I102" s="56" t="s">
        <v>409</v>
      </c>
      <c r="J102" s="73"/>
      <c r="K102" s="74"/>
      <c r="L102" s="74"/>
      <c r="M102" s="74"/>
      <c r="N102" s="74"/>
      <c r="O102" s="74"/>
      <c r="P102" s="74"/>
      <c r="Q102" s="74"/>
      <c r="R102" s="74"/>
      <c r="S102" s="74">
        <v>1</v>
      </c>
      <c r="T102" s="74"/>
      <c r="U102" s="75"/>
      <c r="V102" s="81">
        <f>SUM(J102:U102)</f>
        <v>1</v>
      </c>
      <c r="W102" s="70" t="s">
        <v>234</v>
      </c>
      <c r="X102" s="72" t="s">
        <v>179</v>
      </c>
      <c r="Y102" s="56" t="s">
        <v>84</v>
      </c>
      <c r="AC102" s="53"/>
    </row>
    <row r="103" spans="2:29" ht="75" customHeight="1" thickBot="1" x14ac:dyDescent="0.3">
      <c r="B103" s="194"/>
      <c r="C103" s="182"/>
      <c r="D103" s="198"/>
      <c r="E103" s="84" t="s">
        <v>70</v>
      </c>
      <c r="F103" s="32"/>
      <c r="G103" s="86">
        <v>97</v>
      </c>
      <c r="H103" s="55" t="s">
        <v>138</v>
      </c>
      <c r="I103" s="56" t="s">
        <v>139</v>
      </c>
      <c r="J103" s="73"/>
      <c r="K103" s="74"/>
      <c r="L103" s="74"/>
      <c r="M103" s="74"/>
      <c r="N103" s="74"/>
      <c r="O103" s="74">
        <v>1</v>
      </c>
      <c r="P103" s="74"/>
      <c r="Q103" s="74"/>
      <c r="R103" s="74"/>
      <c r="S103" s="74"/>
      <c r="T103" s="74"/>
      <c r="U103" s="75">
        <v>1</v>
      </c>
      <c r="V103" s="81">
        <f t="shared" si="6"/>
        <v>2</v>
      </c>
      <c r="W103" s="70" t="s">
        <v>132</v>
      </c>
      <c r="X103" s="72" t="s">
        <v>133</v>
      </c>
      <c r="Y103" s="56" t="s">
        <v>87</v>
      </c>
      <c r="AC103" s="53"/>
    </row>
    <row r="104" spans="2:29" ht="57.75" customHeight="1" thickBot="1" x14ac:dyDescent="0.3">
      <c r="B104" s="194"/>
      <c r="C104" s="182"/>
      <c r="D104" s="200" t="s">
        <v>63</v>
      </c>
      <c r="E104" s="201" t="s">
        <v>433</v>
      </c>
      <c r="F104" s="32"/>
      <c r="G104" s="86">
        <v>98</v>
      </c>
      <c r="H104" s="55" t="s">
        <v>175</v>
      </c>
      <c r="I104" s="56" t="s">
        <v>140</v>
      </c>
      <c r="J104" s="73"/>
      <c r="K104" s="74">
        <v>1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5"/>
      <c r="V104" s="81">
        <f t="shared" si="6"/>
        <v>1</v>
      </c>
      <c r="W104" s="70" t="s">
        <v>141</v>
      </c>
      <c r="X104" s="72" t="s">
        <v>133</v>
      </c>
      <c r="Y104" s="56" t="s">
        <v>86</v>
      </c>
      <c r="AC104" s="53"/>
    </row>
    <row r="105" spans="2:29" ht="57.75" customHeight="1" thickBot="1" x14ac:dyDescent="0.3">
      <c r="B105" s="194"/>
      <c r="C105" s="182"/>
      <c r="D105" s="185"/>
      <c r="E105" s="202"/>
      <c r="F105" s="32"/>
      <c r="G105" s="86">
        <v>99</v>
      </c>
      <c r="H105" s="55" t="s">
        <v>142</v>
      </c>
      <c r="I105" s="56" t="s">
        <v>143</v>
      </c>
      <c r="J105" s="73"/>
      <c r="K105" s="74"/>
      <c r="L105" s="74">
        <v>1</v>
      </c>
      <c r="M105" s="74"/>
      <c r="N105" s="74"/>
      <c r="O105" s="74">
        <v>1</v>
      </c>
      <c r="P105" s="74"/>
      <c r="Q105" s="74"/>
      <c r="R105" s="74">
        <v>1</v>
      </c>
      <c r="S105" s="74"/>
      <c r="T105" s="74"/>
      <c r="U105" s="75">
        <v>1</v>
      </c>
      <c r="V105" s="81">
        <f t="shared" si="6"/>
        <v>4</v>
      </c>
      <c r="W105" s="70" t="s">
        <v>141</v>
      </c>
      <c r="X105" s="72" t="s">
        <v>133</v>
      </c>
      <c r="Y105" s="56" t="s">
        <v>86</v>
      </c>
      <c r="AC105" s="53"/>
    </row>
    <row r="106" spans="2:29" ht="57.75" customHeight="1" thickBot="1" x14ac:dyDescent="0.3">
      <c r="B106" s="194"/>
      <c r="C106" s="182"/>
      <c r="D106" s="185"/>
      <c r="E106" s="202"/>
      <c r="F106" s="32"/>
      <c r="G106" s="86">
        <v>100</v>
      </c>
      <c r="H106" s="55" t="s">
        <v>411</v>
      </c>
      <c r="I106" s="56" t="s">
        <v>144</v>
      </c>
      <c r="J106" s="73">
        <v>1</v>
      </c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5"/>
      <c r="V106" s="81">
        <f t="shared" si="6"/>
        <v>1</v>
      </c>
      <c r="W106" s="70" t="s">
        <v>141</v>
      </c>
      <c r="X106" s="72" t="s">
        <v>133</v>
      </c>
      <c r="Y106" s="56" t="s">
        <v>86</v>
      </c>
      <c r="AC106" s="53"/>
    </row>
    <row r="107" spans="2:29" ht="57.75" customHeight="1" thickBot="1" x14ac:dyDescent="0.3">
      <c r="B107" s="194"/>
      <c r="C107" s="182"/>
      <c r="D107" s="185"/>
      <c r="E107" s="202"/>
      <c r="F107" s="32"/>
      <c r="G107" s="86">
        <v>101</v>
      </c>
      <c r="H107" s="55" t="s">
        <v>145</v>
      </c>
      <c r="I107" s="56" t="s">
        <v>143</v>
      </c>
      <c r="J107" s="73"/>
      <c r="K107" s="74"/>
      <c r="L107" s="74">
        <v>1</v>
      </c>
      <c r="M107" s="74"/>
      <c r="N107" s="74"/>
      <c r="O107" s="74">
        <v>1</v>
      </c>
      <c r="P107" s="74"/>
      <c r="Q107" s="74"/>
      <c r="R107" s="74">
        <v>1</v>
      </c>
      <c r="S107" s="74"/>
      <c r="T107" s="74"/>
      <c r="U107" s="75">
        <v>1</v>
      </c>
      <c r="V107" s="81">
        <f t="shared" si="6"/>
        <v>4</v>
      </c>
      <c r="W107" s="70" t="s">
        <v>141</v>
      </c>
      <c r="X107" s="72" t="s">
        <v>133</v>
      </c>
      <c r="Y107" s="56" t="s">
        <v>86</v>
      </c>
      <c r="AC107" s="53"/>
    </row>
    <row r="108" spans="2:29" ht="57.75" customHeight="1" thickBot="1" x14ac:dyDescent="0.3">
      <c r="B108" s="194"/>
      <c r="C108" s="182"/>
      <c r="D108" s="185"/>
      <c r="E108" s="202"/>
      <c r="F108" s="32"/>
      <c r="G108" s="86">
        <v>102</v>
      </c>
      <c r="H108" s="55" t="s">
        <v>412</v>
      </c>
      <c r="I108" s="56" t="s">
        <v>146</v>
      </c>
      <c r="J108" s="73">
        <v>1</v>
      </c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5"/>
      <c r="V108" s="81">
        <f t="shared" si="6"/>
        <v>1</v>
      </c>
      <c r="W108" s="70" t="s">
        <v>141</v>
      </c>
      <c r="X108" s="72" t="s">
        <v>133</v>
      </c>
      <c r="Y108" s="56" t="s">
        <v>86</v>
      </c>
      <c r="AC108" s="53"/>
    </row>
    <row r="109" spans="2:29" ht="57.75" customHeight="1" thickBot="1" x14ac:dyDescent="0.3">
      <c r="B109" s="194"/>
      <c r="C109" s="182"/>
      <c r="D109" s="185"/>
      <c r="E109" s="202"/>
      <c r="F109" s="32"/>
      <c r="G109" s="86">
        <v>103</v>
      </c>
      <c r="H109" s="55" t="s">
        <v>426</v>
      </c>
      <c r="I109" s="56" t="s">
        <v>143</v>
      </c>
      <c r="J109" s="73"/>
      <c r="K109" s="74"/>
      <c r="L109" s="74">
        <v>1</v>
      </c>
      <c r="M109" s="74"/>
      <c r="N109" s="74"/>
      <c r="O109" s="74">
        <v>1</v>
      </c>
      <c r="P109" s="74"/>
      <c r="Q109" s="74"/>
      <c r="R109" s="74">
        <v>1</v>
      </c>
      <c r="S109" s="74"/>
      <c r="T109" s="74"/>
      <c r="U109" s="75">
        <v>1</v>
      </c>
      <c r="V109" s="81">
        <f t="shared" si="6"/>
        <v>4</v>
      </c>
      <c r="W109" s="70" t="s">
        <v>141</v>
      </c>
      <c r="X109" s="72" t="s">
        <v>133</v>
      </c>
      <c r="Y109" s="56" t="s">
        <v>86</v>
      </c>
      <c r="AC109" s="53"/>
    </row>
    <row r="110" spans="2:29" ht="63" customHeight="1" thickBot="1" x14ac:dyDescent="0.3">
      <c r="B110" s="194"/>
      <c r="C110" s="182"/>
      <c r="D110" s="197"/>
      <c r="E110" s="203"/>
      <c r="F110" s="32"/>
      <c r="G110" s="86">
        <v>104</v>
      </c>
      <c r="H110" s="55" t="s">
        <v>237</v>
      </c>
      <c r="I110" s="56" t="s">
        <v>238</v>
      </c>
      <c r="J110" s="73"/>
      <c r="K110" s="74"/>
      <c r="L110" s="74"/>
      <c r="M110" s="74"/>
      <c r="N110" s="74"/>
      <c r="O110" s="74">
        <v>1</v>
      </c>
      <c r="P110" s="74"/>
      <c r="Q110" s="74"/>
      <c r="R110" s="74"/>
      <c r="S110" s="74"/>
      <c r="T110" s="74">
        <v>1</v>
      </c>
      <c r="U110" s="75"/>
      <c r="V110" s="81">
        <f>SUM(J110:U110)</f>
        <v>2</v>
      </c>
      <c r="W110" s="70" t="s">
        <v>229</v>
      </c>
      <c r="X110" s="72" t="s">
        <v>179</v>
      </c>
      <c r="Y110" s="56" t="s">
        <v>84</v>
      </c>
      <c r="AC110" s="53"/>
    </row>
    <row r="111" spans="2:29" ht="57.75" customHeight="1" thickBot="1" x14ac:dyDescent="0.3">
      <c r="B111" s="194"/>
      <c r="C111" s="182"/>
      <c r="D111" s="138" t="s">
        <v>113</v>
      </c>
      <c r="E111" s="136" t="s">
        <v>71</v>
      </c>
      <c r="F111" s="32"/>
      <c r="G111" s="86">
        <v>105</v>
      </c>
      <c r="H111" s="55" t="s">
        <v>415</v>
      </c>
      <c r="I111" s="56" t="s">
        <v>432</v>
      </c>
      <c r="J111" s="73">
        <v>1</v>
      </c>
      <c r="K111" s="74"/>
      <c r="L111" s="74">
        <v>1</v>
      </c>
      <c r="M111" s="74"/>
      <c r="N111" s="74"/>
      <c r="O111" s="74">
        <v>1</v>
      </c>
      <c r="P111" s="74"/>
      <c r="Q111" s="74"/>
      <c r="R111" s="74">
        <v>1</v>
      </c>
      <c r="S111" s="74"/>
      <c r="T111" s="74"/>
      <c r="U111" s="75">
        <v>1</v>
      </c>
      <c r="V111" s="81">
        <f>SUM(J111:U111)</f>
        <v>5</v>
      </c>
      <c r="W111" s="70" t="s">
        <v>147</v>
      </c>
      <c r="X111" s="72" t="s">
        <v>133</v>
      </c>
      <c r="Y111" s="56" t="s">
        <v>87</v>
      </c>
      <c r="AC111" s="53"/>
    </row>
    <row r="112" spans="2:29" ht="57.75" customHeight="1" thickBot="1" x14ac:dyDescent="0.3">
      <c r="B112" s="194"/>
      <c r="C112" s="182"/>
      <c r="D112" s="200" t="s">
        <v>64</v>
      </c>
      <c r="E112" s="187" t="s">
        <v>114</v>
      </c>
      <c r="F112" s="32"/>
      <c r="G112" s="86">
        <v>106</v>
      </c>
      <c r="H112" s="55" t="s">
        <v>148</v>
      </c>
      <c r="I112" s="56" t="s">
        <v>149</v>
      </c>
      <c r="J112" s="73"/>
      <c r="K112" s="74"/>
      <c r="L112" s="74"/>
      <c r="M112" s="74"/>
      <c r="N112" s="74">
        <v>1</v>
      </c>
      <c r="O112" s="74"/>
      <c r="P112" s="74"/>
      <c r="Q112" s="74"/>
      <c r="R112" s="74"/>
      <c r="S112" s="74"/>
      <c r="T112" s="74">
        <v>1</v>
      </c>
      <c r="U112" s="75"/>
      <c r="V112" s="81">
        <f t="shared" si="6"/>
        <v>2</v>
      </c>
      <c r="W112" s="70" t="s">
        <v>150</v>
      </c>
      <c r="X112" s="72" t="s">
        <v>133</v>
      </c>
      <c r="Y112" s="56" t="s">
        <v>87</v>
      </c>
      <c r="AC112" s="53"/>
    </row>
    <row r="113" spans="2:29" ht="57.75" customHeight="1" thickBot="1" x14ac:dyDescent="0.3">
      <c r="B113" s="194"/>
      <c r="C113" s="182"/>
      <c r="D113" s="185"/>
      <c r="E113" s="188"/>
      <c r="F113" s="32"/>
      <c r="G113" s="86">
        <v>107</v>
      </c>
      <c r="H113" s="55" t="s">
        <v>171</v>
      </c>
      <c r="I113" s="56" t="s">
        <v>172</v>
      </c>
      <c r="J113" s="73"/>
      <c r="K113" s="74"/>
      <c r="L113" s="74"/>
      <c r="M113" s="74"/>
      <c r="N113" s="74"/>
      <c r="O113" s="74"/>
      <c r="P113" s="74">
        <v>1</v>
      </c>
      <c r="Q113" s="74"/>
      <c r="R113" s="74"/>
      <c r="S113" s="74"/>
      <c r="T113" s="74"/>
      <c r="U113" s="75"/>
      <c r="V113" s="81">
        <f t="shared" si="6"/>
        <v>1</v>
      </c>
      <c r="W113" s="70" t="s">
        <v>132</v>
      </c>
      <c r="X113" s="72" t="s">
        <v>133</v>
      </c>
      <c r="Y113" s="56" t="s">
        <v>87</v>
      </c>
      <c r="AC113" s="53"/>
    </row>
    <row r="114" spans="2:29" ht="57.75" customHeight="1" thickBot="1" x14ac:dyDescent="0.3">
      <c r="B114" s="194"/>
      <c r="C114" s="182"/>
      <c r="D114" s="185"/>
      <c r="E114" s="188"/>
      <c r="F114" s="32"/>
      <c r="G114" s="86">
        <v>108</v>
      </c>
      <c r="H114" s="55" t="s">
        <v>173</v>
      </c>
      <c r="I114" s="56" t="s">
        <v>174</v>
      </c>
      <c r="J114" s="73"/>
      <c r="K114" s="74">
        <v>1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5"/>
      <c r="V114" s="81">
        <f>SUM(J114:U114)</f>
        <v>1</v>
      </c>
      <c r="W114" s="70" t="s">
        <v>132</v>
      </c>
      <c r="X114" s="72" t="s">
        <v>133</v>
      </c>
      <c r="Y114" s="56" t="s">
        <v>87</v>
      </c>
      <c r="AC114" s="53"/>
    </row>
    <row r="115" spans="2:29" ht="57.75" customHeight="1" thickBot="1" x14ac:dyDescent="0.3">
      <c r="B115" s="194"/>
      <c r="C115" s="182"/>
      <c r="D115" s="185"/>
      <c r="E115" s="188"/>
      <c r="F115" s="32"/>
      <c r="G115" s="86">
        <v>109</v>
      </c>
      <c r="H115" s="55" t="s">
        <v>401</v>
      </c>
      <c r="I115" s="56" t="s">
        <v>335</v>
      </c>
      <c r="J115" s="73"/>
      <c r="K115" s="74"/>
      <c r="L115" s="74">
        <v>3</v>
      </c>
      <c r="M115" s="74">
        <v>1</v>
      </c>
      <c r="N115" s="74">
        <v>2</v>
      </c>
      <c r="O115" s="74"/>
      <c r="P115" s="74"/>
      <c r="Q115" s="74"/>
      <c r="R115" s="74"/>
      <c r="S115" s="74"/>
      <c r="T115" s="74"/>
      <c r="U115" s="75"/>
      <c r="V115" s="81">
        <f>SUM(J115:U115)</f>
        <v>6</v>
      </c>
      <c r="W115" s="70" t="s">
        <v>331</v>
      </c>
      <c r="X115" s="72" t="s">
        <v>325</v>
      </c>
      <c r="Y115" s="56" t="s">
        <v>87</v>
      </c>
      <c r="AC115" s="53"/>
    </row>
    <row r="116" spans="2:29" ht="57.75" customHeight="1" thickBot="1" x14ac:dyDescent="0.3">
      <c r="B116" s="194"/>
      <c r="C116" s="182"/>
      <c r="D116" s="185"/>
      <c r="E116" s="188"/>
      <c r="F116" s="32"/>
      <c r="G116" s="86">
        <v>110</v>
      </c>
      <c r="H116" s="55" t="s">
        <v>345</v>
      </c>
      <c r="I116" s="56" t="s">
        <v>346</v>
      </c>
      <c r="J116" s="73"/>
      <c r="K116" s="74"/>
      <c r="L116" s="74"/>
      <c r="M116" s="74">
        <v>2</v>
      </c>
      <c r="N116" s="74"/>
      <c r="O116" s="74"/>
      <c r="P116" s="74">
        <v>2</v>
      </c>
      <c r="Q116" s="74"/>
      <c r="R116" s="74"/>
      <c r="S116" s="74">
        <v>2</v>
      </c>
      <c r="T116" s="74"/>
      <c r="U116" s="75"/>
      <c r="V116" s="81">
        <f>SUM(J116:U116)</f>
        <v>6</v>
      </c>
      <c r="W116" s="70" t="s">
        <v>331</v>
      </c>
      <c r="X116" s="72" t="s">
        <v>325</v>
      </c>
      <c r="Y116" s="56" t="s">
        <v>87</v>
      </c>
      <c r="AC116" s="53"/>
    </row>
    <row r="117" spans="2:29" ht="57.75" customHeight="1" thickBot="1" x14ac:dyDescent="0.3">
      <c r="B117" s="194"/>
      <c r="C117" s="182"/>
      <c r="D117" s="185"/>
      <c r="E117" s="188"/>
      <c r="F117" s="32"/>
      <c r="G117" s="86">
        <v>111</v>
      </c>
      <c r="H117" s="55" t="s">
        <v>400</v>
      </c>
      <c r="I117" s="56" t="s">
        <v>333</v>
      </c>
      <c r="J117" s="73"/>
      <c r="K117" s="74"/>
      <c r="L117" s="74"/>
      <c r="M117" s="74"/>
      <c r="N117" s="74"/>
      <c r="O117" s="74"/>
      <c r="P117" s="74"/>
      <c r="Q117" s="74">
        <v>1</v>
      </c>
      <c r="R117" s="74"/>
      <c r="S117" s="74"/>
      <c r="T117" s="74"/>
      <c r="U117" s="75"/>
      <c r="V117" s="81">
        <f t="shared" ref="V117:V147" si="7">SUM(J117:U117)</f>
        <v>1</v>
      </c>
      <c r="W117" s="70" t="s">
        <v>334</v>
      </c>
      <c r="X117" s="72" t="s">
        <v>325</v>
      </c>
      <c r="Y117" s="56" t="s">
        <v>87</v>
      </c>
      <c r="AC117" s="53"/>
    </row>
    <row r="118" spans="2:29" ht="57.75" customHeight="1" thickBot="1" x14ac:dyDescent="0.3">
      <c r="B118" s="194"/>
      <c r="C118" s="182"/>
      <c r="D118" s="185"/>
      <c r="E118" s="188"/>
      <c r="F118" s="32"/>
      <c r="G118" s="86">
        <v>112</v>
      </c>
      <c r="H118" s="55" t="s">
        <v>427</v>
      </c>
      <c r="I118" s="56" t="s">
        <v>335</v>
      </c>
      <c r="J118" s="73"/>
      <c r="K118" s="74"/>
      <c r="L118" s="74"/>
      <c r="M118" s="74"/>
      <c r="N118" s="74"/>
      <c r="O118" s="74"/>
      <c r="P118" s="74"/>
      <c r="Q118" s="74"/>
      <c r="R118" s="74"/>
      <c r="S118" s="74"/>
      <c r="T118" s="74">
        <v>3</v>
      </c>
      <c r="U118" s="75"/>
      <c r="V118" s="81">
        <f t="shared" si="7"/>
        <v>3</v>
      </c>
      <c r="W118" s="70" t="s">
        <v>344</v>
      </c>
      <c r="X118" s="72" t="s">
        <v>325</v>
      </c>
      <c r="Y118" s="56" t="s">
        <v>87</v>
      </c>
      <c r="AC118" s="53"/>
    </row>
    <row r="119" spans="2:29" ht="57.75" customHeight="1" thickBot="1" x14ac:dyDescent="0.3">
      <c r="B119" s="194"/>
      <c r="C119" s="182"/>
      <c r="D119" s="185"/>
      <c r="E119" s="188"/>
      <c r="F119" s="32"/>
      <c r="G119" s="86">
        <v>113</v>
      </c>
      <c r="H119" s="55" t="s">
        <v>336</v>
      </c>
      <c r="I119" s="56" t="s">
        <v>337</v>
      </c>
      <c r="J119" s="73"/>
      <c r="K119" s="74">
        <v>3</v>
      </c>
      <c r="L119" s="74"/>
      <c r="M119" s="74"/>
      <c r="N119" s="74">
        <v>3</v>
      </c>
      <c r="O119" s="74"/>
      <c r="P119" s="74"/>
      <c r="Q119" s="74">
        <v>3</v>
      </c>
      <c r="R119" s="74"/>
      <c r="S119" s="74"/>
      <c r="T119" s="74">
        <v>3</v>
      </c>
      <c r="U119" s="75"/>
      <c r="V119" s="81">
        <f t="shared" si="7"/>
        <v>12</v>
      </c>
      <c r="W119" s="70" t="s">
        <v>338</v>
      </c>
      <c r="X119" s="72" t="s">
        <v>325</v>
      </c>
      <c r="Y119" s="56" t="s">
        <v>87</v>
      </c>
      <c r="AC119" s="53"/>
    </row>
    <row r="120" spans="2:29" ht="57.75" customHeight="1" thickBot="1" x14ac:dyDescent="0.3">
      <c r="B120" s="194"/>
      <c r="C120" s="182"/>
      <c r="D120" s="185"/>
      <c r="E120" s="188"/>
      <c r="F120" s="32"/>
      <c r="G120" s="86">
        <v>114</v>
      </c>
      <c r="H120" s="55" t="s">
        <v>339</v>
      </c>
      <c r="I120" s="56" t="s">
        <v>340</v>
      </c>
      <c r="J120" s="73"/>
      <c r="K120" s="74"/>
      <c r="L120" s="74"/>
      <c r="M120" s="74"/>
      <c r="N120" s="74"/>
      <c r="O120" s="74"/>
      <c r="P120" s="74"/>
      <c r="Q120" s="74"/>
      <c r="R120" s="74"/>
      <c r="S120" s="74"/>
      <c r="T120" s="74">
        <v>1</v>
      </c>
      <c r="U120" s="75"/>
      <c r="V120" s="81">
        <f t="shared" si="7"/>
        <v>1</v>
      </c>
      <c r="W120" s="70" t="s">
        <v>338</v>
      </c>
      <c r="X120" s="72" t="s">
        <v>325</v>
      </c>
      <c r="Y120" s="56" t="s">
        <v>87</v>
      </c>
      <c r="AC120" s="53"/>
    </row>
    <row r="121" spans="2:29" ht="57.75" customHeight="1" thickBot="1" x14ac:dyDescent="0.3">
      <c r="B121" s="194"/>
      <c r="C121" s="182"/>
      <c r="D121" s="185"/>
      <c r="E121" s="188"/>
      <c r="F121" s="32"/>
      <c r="G121" s="86">
        <v>115</v>
      </c>
      <c r="H121" s="55" t="s">
        <v>341</v>
      </c>
      <c r="I121" s="56" t="s">
        <v>342</v>
      </c>
      <c r="J121" s="73"/>
      <c r="K121" s="74"/>
      <c r="L121" s="74"/>
      <c r="M121" s="74"/>
      <c r="N121" s="74"/>
      <c r="O121" s="74"/>
      <c r="P121" s="74">
        <v>1</v>
      </c>
      <c r="Q121" s="74"/>
      <c r="R121" s="74"/>
      <c r="S121" s="74"/>
      <c r="T121" s="74"/>
      <c r="U121" s="75"/>
      <c r="V121" s="81">
        <f t="shared" si="7"/>
        <v>1</v>
      </c>
      <c r="W121" s="70" t="s">
        <v>338</v>
      </c>
      <c r="X121" s="72" t="s">
        <v>325</v>
      </c>
      <c r="Y121" s="56" t="s">
        <v>87</v>
      </c>
      <c r="AC121" s="53"/>
    </row>
    <row r="122" spans="2:29" ht="57.75" customHeight="1" thickBot="1" x14ac:dyDescent="0.3">
      <c r="B122" s="194"/>
      <c r="C122" s="182"/>
      <c r="D122" s="185"/>
      <c r="E122" s="188"/>
      <c r="F122" s="32"/>
      <c r="G122" s="86">
        <v>116</v>
      </c>
      <c r="H122" s="55" t="s">
        <v>399</v>
      </c>
      <c r="I122" s="56" t="s">
        <v>343</v>
      </c>
      <c r="J122" s="73"/>
      <c r="K122" s="74"/>
      <c r="L122" s="74"/>
      <c r="M122" s="74"/>
      <c r="N122" s="74">
        <v>22</v>
      </c>
      <c r="O122" s="74"/>
      <c r="P122" s="74"/>
      <c r="Q122" s="74"/>
      <c r="R122" s="74"/>
      <c r="S122" s="74"/>
      <c r="T122" s="74"/>
      <c r="U122" s="75"/>
      <c r="V122" s="81">
        <f t="shared" si="7"/>
        <v>22</v>
      </c>
      <c r="W122" s="70" t="s">
        <v>344</v>
      </c>
      <c r="X122" s="72" t="s">
        <v>325</v>
      </c>
      <c r="Y122" s="56" t="s">
        <v>87</v>
      </c>
      <c r="AC122" s="53"/>
    </row>
    <row r="123" spans="2:29" ht="57.75" customHeight="1" thickBot="1" x14ac:dyDescent="0.3">
      <c r="B123" s="194"/>
      <c r="C123" s="182"/>
      <c r="D123" s="185"/>
      <c r="E123" s="188"/>
      <c r="F123" s="32"/>
      <c r="G123" s="86">
        <v>117</v>
      </c>
      <c r="H123" s="55" t="s">
        <v>347</v>
      </c>
      <c r="I123" s="56" t="s">
        <v>348</v>
      </c>
      <c r="J123" s="73"/>
      <c r="K123" s="74"/>
      <c r="L123" s="74"/>
      <c r="M123" s="74"/>
      <c r="N123" s="74"/>
      <c r="O123" s="74">
        <v>1</v>
      </c>
      <c r="P123" s="74"/>
      <c r="Q123" s="74"/>
      <c r="R123" s="74"/>
      <c r="S123" s="74"/>
      <c r="T123" s="74"/>
      <c r="U123" s="75">
        <v>1</v>
      </c>
      <c r="V123" s="81">
        <f t="shared" si="7"/>
        <v>2</v>
      </c>
      <c r="W123" s="70" t="s">
        <v>344</v>
      </c>
      <c r="X123" s="72" t="s">
        <v>325</v>
      </c>
      <c r="Y123" s="56" t="s">
        <v>87</v>
      </c>
      <c r="AC123" s="53"/>
    </row>
    <row r="124" spans="2:29" ht="57.75" customHeight="1" thickBot="1" x14ac:dyDescent="0.3">
      <c r="B124" s="194"/>
      <c r="C124" s="182"/>
      <c r="D124" s="185"/>
      <c r="E124" s="188"/>
      <c r="F124" s="32"/>
      <c r="G124" s="86">
        <v>118</v>
      </c>
      <c r="H124" s="55" t="s">
        <v>239</v>
      </c>
      <c r="I124" s="56" t="s">
        <v>240</v>
      </c>
      <c r="J124" s="73"/>
      <c r="K124" s="74"/>
      <c r="L124" s="74"/>
      <c r="M124" s="74">
        <v>6</v>
      </c>
      <c r="N124" s="74"/>
      <c r="O124" s="74"/>
      <c r="P124" s="74"/>
      <c r="Q124" s="74"/>
      <c r="R124" s="74"/>
      <c r="S124" s="74"/>
      <c r="T124" s="74"/>
      <c r="U124" s="75"/>
      <c r="V124" s="81">
        <f t="shared" si="7"/>
        <v>6</v>
      </c>
      <c r="W124" s="70" t="s">
        <v>185</v>
      </c>
      <c r="X124" s="72" t="s">
        <v>179</v>
      </c>
      <c r="Y124" s="56" t="s">
        <v>87</v>
      </c>
      <c r="AC124" s="53"/>
    </row>
    <row r="125" spans="2:29" ht="57.75" customHeight="1" thickBot="1" x14ac:dyDescent="0.3">
      <c r="B125" s="194"/>
      <c r="C125" s="182"/>
      <c r="D125" s="185"/>
      <c r="E125" s="188"/>
      <c r="F125" s="32"/>
      <c r="G125" s="86">
        <v>119</v>
      </c>
      <c r="H125" s="126" t="s">
        <v>444</v>
      </c>
      <c r="I125" s="127" t="s">
        <v>445</v>
      </c>
      <c r="J125" s="128"/>
      <c r="K125" s="129"/>
      <c r="L125" s="129"/>
      <c r="M125" s="129"/>
      <c r="N125" s="129">
        <v>1</v>
      </c>
      <c r="O125" s="129"/>
      <c r="P125" s="130"/>
      <c r="Q125" s="129"/>
      <c r="R125" s="129"/>
      <c r="S125" s="129">
        <v>2</v>
      </c>
      <c r="T125" s="129"/>
      <c r="U125" s="131"/>
      <c r="V125" s="81">
        <f>SUM(J125:U125)</f>
        <v>3</v>
      </c>
      <c r="W125" s="132" t="s">
        <v>446</v>
      </c>
      <c r="X125" s="133" t="s">
        <v>179</v>
      </c>
      <c r="Y125" s="56" t="s">
        <v>87</v>
      </c>
      <c r="AC125" s="53"/>
    </row>
    <row r="126" spans="2:29" ht="57.75" customHeight="1" thickBot="1" x14ac:dyDescent="0.3">
      <c r="B126" s="194"/>
      <c r="C126" s="182"/>
      <c r="D126" s="185"/>
      <c r="E126" s="188"/>
      <c r="F126" s="32"/>
      <c r="G126" s="86">
        <v>120</v>
      </c>
      <c r="H126" s="55" t="s">
        <v>241</v>
      </c>
      <c r="I126" s="56" t="s">
        <v>242</v>
      </c>
      <c r="J126" s="73"/>
      <c r="K126" s="74"/>
      <c r="L126" s="74"/>
      <c r="M126" s="74"/>
      <c r="N126" s="74"/>
      <c r="O126" s="74"/>
      <c r="P126" s="74">
        <v>2</v>
      </c>
      <c r="Q126" s="74"/>
      <c r="R126" s="74"/>
      <c r="S126" s="74"/>
      <c r="T126" s="74"/>
      <c r="U126" s="75"/>
      <c r="V126" s="81">
        <f t="shared" si="7"/>
        <v>2</v>
      </c>
      <c r="W126" s="70" t="s">
        <v>212</v>
      </c>
      <c r="X126" s="72" t="s">
        <v>179</v>
      </c>
      <c r="Y126" s="56" t="s">
        <v>87</v>
      </c>
      <c r="AC126" s="53"/>
    </row>
    <row r="127" spans="2:29" ht="57.75" customHeight="1" thickBot="1" x14ac:dyDescent="0.3">
      <c r="B127" s="194"/>
      <c r="C127" s="182"/>
      <c r="D127" s="197"/>
      <c r="E127" s="189"/>
      <c r="F127" s="32"/>
      <c r="G127" s="86">
        <v>121</v>
      </c>
      <c r="H127" s="55" t="s">
        <v>243</v>
      </c>
      <c r="I127" s="56" t="s">
        <v>244</v>
      </c>
      <c r="J127" s="73"/>
      <c r="K127" s="74"/>
      <c r="L127" s="74">
        <v>1</v>
      </c>
      <c r="M127" s="74"/>
      <c r="N127" s="74"/>
      <c r="O127" s="74">
        <v>1</v>
      </c>
      <c r="P127" s="74"/>
      <c r="Q127" s="74"/>
      <c r="R127" s="74">
        <v>1</v>
      </c>
      <c r="S127" s="74"/>
      <c r="T127" s="74"/>
      <c r="U127" s="75">
        <v>1</v>
      </c>
      <c r="V127" s="81">
        <f t="shared" si="7"/>
        <v>4</v>
      </c>
      <c r="W127" s="70" t="s">
        <v>245</v>
      </c>
      <c r="X127" s="72" t="s">
        <v>179</v>
      </c>
      <c r="Y127" s="56" t="s">
        <v>84</v>
      </c>
      <c r="AC127" s="53"/>
    </row>
    <row r="128" spans="2:29" ht="57.75" customHeight="1" thickBot="1" x14ac:dyDescent="0.3">
      <c r="B128" s="194"/>
      <c r="C128" s="182"/>
      <c r="D128" s="204" t="s">
        <v>65</v>
      </c>
      <c r="E128" s="137" t="s">
        <v>434</v>
      </c>
      <c r="F128" s="32"/>
      <c r="G128" s="86">
        <v>122</v>
      </c>
      <c r="H128" s="55" t="s">
        <v>349</v>
      </c>
      <c r="I128" s="56" t="s">
        <v>350</v>
      </c>
      <c r="J128" s="73"/>
      <c r="K128" s="74"/>
      <c r="L128" s="74"/>
      <c r="M128" s="74"/>
      <c r="N128" s="74">
        <v>1</v>
      </c>
      <c r="O128" s="74"/>
      <c r="P128" s="74"/>
      <c r="Q128" s="74"/>
      <c r="R128" s="74">
        <v>1</v>
      </c>
      <c r="S128" s="74"/>
      <c r="T128" s="74"/>
      <c r="U128" s="75">
        <v>1</v>
      </c>
      <c r="V128" s="81">
        <f t="shared" si="7"/>
        <v>3</v>
      </c>
      <c r="W128" s="70" t="s">
        <v>351</v>
      </c>
      <c r="X128" s="72" t="s">
        <v>325</v>
      </c>
      <c r="Y128" s="56" t="s">
        <v>87</v>
      </c>
      <c r="AC128" s="53"/>
    </row>
    <row r="129" spans="2:29" ht="57.75" customHeight="1" thickBot="1" x14ac:dyDescent="0.3">
      <c r="B129" s="194"/>
      <c r="C129" s="182"/>
      <c r="D129" s="205"/>
      <c r="E129" s="201" t="s">
        <v>72</v>
      </c>
      <c r="F129" s="32"/>
      <c r="G129" s="86">
        <v>123</v>
      </c>
      <c r="H129" s="55" t="s">
        <v>151</v>
      </c>
      <c r="I129" s="56" t="s">
        <v>152</v>
      </c>
      <c r="J129" s="73"/>
      <c r="K129" s="74"/>
      <c r="L129" s="74"/>
      <c r="M129" s="74"/>
      <c r="N129" s="74">
        <v>1</v>
      </c>
      <c r="O129" s="74"/>
      <c r="P129" s="74"/>
      <c r="Q129" s="74"/>
      <c r="R129" s="74"/>
      <c r="S129" s="74"/>
      <c r="T129" s="74">
        <v>1</v>
      </c>
      <c r="U129" s="75"/>
      <c r="V129" s="81">
        <f t="shared" si="7"/>
        <v>2</v>
      </c>
      <c r="W129" s="70" t="s">
        <v>153</v>
      </c>
      <c r="X129" s="72" t="s">
        <v>133</v>
      </c>
      <c r="Y129" s="56" t="s">
        <v>87</v>
      </c>
      <c r="AC129" s="53"/>
    </row>
    <row r="130" spans="2:29" ht="51.75" customHeight="1" thickBot="1" x14ac:dyDescent="0.3">
      <c r="B130" s="194"/>
      <c r="C130" s="182"/>
      <c r="D130" s="205"/>
      <c r="E130" s="202"/>
      <c r="F130" s="32"/>
      <c r="G130" s="86">
        <v>124</v>
      </c>
      <c r="H130" s="55" t="s">
        <v>352</v>
      </c>
      <c r="I130" s="56" t="s">
        <v>353</v>
      </c>
      <c r="J130" s="73"/>
      <c r="K130" s="74"/>
      <c r="L130" s="74"/>
      <c r="M130" s="74"/>
      <c r="N130" s="74"/>
      <c r="O130" s="74"/>
      <c r="P130" s="74"/>
      <c r="Q130" s="74"/>
      <c r="R130" s="74"/>
      <c r="S130" s="74"/>
      <c r="T130" s="74">
        <v>1</v>
      </c>
      <c r="U130" s="75"/>
      <c r="V130" s="81">
        <f t="shared" si="7"/>
        <v>1</v>
      </c>
      <c r="W130" s="70" t="s">
        <v>351</v>
      </c>
      <c r="X130" s="72" t="s">
        <v>325</v>
      </c>
      <c r="Y130" s="56" t="s">
        <v>87</v>
      </c>
      <c r="AC130" s="53"/>
    </row>
    <row r="131" spans="2:29" ht="57.75" customHeight="1" thickBot="1" x14ac:dyDescent="0.3">
      <c r="B131" s="194"/>
      <c r="C131" s="182"/>
      <c r="D131" s="205"/>
      <c r="E131" s="187" t="s">
        <v>115</v>
      </c>
      <c r="F131" s="32"/>
      <c r="G131" s="86">
        <v>125</v>
      </c>
      <c r="H131" s="55" t="s">
        <v>156</v>
      </c>
      <c r="I131" s="56" t="s">
        <v>157</v>
      </c>
      <c r="J131" s="73">
        <v>1</v>
      </c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5"/>
      <c r="V131" s="81">
        <f t="shared" si="7"/>
        <v>1</v>
      </c>
      <c r="W131" s="70" t="s">
        <v>147</v>
      </c>
      <c r="X131" s="72" t="s">
        <v>133</v>
      </c>
      <c r="Y131" s="56" t="s">
        <v>87</v>
      </c>
      <c r="AC131" s="53"/>
    </row>
    <row r="132" spans="2:29" ht="37.5" customHeight="1" thickBot="1" x14ac:dyDescent="0.3">
      <c r="B132" s="194"/>
      <c r="C132" s="182"/>
      <c r="D132" s="205"/>
      <c r="E132" s="188"/>
      <c r="F132" s="32"/>
      <c r="G132" s="86">
        <v>126</v>
      </c>
      <c r="H132" s="55" t="s">
        <v>170</v>
      </c>
      <c r="I132" s="56" t="s">
        <v>143</v>
      </c>
      <c r="J132" s="73"/>
      <c r="K132" s="74"/>
      <c r="L132" s="74"/>
      <c r="M132" s="74"/>
      <c r="N132" s="74"/>
      <c r="O132" s="74">
        <v>1</v>
      </c>
      <c r="P132" s="74"/>
      <c r="Q132" s="74"/>
      <c r="R132" s="74"/>
      <c r="S132" s="74"/>
      <c r="T132" s="74"/>
      <c r="U132" s="75">
        <v>1</v>
      </c>
      <c r="V132" s="81">
        <f t="shared" si="7"/>
        <v>2</v>
      </c>
      <c r="W132" s="70" t="s">
        <v>132</v>
      </c>
      <c r="X132" s="72" t="s">
        <v>133</v>
      </c>
      <c r="Y132" s="56" t="s">
        <v>87</v>
      </c>
      <c r="AC132" s="53"/>
    </row>
    <row r="133" spans="2:29" ht="26.25" thickBot="1" x14ac:dyDescent="0.3">
      <c r="B133" s="194"/>
      <c r="C133" s="182"/>
      <c r="D133" s="206"/>
      <c r="E133" s="189"/>
      <c r="F133" s="32"/>
      <c r="G133" s="86">
        <v>127</v>
      </c>
      <c r="H133" s="55" t="s">
        <v>354</v>
      </c>
      <c r="I133" s="56" t="s">
        <v>355</v>
      </c>
      <c r="J133" s="73"/>
      <c r="K133" s="74">
        <v>5</v>
      </c>
      <c r="L133" s="74"/>
      <c r="M133" s="74"/>
      <c r="N133" s="74"/>
      <c r="O133" s="74"/>
      <c r="P133" s="74"/>
      <c r="Q133" s="74"/>
      <c r="R133" s="74"/>
      <c r="S133" s="74"/>
      <c r="T133" s="74"/>
      <c r="U133" s="75"/>
      <c r="V133" s="81">
        <f t="shared" si="7"/>
        <v>5</v>
      </c>
      <c r="W133" s="70" t="s">
        <v>351</v>
      </c>
      <c r="X133" s="72" t="s">
        <v>325</v>
      </c>
      <c r="Y133" s="56" t="s">
        <v>87</v>
      </c>
      <c r="AC133" s="53"/>
    </row>
    <row r="134" spans="2:29" ht="34.5" customHeight="1" thickBot="1" x14ac:dyDescent="0.3">
      <c r="B134" s="194"/>
      <c r="C134" s="182"/>
      <c r="D134" s="198" t="s">
        <v>66</v>
      </c>
      <c r="E134" s="136" t="s">
        <v>73</v>
      </c>
      <c r="F134" s="32"/>
      <c r="G134" s="86">
        <v>128</v>
      </c>
      <c r="H134" s="55" t="s">
        <v>356</v>
      </c>
      <c r="I134" s="56" t="s">
        <v>357</v>
      </c>
      <c r="J134" s="73"/>
      <c r="K134" s="74"/>
      <c r="L134" s="74">
        <v>1</v>
      </c>
      <c r="M134" s="74"/>
      <c r="N134" s="74"/>
      <c r="O134" s="74">
        <v>1</v>
      </c>
      <c r="P134" s="74"/>
      <c r="Q134" s="74"/>
      <c r="R134" s="74">
        <v>1</v>
      </c>
      <c r="S134" s="74"/>
      <c r="T134" s="74"/>
      <c r="U134" s="75">
        <v>1</v>
      </c>
      <c r="V134" s="81">
        <f t="shared" si="7"/>
        <v>4</v>
      </c>
      <c r="W134" s="70" t="s">
        <v>358</v>
      </c>
      <c r="X134" s="72" t="s">
        <v>325</v>
      </c>
      <c r="Y134" s="56" t="s">
        <v>447</v>
      </c>
      <c r="AC134" s="53"/>
    </row>
    <row r="135" spans="2:29" ht="50.25" thickBot="1" x14ac:dyDescent="0.3">
      <c r="B135" s="194"/>
      <c r="C135" s="182"/>
      <c r="D135" s="198"/>
      <c r="E135" s="136" t="s">
        <v>74</v>
      </c>
      <c r="F135" s="32"/>
      <c r="G135" s="86">
        <v>129</v>
      </c>
      <c r="H135" s="55" t="s">
        <v>154</v>
      </c>
      <c r="I135" s="56" t="s">
        <v>155</v>
      </c>
      <c r="J135" s="73"/>
      <c r="K135" s="74"/>
      <c r="L135" s="74">
        <v>20</v>
      </c>
      <c r="M135" s="74"/>
      <c r="N135" s="74"/>
      <c r="O135" s="74">
        <v>20</v>
      </c>
      <c r="P135" s="74"/>
      <c r="Q135" s="74"/>
      <c r="R135" s="74">
        <v>20</v>
      </c>
      <c r="S135" s="74"/>
      <c r="T135" s="74"/>
      <c r="U135" s="75">
        <v>20</v>
      </c>
      <c r="V135" s="81">
        <f t="shared" si="7"/>
        <v>80</v>
      </c>
      <c r="W135" s="70" t="s">
        <v>132</v>
      </c>
      <c r="X135" s="72" t="s">
        <v>133</v>
      </c>
      <c r="Y135" s="56" t="s">
        <v>87</v>
      </c>
      <c r="AC135" s="53"/>
    </row>
    <row r="136" spans="2:29" ht="42" customHeight="1" thickBot="1" x14ac:dyDescent="0.3">
      <c r="B136" s="194"/>
      <c r="C136" s="182"/>
      <c r="D136" s="204" t="s">
        <v>67</v>
      </c>
      <c r="E136" s="187" t="s">
        <v>75</v>
      </c>
      <c r="F136" s="32"/>
      <c r="G136" s="86">
        <v>130</v>
      </c>
      <c r="H136" s="55" t="s">
        <v>414</v>
      </c>
      <c r="I136" s="56" t="s">
        <v>413</v>
      </c>
      <c r="J136" s="73"/>
      <c r="K136" s="74">
        <v>1</v>
      </c>
      <c r="L136" s="74"/>
      <c r="M136" s="74"/>
      <c r="N136" s="74"/>
      <c r="O136" s="74"/>
      <c r="P136" s="74"/>
      <c r="Q136" s="74"/>
      <c r="R136" s="74"/>
      <c r="S136" s="74"/>
      <c r="T136" s="74"/>
      <c r="U136" s="75"/>
      <c r="V136" s="81">
        <f t="shared" si="7"/>
        <v>1</v>
      </c>
      <c r="W136" s="70" t="s">
        <v>147</v>
      </c>
      <c r="X136" s="72" t="s">
        <v>133</v>
      </c>
      <c r="Y136" s="56" t="s">
        <v>87</v>
      </c>
      <c r="AC136" s="53"/>
    </row>
    <row r="137" spans="2:29" ht="38.25" customHeight="1" thickBot="1" x14ac:dyDescent="0.3">
      <c r="B137" s="194"/>
      <c r="C137" s="182"/>
      <c r="D137" s="205"/>
      <c r="E137" s="188"/>
      <c r="F137" s="32"/>
      <c r="G137" s="86">
        <v>131</v>
      </c>
      <c r="H137" s="55" t="s">
        <v>158</v>
      </c>
      <c r="I137" s="56" t="s">
        <v>398</v>
      </c>
      <c r="J137" s="73"/>
      <c r="K137" s="74"/>
      <c r="L137" s="74"/>
      <c r="M137" s="74"/>
      <c r="N137" s="74"/>
      <c r="O137" s="74"/>
      <c r="P137" s="74">
        <v>2</v>
      </c>
      <c r="Q137" s="74"/>
      <c r="R137" s="74">
        <v>2</v>
      </c>
      <c r="S137" s="74"/>
      <c r="T137" s="74">
        <v>1</v>
      </c>
      <c r="U137" s="75"/>
      <c r="V137" s="81">
        <f t="shared" si="7"/>
        <v>5</v>
      </c>
      <c r="W137" s="70" t="s">
        <v>147</v>
      </c>
      <c r="X137" s="72" t="s">
        <v>133</v>
      </c>
      <c r="Y137" s="56" t="s">
        <v>447</v>
      </c>
      <c r="AC137" s="53"/>
    </row>
    <row r="138" spans="2:29" ht="48" customHeight="1" thickBot="1" x14ac:dyDescent="0.3">
      <c r="B138" s="194"/>
      <c r="C138" s="182"/>
      <c r="D138" s="205"/>
      <c r="E138" s="188"/>
      <c r="F138" s="32"/>
      <c r="G138" s="86">
        <v>132</v>
      </c>
      <c r="H138" s="55" t="s">
        <v>359</v>
      </c>
      <c r="I138" s="56" t="s">
        <v>360</v>
      </c>
      <c r="J138" s="73">
        <v>2</v>
      </c>
      <c r="K138" s="74">
        <v>1</v>
      </c>
      <c r="L138" s="74">
        <v>1</v>
      </c>
      <c r="M138" s="74">
        <v>1</v>
      </c>
      <c r="N138" s="74">
        <v>1</v>
      </c>
      <c r="O138" s="74">
        <v>1</v>
      </c>
      <c r="P138" s="74">
        <v>1</v>
      </c>
      <c r="Q138" s="74">
        <v>1</v>
      </c>
      <c r="R138" s="74">
        <v>1</v>
      </c>
      <c r="S138" s="74">
        <v>1</v>
      </c>
      <c r="T138" s="74">
        <v>1</v>
      </c>
      <c r="U138" s="75"/>
      <c r="V138" s="81">
        <f t="shared" si="7"/>
        <v>12</v>
      </c>
      <c r="W138" s="70" t="s">
        <v>328</v>
      </c>
      <c r="X138" s="72" t="s">
        <v>325</v>
      </c>
      <c r="Y138" s="56" t="s">
        <v>87</v>
      </c>
      <c r="AC138" s="53"/>
    </row>
    <row r="139" spans="2:29" ht="57.75" customHeight="1" thickBot="1" x14ac:dyDescent="0.3">
      <c r="B139" s="194"/>
      <c r="C139" s="182"/>
      <c r="D139" s="205"/>
      <c r="E139" s="189"/>
      <c r="F139" s="32"/>
      <c r="G139" s="86">
        <v>133</v>
      </c>
      <c r="H139" s="55" t="s">
        <v>361</v>
      </c>
      <c r="I139" s="56" t="s">
        <v>362</v>
      </c>
      <c r="J139" s="73">
        <v>2</v>
      </c>
      <c r="K139" s="74">
        <v>1</v>
      </c>
      <c r="L139" s="74">
        <v>1</v>
      </c>
      <c r="M139" s="74">
        <v>1</v>
      </c>
      <c r="N139" s="74">
        <v>1</v>
      </c>
      <c r="O139" s="74">
        <v>1</v>
      </c>
      <c r="P139" s="74">
        <v>1</v>
      </c>
      <c r="Q139" s="74">
        <v>1</v>
      </c>
      <c r="R139" s="74">
        <v>1</v>
      </c>
      <c r="S139" s="74">
        <v>1</v>
      </c>
      <c r="T139" s="74">
        <v>1</v>
      </c>
      <c r="U139" s="75"/>
      <c r="V139" s="81">
        <f t="shared" si="7"/>
        <v>12</v>
      </c>
      <c r="W139" s="70" t="s">
        <v>351</v>
      </c>
      <c r="X139" s="72" t="s">
        <v>325</v>
      </c>
      <c r="Y139" s="56" t="s">
        <v>87</v>
      </c>
      <c r="AC139" s="53"/>
    </row>
    <row r="140" spans="2:29" ht="36" customHeight="1" thickBot="1" x14ac:dyDescent="0.3">
      <c r="B140" s="194"/>
      <c r="C140" s="182"/>
      <c r="D140" s="205"/>
      <c r="E140" s="187" t="s">
        <v>76</v>
      </c>
      <c r="F140" s="32"/>
      <c r="G140" s="86">
        <v>134</v>
      </c>
      <c r="H140" s="55" t="s">
        <v>159</v>
      </c>
      <c r="I140" s="56" t="s">
        <v>160</v>
      </c>
      <c r="J140" s="73">
        <v>1</v>
      </c>
      <c r="K140" s="74">
        <v>1</v>
      </c>
      <c r="L140" s="74">
        <v>1</v>
      </c>
      <c r="M140" s="74">
        <v>1</v>
      </c>
      <c r="N140" s="74">
        <v>1</v>
      </c>
      <c r="O140" s="74">
        <v>1</v>
      </c>
      <c r="P140" s="74">
        <v>1</v>
      </c>
      <c r="Q140" s="74">
        <v>1</v>
      </c>
      <c r="R140" s="74">
        <v>1</v>
      </c>
      <c r="S140" s="74">
        <v>1</v>
      </c>
      <c r="T140" s="74">
        <v>1</v>
      </c>
      <c r="U140" s="75"/>
      <c r="V140" s="81">
        <f t="shared" si="7"/>
        <v>11</v>
      </c>
      <c r="W140" s="70" t="s">
        <v>147</v>
      </c>
      <c r="X140" s="72" t="s">
        <v>133</v>
      </c>
      <c r="Y140" s="56" t="s">
        <v>87</v>
      </c>
      <c r="AC140" s="53"/>
    </row>
    <row r="141" spans="2:29" ht="36" customHeight="1" thickBot="1" x14ac:dyDescent="0.3">
      <c r="B141" s="194"/>
      <c r="C141" s="183"/>
      <c r="D141" s="207"/>
      <c r="E141" s="188"/>
      <c r="F141" s="32"/>
      <c r="G141" s="86">
        <v>135</v>
      </c>
      <c r="H141" s="55" t="s">
        <v>161</v>
      </c>
      <c r="I141" s="56" t="s">
        <v>162</v>
      </c>
      <c r="J141" s="73"/>
      <c r="K141" s="74"/>
      <c r="L141" s="74">
        <v>1</v>
      </c>
      <c r="M141" s="74"/>
      <c r="N141" s="74"/>
      <c r="O141" s="74">
        <v>1</v>
      </c>
      <c r="P141" s="74"/>
      <c r="Q141" s="74"/>
      <c r="R141" s="74">
        <v>1</v>
      </c>
      <c r="S141" s="74"/>
      <c r="T141" s="74"/>
      <c r="U141" s="75">
        <v>1</v>
      </c>
      <c r="V141" s="81">
        <f t="shared" si="7"/>
        <v>4</v>
      </c>
      <c r="W141" s="70" t="s">
        <v>147</v>
      </c>
      <c r="X141" s="72" t="s">
        <v>133</v>
      </c>
      <c r="Y141" s="56" t="s">
        <v>87</v>
      </c>
      <c r="AC141" s="53"/>
    </row>
    <row r="142" spans="2:29" ht="57.75" customHeight="1" thickBot="1" x14ac:dyDescent="0.3">
      <c r="B142" s="194"/>
      <c r="C142" s="181" t="s">
        <v>77</v>
      </c>
      <c r="D142" s="184" t="s">
        <v>78</v>
      </c>
      <c r="E142" s="136" t="s">
        <v>79</v>
      </c>
      <c r="F142" s="32"/>
      <c r="G142" s="86">
        <v>136</v>
      </c>
      <c r="H142" s="55" t="s">
        <v>246</v>
      </c>
      <c r="I142" s="56" t="s">
        <v>247</v>
      </c>
      <c r="J142" s="73"/>
      <c r="K142" s="74"/>
      <c r="L142" s="74">
        <v>1</v>
      </c>
      <c r="M142" s="74"/>
      <c r="N142" s="74"/>
      <c r="O142" s="74">
        <v>1</v>
      </c>
      <c r="P142" s="74"/>
      <c r="Q142" s="74"/>
      <c r="R142" s="74">
        <v>1</v>
      </c>
      <c r="S142" s="74"/>
      <c r="T142" s="74"/>
      <c r="U142" s="75">
        <v>1</v>
      </c>
      <c r="V142" s="81">
        <f t="shared" si="7"/>
        <v>4</v>
      </c>
      <c r="W142" s="70" t="s">
        <v>212</v>
      </c>
      <c r="X142" s="72" t="s">
        <v>179</v>
      </c>
      <c r="Y142" s="56" t="s">
        <v>84</v>
      </c>
      <c r="AC142" s="53"/>
    </row>
    <row r="143" spans="2:29" ht="43.5" customHeight="1" thickBot="1" x14ac:dyDescent="0.3">
      <c r="B143" s="194"/>
      <c r="C143" s="182"/>
      <c r="D143" s="185"/>
      <c r="E143" s="187" t="s">
        <v>80</v>
      </c>
      <c r="F143" s="32"/>
      <c r="G143" s="86">
        <v>137</v>
      </c>
      <c r="H143" s="55" t="s">
        <v>163</v>
      </c>
      <c r="I143" s="56" t="s">
        <v>164</v>
      </c>
      <c r="J143" s="73">
        <v>1</v>
      </c>
      <c r="K143" s="74"/>
      <c r="L143" s="74"/>
      <c r="M143" s="74"/>
      <c r="N143" s="74"/>
      <c r="O143" s="74"/>
      <c r="P143" s="74"/>
      <c r="Q143" s="74">
        <v>1</v>
      </c>
      <c r="R143" s="74"/>
      <c r="S143" s="74"/>
      <c r="T143" s="74"/>
      <c r="U143" s="75"/>
      <c r="V143" s="81">
        <f t="shared" si="7"/>
        <v>2</v>
      </c>
      <c r="W143" s="70" t="s">
        <v>153</v>
      </c>
      <c r="X143" s="72" t="s">
        <v>133</v>
      </c>
      <c r="Y143" s="56" t="s">
        <v>87</v>
      </c>
      <c r="AC143" s="53"/>
    </row>
    <row r="144" spans="2:29" ht="42" customHeight="1" thickBot="1" x14ac:dyDescent="0.3">
      <c r="B144" s="194"/>
      <c r="C144" s="182"/>
      <c r="D144" s="185"/>
      <c r="E144" s="188"/>
      <c r="F144" s="32"/>
      <c r="G144" s="86">
        <v>138</v>
      </c>
      <c r="H144" s="55" t="s">
        <v>165</v>
      </c>
      <c r="I144" s="56" t="s">
        <v>166</v>
      </c>
      <c r="J144" s="73"/>
      <c r="K144" s="74"/>
      <c r="L144" s="74">
        <v>1</v>
      </c>
      <c r="M144" s="74"/>
      <c r="N144" s="74"/>
      <c r="O144" s="74">
        <v>1</v>
      </c>
      <c r="P144" s="74"/>
      <c r="Q144" s="74"/>
      <c r="R144" s="74">
        <v>1</v>
      </c>
      <c r="S144" s="74"/>
      <c r="T144" s="74"/>
      <c r="U144" s="75">
        <v>1</v>
      </c>
      <c r="V144" s="81">
        <f t="shared" si="7"/>
        <v>4</v>
      </c>
      <c r="W144" s="70" t="s">
        <v>153</v>
      </c>
      <c r="X144" s="72" t="s">
        <v>133</v>
      </c>
      <c r="Y144" s="56" t="s">
        <v>87</v>
      </c>
      <c r="AC144" s="53"/>
    </row>
    <row r="145" spans="2:29" ht="57.75" customHeight="1" thickBot="1" x14ac:dyDescent="0.3">
      <c r="B145" s="194"/>
      <c r="C145" s="182"/>
      <c r="D145" s="185"/>
      <c r="E145" s="189"/>
      <c r="F145" s="32"/>
      <c r="G145" s="86">
        <v>139</v>
      </c>
      <c r="H145" s="55" t="s">
        <v>363</v>
      </c>
      <c r="I145" s="56" t="s">
        <v>364</v>
      </c>
      <c r="J145" s="73"/>
      <c r="K145" s="74"/>
      <c r="L145" s="74"/>
      <c r="M145" s="74"/>
      <c r="N145" s="74"/>
      <c r="O145" s="74">
        <v>1</v>
      </c>
      <c r="P145" s="74"/>
      <c r="Q145" s="74"/>
      <c r="R145" s="74"/>
      <c r="S145" s="74"/>
      <c r="T145" s="74"/>
      <c r="U145" s="75"/>
      <c r="V145" s="81">
        <f t="shared" si="7"/>
        <v>1</v>
      </c>
      <c r="W145" s="70" t="s">
        <v>331</v>
      </c>
      <c r="X145" s="72" t="s">
        <v>325</v>
      </c>
      <c r="Y145" s="56" t="s">
        <v>87</v>
      </c>
      <c r="AC145" s="53"/>
    </row>
    <row r="146" spans="2:29" ht="55.5" customHeight="1" thickBot="1" x14ac:dyDescent="0.3">
      <c r="B146" s="194"/>
      <c r="C146" s="182"/>
      <c r="D146" s="185"/>
      <c r="E146" s="84" t="s">
        <v>81</v>
      </c>
      <c r="F146" s="32"/>
      <c r="G146" s="86">
        <v>140</v>
      </c>
      <c r="H146" s="55" t="s">
        <v>167</v>
      </c>
      <c r="I146" s="56" t="s">
        <v>168</v>
      </c>
      <c r="J146" s="73"/>
      <c r="K146" s="74"/>
      <c r="L146" s="74"/>
      <c r="M146" s="74"/>
      <c r="N146" s="74"/>
      <c r="O146" s="74"/>
      <c r="P146" s="74"/>
      <c r="Q146" s="74"/>
      <c r="R146" s="74"/>
      <c r="S146" s="74">
        <v>1</v>
      </c>
      <c r="T146" s="74"/>
      <c r="U146" s="75"/>
      <c r="V146" s="81">
        <f t="shared" si="7"/>
        <v>1</v>
      </c>
      <c r="W146" s="70" t="s">
        <v>153</v>
      </c>
      <c r="X146" s="72" t="s">
        <v>133</v>
      </c>
      <c r="Y146" s="56" t="s">
        <v>87</v>
      </c>
      <c r="AC146" s="53"/>
    </row>
    <row r="147" spans="2:29" ht="57.75" customHeight="1" thickBot="1" x14ac:dyDescent="0.3">
      <c r="B147" s="195"/>
      <c r="C147" s="183"/>
      <c r="D147" s="186"/>
      <c r="E147" s="85" t="s">
        <v>82</v>
      </c>
      <c r="F147" s="116"/>
      <c r="G147" s="86">
        <v>141</v>
      </c>
      <c r="H147" s="92" t="s">
        <v>169</v>
      </c>
      <c r="I147" s="93" t="s">
        <v>143</v>
      </c>
      <c r="J147" s="94"/>
      <c r="K147" s="95"/>
      <c r="L147" s="95"/>
      <c r="M147" s="95">
        <v>1</v>
      </c>
      <c r="N147" s="95"/>
      <c r="O147" s="95"/>
      <c r="P147" s="95"/>
      <c r="Q147" s="95">
        <v>1</v>
      </c>
      <c r="R147" s="95"/>
      <c r="S147" s="95"/>
      <c r="T147" s="95"/>
      <c r="U147" s="96">
        <v>1</v>
      </c>
      <c r="V147" s="81">
        <f t="shared" si="7"/>
        <v>3</v>
      </c>
      <c r="W147" s="97" t="s">
        <v>153</v>
      </c>
      <c r="X147" s="98" t="s">
        <v>133</v>
      </c>
      <c r="Y147" s="93" t="s">
        <v>87</v>
      </c>
      <c r="AC147" s="53"/>
    </row>
    <row r="148" spans="2:29" s="8" customFormat="1" ht="78.75" customHeight="1" thickBot="1" x14ac:dyDescent="0.25">
      <c r="B148" s="58" t="s">
        <v>30</v>
      </c>
      <c r="C148" s="190" t="s">
        <v>428</v>
      </c>
      <c r="D148" s="191"/>
      <c r="E148" s="191"/>
      <c r="F148" s="59"/>
      <c r="G148" s="173" t="s">
        <v>28</v>
      </c>
      <c r="H148" s="192"/>
      <c r="I148" s="173" t="s">
        <v>442</v>
      </c>
      <c r="J148" s="174"/>
      <c r="K148" s="174"/>
      <c r="L148" s="90"/>
      <c r="M148" s="175" t="s">
        <v>29</v>
      </c>
      <c r="N148" s="176"/>
      <c r="O148" s="177"/>
      <c r="P148" s="178" t="s">
        <v>443</v>
      </c>
      <c r="Q148" s="179"/>
      <c r="R148" s="179"/>
      <c r="S148" s="179"/>
      <c r="T148" s="179"/>
      <c r="U148" s="179"/>
      <c r="V148" s="179"/>
      <c r="W148" s="179"/>
      <c r="X148" s="179"/>
      <c r="Y148" s="180"/>
      <c r="AC148" s="135"/>
    </row>
    <row r="149" spans="2:29" s="6" customFormat="1" ht="24.75" customHeight="1" x14ac:dyDescent="0.25">
      <c r="B149" s="7"/>
      <c r="C149" s="7"/>
      <c r="D149" s="7"/>
      <c r="E149" s="7"/>
      <c r="F149" s="7"/>
      <c r="G149" s="65"/>
      <c r="H149" s="63"/>
      <c r="I149" s="60"/>
      <c r="AC149" s="134"/>
    </row>
    <row r="150" spans="2:29" s="6" customFormat="1" ht="24.75" customHeight="1" x14ac:dyDescent="0.25">
      <c r="B150" s="5"/>
      <c r="C150" s="5"/>
      <c r="D150" s="5"/>
      <c r="E150" s="5"/>
      <c r="F150" s="5"/>
      <c r="G150" s="65"/>
      <c r="H150" s="63"/>
      <c r="I150" s="60"/>
    </row>
    <row r="151" spans="2:29" s="6" customFormat="1" ht="24.75" customHeight="1" x14ac:dyDescent="0.25">
      <c r="B151" s="5"/>
      <c r="C151" s="5"/>
      <c r="D151" s="5"/>
      <c r="E151" s="5"/>
      <c r="F151" s="5"/>
      <c r="G151" s="65"/>
      <c r="H151" s="63"/>
      <c r="I151" s="60"/>
    </row>
    <row r="152" spans="2:29" s="6" customFormat="1" ht="24.75" customHeight="1" x14ac:dyDescent="0.25">
      <c r="B152" s="5"/>
      <c r="C152" s="5"/>
      <c r="D152" s="5"/>
      <c r="E152" s="5"/>
      <c r="F152" s="5"/>
      <c r="G152" s="65"/>
      <c r="H152" s="63"/>
      <c r="I152" s="60"/>
    </row>
    <row r="153" spans="2:29" ht="15" x14ac:dyDescent="0.25">
      <c r="B153" s="5"/>
      <c r="C153" s="5"/>
      <c r="D153" s="5"/>
      <c r="E153" s="5"/>
      <c r="F153" s="5"/>
      <c r="G153" s="65"/>
      <c r="H153" s="63"/>
      <c r="I153" s="6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2:29" ht="15" x14ac:dyDescent="0.25">
      <c r="B154" s="3"/>
      <c r="C154" s="3"/>
      <c r="D154" s="3"/>
      <c r="E154" s="3"/>
      <c r="F154" s="3"/>
      <c r="G154" s="66"/>
      <c r="H154" s="64"/>
    </row>
  </sheetData>
  <autoFilter ref="G5:Y148" xr:uid="{00000000-0009-0000-0000-000000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76">
    <mergeCell ref="B1:E3"/>
    <mergeCell ref="F1:W3"/>
    <mergeCell ref="F4:Y4"/>
    <mergeCell ref="B5:E5"/>
    <mergeCell ref="G5:G6"/>
    <mergeCell ref="H5:H6"/>
    <mergeCell ref="I5:I6"/>
    <mergeCell ref="J5:U5"/>
    <mergeCell ref="V5:V6"/>
    <mergeCell ref="W5:W6"/>
    <mergeCell ref="X5:X6"/>
    <mergeCell ref="Y5:Y6"/>
    <mergeCell ref="B7:B29"/>
    <mergeCell ref="C7:C29"/>
    <mergeCell ref="D7:D18"/>
    <mergeCell ref="E7:E9"/>
    <mergeCell ref="E10:E15"/>
    <mergeCell ref="E16:E18"/>
    <mergeCell ref="D19:D27"/>
    <mergeCell ref="E20:E27"/>
    <mergeCell ref="D28:D29"/>
    <mergeCell ref="E28:E29"/>
    <mergeCell ref="B30:B72"/>
    <mergeCell ref="C30:C72"/>
    <mergeCell ref="D30:D35"/>
    <mergeCell ref="E30:E35"/>
    <mergeCell ref="D36:D40"/>
    <mergeCell ref="E36:E38"/>
    <mergeCell ref="E39:E40"/>
    <mergeCell ref="D41:D47"/>
    <mergeCell ref="E41:E43"/>
    <mergeCell ref="E44:E47"/>
    <mergeCell ref="D48:D72"/>
    <mergeCell ref="E48:E51"/>
    <mergeCell ref="E52:E55"/>
    <mergeCell ref="E56:E58"/>
    <mergeCell ref="E59:E64"/>
    <mergeCell ref="E65:E72"/>
    <mergeCell ref="B73:B79"/>
    <mergeCell ref="C73:C79"/>
    <mergeCell ref="D73:D78"/>
    <mergeCell ref="E73:E77"/>
    <mergeCell ref="B80:B95"/>
    <mergeCell ref="C80:C95"/>
    <mergeCell ref="D80:D88"/>
    <mergeCell ref="E80:E85"/>
    <mergeCell ref="E86:E88"/>
    <mergeCell ref="D89:D93"/>
    <mergeCell ref="E89:E91"/>
    <mergeCell ref="E92:E93"/>
    <mergeCell ref="D94:D95"/>
    <mergeCell ref="E94:E95"/>
    <mergeCell ref="B96:B147"/>
    <mergeCell ref="C96:C141"/>
    <mergeCell ref="D96:D103"/>
    <mergeCell ref="E96:E98"/>
    <mergeCell ref="E99:E102"/>
    <mergeCell ref="D104:D110"/>
    <mergeCell ref="E104:E110"/>
    <mergeCell ref="D112:D127"/>
    <mergeCell ref="E112:E127"/>
    <mergeCell ref="D128:D133"/>
    <mergeCell ref="E129:E130"/>
    <mergeCell ref="E131:E133"/>
    <mergeCell ref="D134:D135"/>
    <mergeCell ref="D136:D141"/>
    <mergeCell ref="E136:E139"/>
    <mergeCell ref="E140:E141"/>
    <mergeCell ref="I148:K148"/>
    <mergeCell ref="M148:O148"/>
    <mergeCell ref="P148:Y148"/>
    <mergeCell ref="C142:C147"/>
    <mergeCell ref="D142:D147"/>
    <mergeCell ref="E143:E145"/>
    <mergeCell ref="C148:E148"/>
    <mergeCell ref="G148:H148"/>
  </mergeCells>
  <dataValidations count="3">
    <dataValidation type="list" allowBlank="1" showInputMessage="1" showErrorMessage="1" sqref="Y125" xr:uid="{00000000-0002-0000-0000-000000000000}">
      <formula1>$AE$1:$AE$6</formula1>
    </dataValidation>
    <dataValidation type="list" allowBlank="1" showInputMessage="1" showErrorMessage="1" sqref="Y128 Y130 Y133 Y139" xr:uid="{00000000-0002-0000-0000-000001000000}">
      <formula1>$AB$2:$AB$7</formula1>
    </dataValidation>
    <dataValidation type="list" allowBlank="1" showInputMessage="1" showErrorMessage="1" sqref="Y129 Y131:Y132 Y134:Y138 Y140:Y147 Y7:Y124 Y126:Y127" xr:uid="{00000000-0002-0000-0000-000002000000}">
      <formula1>$AC$1:$AC$6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4" scale="10" orientation="landscape" horizontalDpi="4294967292" verticalDpi="4294967292" r:id="rId1"/>
  <headerFooter>
    <oddFooter>&amp;C&amp;"Arial Narrow,Normal"&amp;9&amp;F&amp;R&amp;"Arial Narrow,Normal"&amp;9Página &amp;P de &amp;N</oddFooter>
  </headerFooter>
  <rowBreaks count="1" manualBreakCount="1">
    <brk id="22" min="1" max="2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"/>
  <sheetViews>
    <sheetView showGridLines="0" zoomScale="80" zoomScaleNormal="80" zoomScaleSheetLayoutView="90" workbookViewId="0">
      <selection activeCell="W1" sqref="W1"/>
    </sheetView>
  </sheetViews>
  <sheetFormatPr baseColWidth="10" defaultColWidth="11.42578125" defaultRowHeight="14.25" x14ac:dyDescent="0.2"/>
  <cols>
    <col min="1" max="21" width="8.28515625" style="147" customWidth="1"/>
    <col min="22" max="22" width="14.85546875" style="147" customWidth="1"/>
    <col min="23" max="23" width="22" style="147" customWidth="1"/>
    <col min="24" max="26" width="11.42578125" style="147"/>
    <col min="27" max="27" width="48.42578125" style="147" customWidth="1"/>
    <col min="28" max="16384" width="11.42578125" style="147"/>
  </cols>
  <sheetData>
    <row r="1" spans="1:23" ht="30.95" customHeight="1" x14ac:dyDescent="0.2">
      <c r="A1" s="282" t="s">
        <v>129</v>
      </c>
      <c r="B1" s="283"/>
      <c r="C1" s="284"/>
      <c r="D1" s="285"/>
      <c r="E1" s="294" t="s">
        <v>448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143" t="s">
        <v>26</v>
      </c>
      <c r="W1" s="146" t="s">
        <v>456</v>
      </c>
    </row>
    <row r="2" spans="1:23" ht="33" customHeight="1" x14ac:dyDescent="0.2">
      <c r="A2" s="286"/>
      <c r="B2" s="287"/>
      <c r="C2" s="288"/>
      <c r="D2" s="289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144" t="s">
        <v>24</v>
      </c>
      <c r="W2" s="148" t="s">
        <v>449</v>
      </c>
    </row>
    <row r="3" spans="1:23" ht="32.1" customHeight="1" thickBot="1" x14ac:dyDescent="0.25">
      <c r="A3" s="290"/>
      <c r="B3" s="291"/>
      <c r="C3" s="292"/>
      <c r="D3" s="293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145" t="s">
        <v>27</v>
      </c>
      <c r="W3" s="142" t="s">
        <v>451</v>
      </c>
    </row>
    <row r="4" spans="1:23" ht="21" thickBot="1" x14ac:dyDescent="0.35">
      <c r="A4" s="300" t="s">
        <v>450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2"/>
    </row>
    <row r="5" spans="1:23" ht="208.5" customHeight="1" thickBot="1" x14ac:dyDescent="0.25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9"/>
    </row>
  </sheetData>
  <mergeCells count="4">
    <mergeCell ref="A1:D3"/>
    <mergeCell ref="E1:U3"/>
    <mergeCell ref="A5:W5"/>
    <mergeCell ref="A4:W4"/>
  </mergeCells>
  <pageMargins left="0.7" right="0.7" top="0.75" bottom="0.75" header="0.3" footer="0.3"/>
  <pageSetup scale="83" fitToWidth="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"/>
  <sheetViews>
    <sheetView showGridLines="0" zoomScale="80" zoomScaleNormal="80" zoomScaleSheetLayoutView="90" workbookViewId="0">
      <selection activeCell="W1" sqref="W1"/>
    </sheetView>
  </sheetViews>
  <sheetFormatPr baseColWidth="10" defaultColWidth="11.42578125" defaultRowHeight="14.25" x14ac:dyDescent="0.2"/>
  <cols>
    <col min="1" max="21" width="8.42578125" style="147" customWidth="1"/>
    <col min="22" max="22" width="14.85546875" style="147" customWidth="1"/>
    <col min="23" max="23" width="22" style="147" customWidth="1"/>
    <col min="24" max="26" width="11.42578125" style="147"/>
    <col min="27" max="27" width="48.42578125" style="147" customWidth="1"/>
    <col min="28" max="16384" width="11.42578125" style="147"/>
  </cols>
  <sheetData>
    <row r="1" spans="1:23" ht="36.950000000000003" customHeight="1" x14ac:dyDescent="0.2">
      <c r="A1" s="282" t="s">
        <v>129</v>
      </c>
      <c r="B1" s="283"/>
      <c r="C1" s="284"/>
      <c r="D1" s="285"/>
      <c r="E1" s="294" t="s">
        <v>448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143" t="s">
        <v>26</v>
      </c>
      <c r="W1" s="149" t="s">
        <v>456</v>
      </c>
    </row>
    <row r="2" spans="1:23" ht="36.950000000000003" customHeight="1" x14ac:dyDescent="0.2">
      <c r="A2" s="286"/>
      <c r="B2" s="287"/>
      <c r="C2" s="288"/>
      <c r="D2" s="289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144" t="s">
        <v>24</v>
      </c>
      <c r="W2" s="148" t="s">
        <v>449</v>
      </c>
    </row>
    <row r="3" spans="1:23" ht="36.950000000000003" customHeight="1" thickBot="1" x14ac:dyDescent="0.25">
      <c r="A3" s="290"/>
      <c r="B3" s="291"/>
      <c r="C3" s="292"/>
      <c r="D3" s="293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145" t="s">
        <v>27</v>
      </c>
      <c r="W3" s="142" t="s">
        <v>451</v>
      </c>
    </row>
    <row r="4" spans="1:23" ht="21" thickBot="1" x14ac:dyDescent="0.35">
      <c r="A4" s="300" t="s">
        <v>452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2"/>
    </row>
    <row r="5" spans="1:23" ht="208.5" customHeight="1" thickBot="1" x14ac:dyDescent="0.25">
      <c r="A5" s="297" t="s">
        <v>453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9"/>
    </row>
    <row r="6" spans="1:23" ht="73.5" customHeight="1" x14ac:dyDescent="0.2"/>
  </sheetData>
  <mergeCells count="4">
    <mergeCell ref="A1:D3"/>
    <mergeCell ref="E1:U3"/>
    <mergeCell ref="A4:W4"/>
    <mergeCell ref="A5:W5"/>
  </mergeCells>
  <pageMargins left="0.7" right="0.7" top="0.75" bottom="0.75" header="0.3" footer="0.3"/>
  <pageSetup scale="82" fitToWidth="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6"/>
  <sheetViews>
    <sheetView showGridLines="0" zoomScale="80" zoomScaleNormal="80" zoomScaleSheetLayoutView="90" workbookViewId="0">
      <selection activeCell="W1" sqref="W1"/>
    </sheetView>
  </sheetViews>
  <sheetFormatPr baseColWidth="10" defaultColWidth="11.42578125" defaultRowHeight="14.25" x14ac:dyDescent="0.2"/>
  <cols>
    <col min="1" max="21" width="8.140625" style="147" customWidth="1"/>
    <col min="22" max="22" width="14.85546875" style="147" customWidth="1"/>
    <col min="23" max="23" width="22" style="147" customWidth="1"/>
    <col min="24" max="26" width="11.42578125" style="147"/>
    <col min="27" max="27" width="48.42578125" style="147" customWidth="1"/>
    <col min="28" max="16384" width="11.42578125" style="147"/>
  </cols>
  <sheetData>
    <row r="1" spans="1:23" ht="33.950000000000003" customHeight="1" x14ac:dyDescent="0.2">
      <c r="A1" s="282" t="s">
        <v>129</v>
      </c>
      <c r="B1" s="283"/>
      <c r="C1" s="284"/>
      <c r="D1" s="285"/>
      <c r="E1" s="294" t="s">
        <v>448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143" t="s">
        <v>26</v>
      </c>
      <c r="W1" s="149" t="s">
        <v>456</v>
      </c>
    </row>
    <row r="2" spans="1:23" ht="33.950000000000003" customHeight="1" x14ac:dyDescent="0.2">
      <c r="A2" s="286"/>
      <c r="B2" s="287"/>
      <c r="C2" s="288"/>
      <c r="D2" s="289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144" t="s">
        <v>24</v>
      </c>
      <c r="W2" s="148" t="s">
        <v>449</v>
      </c>
    </row>
    <row r="3" spans="1:23" ht="33.950000000000003" customHeight="1" thickBot="1" x14ac:dyDescent="0.25">
      <c r="A3" s="290"/>
      <c r="B3" s="291"/>
      <c r="C3" s="292"/>
      <c r="D3" s="293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145" t="s">
        <v>27</v>
      </c>
      <c r="W3" s="142" t="s">
        <v>451</v>
      </c>
    </row>
    <row r="4" spans="1:23" ht="21" thickBot="1" x14ac:dyDescent="0.35">
      <c r="A4" s="300" t="s">
        <v>454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2"/>
    </row>
    <row r="5" spans="1:23" ht="208.5" customHeight="1" thickBot="1" x14ac:dyDescent="0.25">
      <c r="A5" s="297" t="s">
        <v>455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9"/>
    </row>
    <row r="6" spans="1:23" ht="208.5" customHeight="1" x14ac:dyDescent="0.2"/>
  </sheetData>
  <mergeCells count="4">
    <mergeCell ref="A1:D3"/>
    <mergeCell ref="E1:U3"/>
    <mergeCell ref="A4:W4"/>
    <mergeCell ref="A5:W5"/>
  </mergeCells>
  <pageMargins left="0.7" right="0.7" top="0.75" bottom="0.75" header="0.3" footer="0.3"/>
  <pageSetup scale="85" fitToWidth="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29"/>
  <sheetViews>
    <sheetView tabSelected="1" zoomScale="60" zoomScaleNormal="60" zoomScaleSheetLayoutView="85" workbookViewId="0">
      <pane xSplit="4" ySplit="6" topLeftCell="E58" activePane="bottomRight" state="frozen"/>
      <selection pane="topRight" activeCell="E1" sqref="E1"/>
      <selection pane="bottomLeft" activeCell="A7" sqref="A7"/>
      <selection pane="bottomRight" activeCell="F12" sqref="F12"/>
    </sheetView>
  </sheetViews>
  <sheetFormatPr baseColWidth="10" defaultColWidth="11.42578125" defaultRowHeight="12.75" x14ac:dyDescent="0.25"/>
  <cols>
    <col min="1" max="4" width="23.42578125" style="2" customWidth="1"/>
    <col min="5" max="5" width="6.28515625" style="159" customWidth="1"/>
    <col min="6" max="6" width="39.28515625" style="161" customWidth="1"/>
    <col min="7" max="7" width="40.140625" style="161" customWidth="1"/>
    <col min="8" max="9" width="5.140625" style="62" customWidth="1"/>
    <col min="10" max="10" width="7.140625" style="62" customWidth="1"/>
    <col min="11" max="12" width="5.140625" style="62" customWidth="1"/>
    <col min="13" max="14" width="6.5703125" style="62" customWidth="1"/>
    <col min="15" max="15" width="5.140625" style="62" customWidth="1"/>
    <col min="16" max="16" width="6.5703125" style="62" customWidth="1"/>
    <col min="17" max="17" width="6" style="62" bestFit="1" customWidth="1"/>
    <col min="18" max="18" width="5.140625" style="62" customWidth="1"/>
    <col min="19" max="19" width="7" style="62" bestFit="1" customWidth="1"/>
    <col min="20" max="20" width="9" style="62" customWidth="1"/>
    <col min="21" max="21" width="28.7109375" style="161" customWidth="1"/>
    <col min="22" max="22" width="25.140625" style="161" customWidth="1"/>
    <col min="23" max="23" width="27.28515625" style="161" customWidth="1"/>
    <col min="24" max="26" width="11.42578125" style="1"/>
    <col min="27" max="27" width="16.7109375" style="1" customWidth="1"/>
    <col min="28" max="243" width="11.42578125" style="1"/>
    <col min="244" max="244" width="25.7109375" style="1" customWidth="1"/>
    <col min="245" max="245" width="18.7109375" style="1" customWidth="1"/>
    <col min="246" max="247" width="16.7109375" style="1" customWidth="1"/>
    <col min="248" max="248" width="10.7109375" style="1" customWidth="1"/>
    <col min="249" max="249" width="15.7109375" style="1" customWidth="1"/>
    <col min="250" max="250" width="27.7109375" style="1" customWidth="1"/>
    <col min="251" max="16384" width="11.42578125" style="1"/>
  </cols>
  <sheetData>
    <row r="1" spans="1:28" ht="24" customHeight="1" x14ac:dyDescent="0.25">
      <c r="A1" s="242" t="s">
        <v>129</v>
      </c>
      <c r="B1" s="243"/>
      <c r="C1" s="244"/>
      <c r="D1" s="314"/>
      <c r="E1" s="255" t="s">
        <v>974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164" t="s">
        <v>26</v>
      </c>
      <c r="W1" s="165" t="s">
        <v>456</v>
      </c>
      <c r="AA1" s="53" t="s">
        <v>87</v>
      </c>
    </row>
    <row r="2" spans="1:28" ht="33" customHeight="1" x14ac:dyDescent="0.25">
      <c r="A2" s="246"/>
      <c r="B2" s="247"/>
      <c r="C2" s="248"/>
      <c r="D2" s="315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164" t="s">
        <v>24</v>
      </c>
      <c r="W2" s="166" t="s">
        <v>977</v>
      </c>
      <c r="AA2" s="54" t="s">
        <v>83</v>
      </c>
    </row>
    <row r="3" spans="1:28" ht="24" customHeight="1" thickBot="1" x14ac:dyDescent="0.3">
      <c r="A3" s="250"/>
      <c r="B3" s="251"/>
      <c r="C3" s="252"/>
      <c r="D3" s="316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167" t="s">
        <v>27</v>
      </c>
      <c r="W3" s="168" t="s">
        <v>22</v>
      </c>
      <c r="AA3" s="54" t="s">
        <v>85</v>
      </c>
      <c r="AB3" s="52"/>
    </row>
    <row r="4" spans="1:28" ht="26.25" customHeight="1" thickBot="1" x14ac:dyDescent="0.3">
      <c r="A4" s="80" t="s">
        <v>25</v>
      </c>
      <c r="B4" s="306">
        <v>2022</v>
      </c>
      <c r="C4" s="307"/>
      <c r="D4" s="308"/>
      <c r="E4" s="317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60"/>
      <c r="AA4" s="53" t="s">
        <v>84</v>
      </c>
    </row>
    <row r="5" spans="1:28" ht="34.5" customHeight="1" x14ac:dyDescent="0.25">
      <c r="A5" s="320" t="s">
        <v>7</v>
      </c>
      <c r="B5" s="321"/>
      <c r="C5" s="321"/>
      <c r="D5" s="321"/>
      <c r="E5" s="318" t="s">
        <v>375</v>
      </c>
      <c r="F5" s="267" t="s">
        <v>43</v>
      </c>
      <c r="G5" s="269" t="s">
        <v>8</v>
      </c>
      <c r="H5" s="271" t="s">
        <v>9</v>
      </c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3"/>
      <c r="T5" s="274" t="s">
        <v>34</v>
      </c>
      <c r="U5" s="276" t="s">
        <v>32</v>
      </c>
      <c r="V5" s="278" t="s">
        <v>31</v>
      </c>
      <c r="W5" s="280" t="s">
        <v>42</v>
      </c>
      <c r="AA5" s="54" t="s">
        <v>86</v>
      </c>
    </row>
    <row r="6" spans="1:28" ht="29.25" customHeight="1" x14ac:dyDescent="0.25">
      <c r="A6" s="152" t="s">
        <v>116</v>
      </c>
      <c r="B6" s="152" t="s">
        <v>6</v>
      </c>
      <c r="C6" s="153" t="s">
        <v>52</v>
      </c>
      <c r="D6" s="154" t="s">
        <v>53</v>
      </c>
      <c r="E6" s="319"/>
      <c r="F6" s="268"/>
      <c r="G6" s="270"/>
      <c r="H6" s="46" t="s">
        <v>10</v>
      </c>
      <c r="I6" s="150" t="s">
        <v>11</v>
      </c>
      <c r="J6" s="150" t="s">
        <v>12</v>
      </c>
      <c r="K6" s="150" t="s">
        <v>13</v>
      </c>
      <c r="L6" s="150" t="s">
        <v>14</v>
      </c>
      <c r="M6" s="150" t="s">
        <v>15</v>
      </c>
      <c r="N6" s="150" t="s">
        <v>16</v>
      </c>
      <c r="O6" s="150" t="s">
        <v>17</v>
      </c>
      <c r="P6" s="150" t="s">
        <v>18</v>
      </c>
      <c r="Q6" s="150" t="s">
        <v>19</v>
      </c>
      <c r="R6" s="150" t="s">
        <v>20</v>
      </c>
      <c r="S6" s="151" t="s">
        <v>21</v>
      </c>
      <c r="T6" s="275"/>
      <c r="U6" s="277"/>
      <c r="V6" s="279"/>
      <c r="W6" s="281"/>
      <c r="AA6" s="54" t="s">
        <v>447</v>
      </c>
    </row>
    <row r="7" spans="1:28" ht="71.25" x14ac:dyDescent="0.25">
      <c r="A7" s="309" t="s">
        <v>458</v>
      </c>
      <c r="B7" s="309" t="s">
        <v>459</v>
      </c>
      <c r="C7" s="309" t="s">
        <v>460</v>
      </c>
      <c r="D7" s="310" t="s">
        <v>461</v>
      </c>
      <c r="E7" s="156">
        <v>1</v>
      </c>
      <c r="F7" s="160" t="s">
        <v>462</v>
      </c>
      <c r="G7" s="160" t="s">
        <v>463</v>
      </c>
      <c r="H7" s="163"/>
      <c r="I7" s="156">
        <v>1</v>
      </c>
      <c r="J7" s="156">
        <v>1</v>
      </c>
      <c r="K7" s="156">
        <v>1</v>
      </c>
      <c r="L7" s="156">
        <v>1</v>
      </c>
      <c r="M7" s="156">
        <v>1</v>
      </c>
      <c r="N7" s="156">
        <v>2</v>
      </c>
      <c r="O7" s="156">
        <v>3</v>
      </c>
      <c r="P7" s="156">
        <v>1</v>
      </c>
      <c r="Q7" s="156">
        <v>1</v>
      </c>
      <c r="R7" s="156">
        <v>3</v>
      </c>
      <c r="S7" s="156">
        <v>1</v>
      </c>
      <c r="T7" s="156">
        <f>SUM(H7:S7)</f>
        <v>16</v>
      </c>
      <c r="U7" s="160" t="s">
        <v>464</v>
      </c>
      <c r="V7" s="160" t="s">
        <v>465</v>
      </c>
      <c r="W7" s="160" t="s">
        <v>87</v>
      </c>
      <c r="AA7" s="53"/>
    </row>
    <row r="8" spans="1:28" ht="69.75" customHeight="1" x14ac:dyDescent="0.25">
      <c r="A8" s="309"/>
      <c r="B8" s="309"/>
      <c r="C8" s="309"/>
      <c r="D8" s="310"/>
      <c r="E8" s="156">
        <v>2</v>
      </c>
      <c r="F8" s="160" t="s">
        <v>466</v>
      </c>
      <c r="G8" s="160" t="s">
        <v>467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56">
        <v>1</v>
      </c>
      <c r="S8" s="163"/>
      <c r="T8" s="171">
        <f t="shared" ref="T8:T71" si="0">SUM(H8:S8)</f>
        <v>1</v>
      </c>
      <c r="U8" s="160" t="s">
        <v>366</v>
      </c>
      <c r="V8" s="160" t="s">
        <v>367</v>
      </c>
      <c r="W8" s="160" t="s">
        <v>87</v>
      </c>
      <c r="AA8" s="53"/>
    </row>
    <row r="9" spans="1:28" ht="185.25" x14ac:dyDescent="0.25">
      <c r="A9" s="309"/>
      <c r="B9" s="309"/>
      <c r="C9" s="309"/>
      <c r="D9" s="310"/>
      <c r="E9" s="156">
        <v>3</v>
      </c>
      <c r="F9" s="160" t="s">
        <v>374</v>
      </c>
      <c r="G9" s="160" t="s">
        <v>250</v>
      </c>
      <c r="H9" s="163"/>
      <c r="I9" s="163"/>
      <c r="J9" s="163"/>
      <c r="K9" s="163"/>
      <c r="L9" s="163"/>
      <c r="M9" s="156">
        <v>2</v>
      </c>
      <c r="N9" s="156">
        <v>2</v>
      </c>
      <c r="O9" s="163"/>
      <c r="P9" s="163"/>
      <c r="Q9" s="156">
        <v>4</v>
      </c>
      <c r="R9" s="163"/>
      <c r="S9" s="163"/>
      <c r="T9" s="171">
        <f t="shared" si="0"/>
        <v>8</v>
      </c>
      <c r="U9" s="160" t="s">
        <v>251</v>
      </c>
      <c r="V9" s="160" t="s">
        <v>468</v>
      </c>
      <c r="W9" s="160" t="s">
        <v>469</v>
      </c>
      <c r="AA9" s="53"/>
    </row>
    <row r="10" spans="1:28" ht="120.75" customHeight="1" x14ac:dyDescent="0.25">
      <c r="A10" s="309"/>
      <c r="B10" s="309"/>
      <c r="C10" s="309"/>
      <c r="D10" s="310"/>
      <c r="E10" s="156">
        <v>4</v>
      </c>
      <c r="F10" s="160" t="s">
        <v>470</v>
      </c>
      <c r="G10" s="160" t="s">
        <v>471</v>
      </c>
      <c r="H10" s="163"/>
      <c r="I10" s="163"/>
      <c r="J10" s="163"/>
      <c r="K10" s="156">
        <v>1</v>
      </c>
      <c r="L10" s="163"/>
      <c r="M10" s="156"/>
      <c r="N10" s="163"/>
      <c r="O10" s="156">
        <v>1</v>
      </c>
      <c r="P10" s="163"/>
      <c r="Q10" s="163"/>
      <c r="R10" s="163"/>
      <c r="S10" s="156">
        <v>1</v>
      </c>
      <c r="T10" s="171">
        <f t="shared" si="0"/>
        <v>3</v>
      </c>
      <c r="U10" s="160" t="s">
        <v>472</v>
      </c>
      <c r="V10" s="160" t="s">
        <v>473</v>
      </c>
      <c r="W10" s="160" t="s">
        <v>87</v>
      </c>
      <c r="AA10" s="53"/>
    </row>
    <row r="11" spans="1:28" ht="75" customHeight="1" x14ac:dyDescent="0.25">
      <c r="A11" s="309"/>
      <c r="B11" s="309"/>
      <c r="C11" s="309"/>
      <c r="D11" s="310"/>
      <c r="E11" s="156">
        <v>5</v>
      </c>
      <c r="F11" s="160" t="s">
        <v>474</v>
      </c>
      <c r="G11" s="160" t="s">
        <v>475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56"/>
      <c r="R11" s="163"/>
      <c r="S11" s="156">
        <v>1</v>
      </c>
      <c r="T11" s="171">
        <f t="shared" si="0"/>
        <v>1</v>
      </c>
      <c r="U11" s="160" t="s">
        <v>472</v>
      </c>
      <c r="V11" s="160" t="s">
        <v>473</v>
      </c>
      <c r="W11" s="160" t="s">
        <v>87</v>
      </c>
      <c r="AA11" s="53"/>
    </row>
    <row r="12" spans="1:28" ht="57" x14ac:dyDescent="0.25">
      <c r="A12" s="309"/>
      <c r="B12" s="309"/>
      <c r="C12" s="309"/>
      <c r="D12" s="310" t="s">
        <v>476</v>
      </c>
      <c r="E12" s="156">
        <v>6</v>
      </c>
      <c r="F12" s="172" t="s">
        <v>253</v>
      </c>
      <c r="G12" s="160" t="s">
        <v>478</v>
      </c>
      <c r="H12" s="163"/>
      <c r="I12" s="163"/>
      <c r="J12" s="163"/>
      <c r="K12" s="163"/>
      <c r="L12" s="163"/>
      <c r="M12" s="156">
        <v>7</v>
      </c>
      <c r="N12" s="156">
        <v>1</v>
      </c>
      <c r="O12" s="163"/>
      <c r="P12" s="163"/>
      <c r="Q12" s="163"/>
      <c r="R12" s="163"/>
      <c r="S12" s="163"/>
      <c r="T12" s="171">
        <f t="shared" si="0"/>
        <v>8</v>
      </c>
      <c r="U12" s="160" t="s">
        <v>251</v>
      </c>
      <c r="V12" s="160" t="s">
        <v>468</v>
      </c>
      <c r="W12" s="160" t="s">
        <v>479</v>
      </c>
      <c r="AA12" s="53"/>
    </row>
    <row r="13" spans="1:28" ht="28.5" x14ac:dyDescent="0.25">
      <c r="A13" s="309"/>
      <c r="B13" s="309"/>
      <c r="C13" s="309"/>
      <c r="D13" s="310"/>
      <c r="E13" s="156">
        <v>7</v>
      </c>
      <c r="F13" s="160" t="s">
        <v>477</v>
      </c>
      <c r="G13" s="160" t="s">
        <v>419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56">
        <v>1</v>
      </c>
      <c r="T13" s="171">
        <f t="shared" si="0"/>
        <v>1</v>
      </c>
      <c r="U13" s="160" t="s">
        <v>480</v>
      </c>
      <c r="V13" s="160" t="s">
        <v>325</v>
      </c>
      <c r="W13" s="160" t="s">
        <v>87</v>
      </c>
      <c r="AA13" s="53"/>
    </row>
    <row r="14" spans="1:28" ht="28.5" x14ac:dyDescent="0.25">
      <c r="A14" s="309"/>
      <c r="B14" s="309"/>
      <c r="C14" s="309"/>
      <c r="D14" s="310"/>
      <c r="E14" s="156">
        <v>8</v>
      </c>
      <c r="F14" s="160" t="s">
        <v>332</v>
      </c>
      <c r="G14" s="160" t="s">
        <v>481</v>
      </c>
      <c r="H14" s="163"/>
      <c r="I14" s="163"/>
      <c r="J14" s="163"/>
      <c r="K14" s="163"/>
      <c r="L14" s="156"/>
      <c r="M14" s="163"/>
      <c r="N14" s="156">
        <v>1</v>
      </c>
      <c r="O14" s="163"/>
      <c r="P14" s="163"/>
      <c r="Q14" s="163"/>
      <c r="R14" s="156">
        <v>1</v>
      </c>
      <c r="S14" s="163"/>
      <c r="T14" s="171">
        <f t="shared" si="0"/>
        <v>2</v>
      </c>
      <c r="U14" s="160" t="s">
        <v>482</v>
      </c>
      <c r="V14" s="160" t="s">
        <v>325</v>
      </c>
      <c r="W14" s="160" t="s">
        <v>87</v>
      </c>
      <c r="AA14" s="53"/>
    </row>
    <row r="15" spans="1:28" ht="85.5" x14ac:dyDescent="0.25">
      <c r="A15" s="309"/>
      <c r="B15" s="309"/>
      <c r="C15" s="309"/>
      <c r="D15" s="310" t="s">
        <v>483</v>
      </c>
      <c r="E15" s="156">
        <v>9</v>
      </c>
      <c r="F15" s="160" t="s">
        <v>484</v>
      </c>
      <c r="G15" s="160" t="s">
        <v>485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56">
        <v>1</v>
      </c>
      <c r="S15" s="163"/>
      <c r="T15" s="171">
        <f t="shared" si="0"/>
        <v>1</v>
      </c>
      <c r="U15" s="160" t="s">
        <v>251</v>
      </c>
      <c r="V15" s="160" t="s">
        <v>468</v>
      </c>
      <c r="W15" s="160" t="s">
        <v>479</v>
      </c>
      <c r="AA15" s="53"/>
    </row>
    <row r="16" spans="1:28" ht="28.5" x14ac:dyDescent="0.25">
      <c r="A16" s="309"/>
      <c r="B16" s="309"/>
      <c r="C16" s="309"/>
      <c r="D16" s="310"/>
      <c r="E16" s="156">
        <v>10</v>
      </c>
      <c r="F16" s="160" t="s">
        <v>486</v>
      </c>
      <c r="G16" s="160" t="s">
        <v>318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56">
        <v>1</v>
      </c>
      <c r="S16" s="163"/>
      <c r="T16" s="171">
        <f t="shared" si="0"/>
        <v>1</v>
      </c>
      <c r="U16" s="160" t="s">
        <v>366</v>
      </c>
      <c r="V16" s="160" t="s">
        <v>367</v>
      </c>
      <c r="W16" s="160" t="s">
        <v>87</v>
      </c>
      <c r="AA16" s="53"/>
    </row>
    <row r="17" spans="1:27" ht="57" x14ac:dyDescent="0.25">
      <c r="A17" s="309"/>
      <c r="B17" s="309"/>
      <c r="C17" s="309"/>
      <c r="D17" s="310"/>
      <c r="E17" s="156">
        <v>11</v>
      </c>
      <c r="F17" s="160" t="s">
        <v>487</v>
      </c>
      <c r="G17" s="160" t="s">
        <v>488</v>
      </c>
      <c r="H17" s="163"/>
      <c r="I17" s="163"/>
      <c r="J17" s="163"/>
      <c r="K17" s="163"/>
      <c r="L17" s="163"/>
      <c r="M17" s="163"/>
      <c r="N17" s="156"/>
      <c r="O17" s="163"/>
      <c r="P17" s="163"/>
      <c r="Q17" s="163"/>
      <c r="R17" s="156">
        <v>1</v>
      </c>
      <c r="S17" s="163"/>
      <c r="T17" s="171">
        <f t="shared" si="0"/>
        <v>1</v>
      </c>
      <c r="U17" s="160" t="s">
        <v>472</v>
      </c>
      <c r="V17" s="160" t="s">
        <v>473</v>
      </c>
      <c r="W17" s="160" t="s">
        <v>87</v>
      </c>
      <c r="AA17" s="53"/>
    </row>
    <row r="18" spans="1:27" ht="42.75" x14ac:dyDescent="0.25">
      <c r="A18" s="309"/>
      <c r="B18" s="309"/>
      <c r="C18" s="309"/>
      <c r="D18" s="310"/>
      <c r="E18" s="156">
        <v>12</v>
      </c>
      <c r="F18" s="160" t="s">
        <v>489</v>
      </c>
      <c r="G18" s="160" t="s">
        <v>490</v>
      </c>
      <c r="H18" s="163"/>
      <c r="I18" s="163"/>
      <c r="J18" s="156">
        <v>2</v>
      </c>
      <c r="K18" s="163"/>
      <c r="L18" s="163"/>
      <c r="M18" s="163"/>
      <c r="N18" s="156">
        <v>1</v>
      </c>
      <c r="O18" s="163"/>
      <c r="P18" s="163"/>
      <c r="Q18" s="163"/>
      <c r="R18" s="163"/>
      <c r="S18" s="156">
        <v>1</v>
      </c>
      <c r="T18" s="171">
        <f t="shared" si="0"/>
        <v>4</v>
      </c>
      <c r="U18" s="160" t="s">
        <v>464</v>
      </c>
      <c r="V18" s="160" t="s">
        <v>465</v>
      </c>
      <c r="W18" s="160" t="s">
        <v>87</v>
      </c>
      <c r="AA18" s="53"/>
    </row>
    <row r="19" spans="1:27" ht="42.75" x14ac:dyDescent="0.25">
      <c r="A19" s="309"/>
      <c r="B19" s="309"/>
      <c r="C19" s="309" t="s">
        <v>491</v>
      </c>
      <c r="D19" s="310" t="s">
        <v>492</v>
      </c>
      <c r="E19" s="156">
        <v>13</v>
      </c>
      <c r="F19" s="160" t="s">
        <v>493</v>
      </c>
      <c r="G19" s="160" t="s">
        <v>494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56">
        <v>1</v>
      </c>
      <c r="S19" s="163"/>
      <c r="T19" s="171">
        <f t="shared" si="0"/>
        <v>1</v>
      </c>
      <c r="U19" s="160" t="s">
        <v>495</v>
      </c>
      <c r="V19" s="160" t="s">
        <v>465</v>
      </c>
      <c r="W19" s="160" t="s">
        <v>87</v>
      </c>
      <c r="AA19" s="53"/>
    </row>
    <row r="20" spans="1:27" ht="57" x14ac:dyDescent="0.25">
      <c r="A20" s="309"/>
      <c r="B20" s="309"/>
      <c r="C20" s="309"/>
      <c r="D20" s="310"/>
      <c r="E20" s="156">
        <v>14</v>
      </c>
      <c r="F20" s="160" t="s">
        <v>496</v>
      </c>
      <c r="G20" s="160" t="s">
        <v>497</v>
      </c>
      <c r="H20" s="163"/>
      <c r="I20" s="163"/>
      <c r="J20" s="163"/>
      <c r="K20" s="156">
        <v>34</v>
      </c>
      <c r="L20" s="163"/>
      <c r="M20" s="163"/>
      <c r="N20" s="163"/>
      <c r="O20" s="163"/>
      <c r="P20" s="163"/>
      <c r="Q20" s="163"/>
      <c r="R20" s="156"/>
      <c r="S20" s="163"/>
      <c r="T20" s="171">
        <f t="shared" si="0"/>
        <v>34</v>
      </c>
      <c r="U20" s="160" t="s">
        <v>480</v>
      </c>
      <c r="V20" s="160" t="s">
        <v>325</v>
      </c>
      <c r="W20" s="160"/>
      <c r="AA20" s="53"/>
    </row>
    <row r="21" spans="1:27" ht="28.5" x14ac:dyDescent="0.25">
      <c r="A21" s="309"/>
      <c r="B21" s="309"/>
      <c r="C21" s="309"/>
      <c r="D21" s="310" t="s">
        <v>498</v>
      </c>
      <c r="E21" s="156">
        <v>15</v>
      </c>
      <c r="F21" s="160" t="s">
        <v>499</v>
      </c>
      <c r="G21" s="160" t="s">
        <v>500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56">
        <v>1</v>
      </c>
      <c r="S21" s="163"/>
      <c r="T21" s="171">
        <f t="shared" si="0"/>
        <v>1</v>
      </c>
      <c r="U21" s="160" t="s">
        <v>501</v>
      </c>
      <c r="V21" s="160" t="s">
        <v>465</v>
      </c>
      <c r="W21" s="160" t="s">
        <v>87</v>
      </c>
      <c r="AA21" s="53"/>
    </row>
    <row r="22" spans="1:27" ht="71.25" x14ac:dyDescent="0.25">
      <c r="A22" s="309"/>
      <c r="B22" s="309"/>
      <c r="C22" s="309"/>
      <c r="D22" s="310"/>
      <c r="E22" s="156">
        <v>16</v>
      </c>
      <c r="F22" s="160" t="s">
        <v>502</v>
      </c>
      <c r="G22" s="160" t="s">
        <v>503</v>
      </c>
      <c r="H22" s="163"/>
      <c r="I22" s="163"/>
      <c r="J22" s="163"/>
      <c r="K22" s="163"/>
      <c r="L22" s="163"/>
      <c r="M22" s="156">
        <v>1</v>
      </c>
      <c r="N22" s="163"/>
      <c r="O22" s="163"/>
      <c r="P22" s="163"/>
      <c r="Q22" s="156"/>
      <c r="R22" s="163"/>
      <c r="S22" s="156">
        <v>1</v>
      </c>
      <c r="T22" s="171">
        <f t="shared" si="0"/>
        <v>2</v>
      </c>
      <c r="U22" s="160" t="s">
        <v>480</v>
      </c>
      <c r="V22" s="160" t="s">
        <v>325</v>
      </c>
      <c r="W22" s="160"/>
      <c r="AA22" s="53"/>
    </row>
    <row r="23" spans="1:27" ht="28.5" x14ac:dyDescent="0.25">
      <c r="A23" s="309"/>
      <c r="B23" s="309"/>
      <c r="C23" s="309"/>
      <c r="D23" s="310"/>
      <c r="E23" s="156">
        <v>17</v>
      </c>
      <c r="F23" s="160" t="s">
        <v>504</v>
      </c>
      <c r="G23" s="160" t="s">
        <v>505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56">
        <v>1</v>
      </c>
      <c r="R23" s="163"/>
      <c r="S23" s="156">
        <v>2</v>
      </c>
      <c r="T23" s="171">
        <f t="shared" si="0"/>
        <v>3</v>
      </c>
      <c r="U23" s="160" t="s">
        <v>464</v>
      </c>
      <c r="V23" s="160" t="s">
        <v>465</v>
      </c>
      <c r="W23" s="160" t="s">
        <v>87</v>
      </c>
      <c r="AA23" s="53"/>
    </row>
    <row r="24" spans="1:27" ht="42.75" x14ac:dyDescent="0.25">
      <c r="A24" s="309"/>
      <c r="B24" s="309"/>
      <c r="C24" s="309"/>
      <c r="D24" s="310"/>
      <c r="E24" s="156">
        <v>18</v>
      </c>
      <c r="F24" s="160" t="s">
        <v>506</v>
      </c>
      <c r="G24" s="160" t="s">
        <v>507</v>
      </c>
      <c r="H24" s="163"/>
      <c r="I24" s="163"/>
      <c r="J24" s="163"/>
      <c r="K24" s="163"/>
      <c r="L24" s="163"/>
      <c r="M24" s="163"/>
      <c r="N24" s="163"/>
      <c r="O24" s="156">
        <v>3</v>
      </c>
      <c r="P24" s="163"/>
      <c r="Q24" s="163"/>
      <c r="R24" s="163"/>
      <c r="S24" s="156">
        <v>1</v>
      </c>
      <c r="T24" s="171">
        <f t="shared" si="0"/>
        <v>4</v>
      </c>
      <c r="U24" s="160" t="s">
        <v>508</v>
      </c>
      <c r="V24" s="160" t="s">
        <v>465</v>
      </c>
      <c r="W24" s="160" t="s">
        <v>87</v>
      </c>
      <c r="AA24" s="53"/>
    </row>
    <row r="25" spans="1:27" ht="42.75" x14ac:dyDescent="0.25">
      <c r="A25" s="309"/>
      <c r="B25" s="309"/>
      <c r="C25" s="309"/>
      <c r="D25" s="310"/>
      <c r="E25" s="156">
        <v>19</v>
      </c>
      <c r="F25" s="160" t="s">
        <v>509</v>
      </c>
      <c r="G25" s="160" t="s">
        <v>510</v>
      </c>
      <c r="H25" s="163"/>
      <c r="I25" s="163"/>
      <c r="J25" s="163"/>
      <c r="K25" s="163"/>
      <c r="L25" s="163"/>
      <c r="M25" s="163"/>
      <c r="N25" s="171"/>
      <c r="O25" s="171">
        <v>1</v>
      </c>
      <c r="P25" s="163"/>
      <c r="Q25" s="163"/>
      <c r="R25" s="163"/>
      <c r="S25" s="156">
        <v>2</v>
      </c>
      <c r="T25" s="171">
        <f t="shared" si="0"/>
        <v>3</v>
      </c>
      <c r="U25" s="160" t="s">
        <v>251</v>
      </c>
      <c r="V25" s="160" t="s">
        <v>468</v>
      </c>
      <c r="W25" s="160" t="s">
        <v>479</v>
      </c>
      <c r="AA25" s="53"/>
    </row>
    <row r="26" spans="1:27" ht="42.75" x14ac:dyDescent="0.25">
      <c r="A26" s="309"/>
      <c r="B26" s="309"/>
      <c r="C26" s="309"/>
      <c r="D26" s="310"/>
      <c r="E26" s="156">
        <v>20</v>
      </c>
      <c r="F26" s="160" t="s">
        <v>373</v>
      </c>
      <c r="G26" s="160" t="s">
        <v>510</v>
      </c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56">
        <v>2</v>
      </c>
      <c r="T26" s="171">
        <f t="shared" si="0"/>
        <v>2</v>
      </c>
      <c r="U26" s="160" t="s">
        <v>251</v>
      </c>
      <c r="V26" s="160" t="s">
        <v>468</v>
      </c>
      <c r="W26" s="160" t="s">
        <v>479</v>
      </c>
      <c r="AA26" s="53"/>
    </row>
    <row r="27" spans="1:27" ht="28.5" x14ac:dyDescent="0.25">
      <c r="A27" s="309"/>
      <c r="B27" s="309"/>
      <c r="C27" s="309"/>
      <c r="D27" s="310"/>
      <c r="E27" s="156">
        <v>21</v>
      </c>
      <c r="F27" s="160" t="s">
        <v>511</v>
      </c>
      <c r="G27" s="160" t="s">
        <v>512</v>
      </c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56">
        <v>1</v>
      </c>
      <c r="T27" s="171">
        <f t="shared" si="0"/>
        <v>1</v>
      </c>
      <c r="U27" s="160" t="s">
        <v>480</v>
      </c>
      <c r="V27" s="160" t="s">
        <v>325</v>
      </c>
      <c r="W27" s="160" t="s">
        <v>87</v>
      </c>
      <c r="AA27" s="53"/>
    </row>
    <row r="28" spans="1:27" ht="42.75" x14ac:dyDescent="0.25">
      <c r="A28" s="309"/>
      <c r="B28" s="309"/>
      <c r="C28" s="309"/>
      <c r="D28" s="310"/>
      <c r="E28" s="156">
        <v>22</v>
      </c>
      <c r="F28" s="160" t="s">
        <v>424</v>
      </c>
      <c r="G28" s="160" t="s">
        <v>425</v>
      </c>
      <c r="H28" s="163"/>
      <c r="I28" s="163"/>
      <c r="J28" s="156">
        <v>1</v>
      </c>
      <c r="K28" s="163"/>
      <c r="L28" s="163"/>
      <c r="M28" s="163"/>
      <c r="N28" s="163"/>
      <c r="O28" s="163"/>
      <c r="P28" s="163"/>
      <c r="Q28" s="163"/>
      <c r="R28" s="163"/>
      <c r="S28" s="163"/>
      <c r="T28" s="171">
        <f t="shared" si="0"/>
        <v>1</v>
      </c>
      <c r="U28" s="160" t="s">
        <v>480</v>
      </c>
      <c r="V28" s="160" t="s">
        <v>325</v>
      </c>
      <c r="W28" s="160" t="s">
        <v>87</v>
      </c>
      <c r="AA28" s="53"/>
    </row>
    <row r="29" spans="1:27" ht="185.25" x14ac:dyDescent="0.25">
      <c r="A29" s="309"/>
      <c r="B29" s="309"/>
      <c r="C29" s="157" t="s">
        <v>513</v>
      </c>
      <c r="D29" s="156" t="s">
        <v>514</v>
      </c>
      <c r="E29" s="156">
        <v>23</v>
      </c>
      <c r="F29" s="160" t="s">
        <v>515</v>
      </c>
      <c r="G29" s="162" t="s">
        <v>516</v>
      </c>
      <c r="H29" s="163"/>
      <c r="I29" s="156"/>
      <c r="J29" s="156"/>
      <c r="K29" s="156">
        <v>1</v>
      </c>
      <c r="L29" s="163"/>
      <c r="M29" s="156">
        <v>6</v>
      </c>
      <c r="N29" s="163"/>
      <c r="O29" s="156"/>
      <c r="P29" s="163"/>
      <c r="Q29" s="163"/>
      <c r="R29" s="163"/>
      <c r="S29" s="156">
        <v>1</v>
      </c>
      <c r="T29" s="171">
        <f t="shared" si="0"/>
        <v>8</v>
      </c>
      <c r="U29" s="160" t="s">
        <v>517</v>
      </c>
      <c r="V29" s="160" t="s">
        <v>473</v>
      </c>
      <c r="W29" s="160" t="s">
        <v>87</v>
      </c>
      <c r="AA29" s="53"/>
    </row>
    <row r="30" spans="1:27" s="6" customFormat="1" ht="42.75" x14ac:dyDescent="0.25">
      <c r="A30" s="309" t="s">
        <v>518</v>
      </c>
      <c r="B30" s="309" t="s">
        <v>519</v>
      </c>
      <c r="C30" s="309" t="s">
        <v>520</v>
      </c>
      <c r="D30" s="310" t="s">
        <v>521</v>
      </c>
      <c r="E30" s="156">
        <v>24</v>
      </c>
      <c r="F30" s="160" t="s">
        <v>522</v>
      </c>
      <c r="G30" s="160" t="s">
        <v>523</v>
      </c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56">
        <v>1</v>
      </c>
      <c r="T30" s="171">
        <f t="shared" si="0"/>
        <v>1</v>
      </c>
      <c r="U30" s="160" t="s">
        <v>251</v>
      </c>
      <c r="V30" s="160" t="s">
        <v>468</v>
      </c>
      <c r="W30" s="160" t="s">
        <v>87</v>
      </c>
      <c r="AA30" s="134"/>
    </row>
    <row r="31" spans="1:27" s="6" customFormat="1" ht="57" x14ac:dyDescent="0.25">
      <c r="A31" s="309"/>
      <c r="B31" s="309"/>
      <c r="C31" s="309"/>
      <c r="D31" s="310"/>
      <c r="E31" s="156">
        <v>25</v>
      </c>
      <c r="F31" s="160" t="s">
        <v>183</v>
      </c>
      <c r="G31" s="160" t="s">
        <v>524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56">
        <v>2</v>
      </c>
      <c r="T31" s="171">
        <f t="shared" si="0"/>
        <v>2</v>
      </c>
      <c r="U31" s="160" t="s">
        <v>525</v>
      </c>
      <c r="V31" s="160" t="s">
        <v>473</v>
      </c>
      <c r="W31" s="160" t="s">
        <v>87</v>
      </c>
    </row>
    <row r="32" spans="1:27" s="6" customFormat="1" ht="71.25" x14ac:dyDescent="0.25">
      <c r="A32" s="309"/>
      <c r="B32" s="309"/>
      <c r="C32" s="309"/>
      <c r="D32" s="310"/>
      <c r="E32" s="156">
        <v>26</v>
      </c>
      <c r="F32" s="160" t="s">
        <v>526</v>
      </c>
      <c r="G32" s="160" t="s">
        <v>527</v>
      </c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56">
        <v>1</v>
      </c>
      <c r="T32" s="171">
        <f t="shared" si="0"/>
        <v>1</v>
      </c>
      <c r="U32" s="160" t="s">
        <v>528</v>
      </c>
      <c r="V32" s="160" t="s">
        <v>473</v>
      </c>
      <c r="W32" s="160" t="s">
        <v>529</v>
      </c>
    </row>
    <row r="33" spans="1:23" s="6" customFormat="1" ht="28.5" x14ac:dyDescent="0.25">
      <c r="A33" s="309"/>
      <c r="B33" s="309"/>
      <c r="C33" s="309"/>
      <c r="D33" s="310"/>
      <c r="E33" s="156">
        <v>27</v>
      </c>
      <c r="F33" s="160" t="s">
        <v>326</v>
      </c>
      <c r="G33" s="160" t="s">
        <v>530</v>
      </c>
      <c r="H33" s="163"/>
      <c r="I33" s="163"/>
      <c r="J33" s="163"/>
      <c r="K33" s="156">
        <v>1</v>
      </c>
      <c r="L33" s="163"/>
      <c r="M33" s="163"/>
      <c r="N33" s="163"/>
      <c r="O33" s="163"/>
      <c r="P33" s="163"/>
      <c r="Q33" s="163"/>
      <c r="R33" s="163"/>
      <c r="S33" s="163"/>
      <c r="T33" s="171">
        <f t="shared" si="0"/>
        <v>1</v>
      </c>
      <c r="U33" s="160" t="s">
        <v>531</v>
      </c>
      <c r="V33" s="160" t="s">
        <v>325</v>
      </c>
      <c r="W33" s="160" t="s">
        <v>87</v>
      </c>
    </row>
    <row r="34" spans="1:23" ht="42.75" x14ac:dyDescent="0.25">
      <c r="A34" s="309"/>
      <c r="B34" s="309"/>
      <c r="C34" s="309" t="s">
        <v>532</v>
      </c>
      <c r="D34" s="310" t="s">
        <v>533</v>
      </c>
      <c r="E34" s="156">
        <v>28</v>
      </c>
      <c r="F34" s="160" t="s">
        <v>534</v>
      </c>
      <c r="G34" s="160" t="s">
        <v>318</v>
      </c>
      <c r="H34" s="163"/>
      <c r="I34" s="156"/>
      <c r="J34" s="163"/>
      <c r="K34" s="156"/>
      <c r="L34" s="163"/>
      <c r="M34" s="156"/>
      <c r="N34" s="163"/>
      <c r="O34" s="156">
        <v>1</v>
      </c>
      <c r="P34" s="163"/>
      <c r="Q34" s="156">
        <v>1</v>
      </c>
      <c r="R34" s="163"/>
      <c r="S34" s="156">
        <v>1</v>
      </c>
      <c r="T34" s="171">
        <f t="shared" si="0"/>
        <v>3</v>
      </c>
      <c r="U34" s="160" t="s">
        <v>535</v>
      </c>
      <c r="V34" s="160" t="s">
        <v>465</v>
      </c>
      <c r="W34" s="160" t="s">
        <v>87</v>
      </c>
    </row>
    <row r="35" spans="1:23" ht="128.25" x14ac:dyDescent="0.25">
      <c r="A35" s="309"/>
      <c r="B35" s="309"/>
      <c r="C35" s="309"/>
      <c r="D35" s="310"/>
      <c r="E35" s="156">
        <v>29</v>
      </c>
      <c r="F35" s="160" t="s">
        <v>536</v>
      </c>
      <c r="G35" s="160" t="s">
        <v>537</v>
      </c>
      <c r="H35" s="163"/>
      <c r="I35" s="163"/>
      <c r="J35" s="163"/>
      <c r="K35" s="163"/>
      <c r="L35" s="163"/>
      <c r="M35" s="163"/>
      <c r="N35" s="163"/>
      <c r="O35" s="156">
        <v>1</v>
      </c>
      <c r="P35" s="163"/>
      <c r="Q35" s="163"/>
      <c r="R35" s="156">
        <v>1</v>
      </c>
      <c r="S35" s="156">
        <v>2</v>
      </c>
      <c r="T35" s="171">
        <f t="shared" si="0"/>
        <v>4</v>
      </c>
      <c r="U35" s="160" t="s">
        <v>251</v>
      </c>
      <c r="V35" s="160" t="s">
        <v>468</v>
      </c>
      <c r="W35" s="160" t="s">
        <v>538</v>
      </c>
    </row>
    <row r="36" spans="1:23" ht="57" x14ac:dyDescent="0.25">
      <c r="A36" s="309"/>
      <c r="B36" s="309"/>
      <c r="C36" s="309"/>
      <c r="D36" s="310"/>
      <c r="E36" s="156">
        <v>30</v>
      </c>
      <c r="F36" s="160" t="s">
        <v>539</v>
      </c>
      <c r="G36" s="160" t="s">
        <v>540</v>
      </c>
      <c r="H36" s="163"/>
      <c r="I36" s="163"/>
      <c r="J36" s="156">
        <v>1</v>
      </c>
      <c r="K36" s="163"/>
      <c r="L36" s="163"/>
      <c r="M36" s="156">
        <v>1</v>
      </c>
      <c r="N36" s="163"/>
      <c r="O36" s="163"/>
      <c r="P36" s="156">
        <v>1</v>
      </c>
      <c r="Q36" s="163"/>
      <c r="R36" s="163"/>
      <c r="S36" s="156">
        <v>1</v>
      </c>
      <c r="T36" s="171">
        <f t="shared" si="0"/>
        <v>4</v>
      </c>
      <c r="U36" s="160" t="s">
        <v>541</v>
      </c>
      <c r="V36" s="160" t="s">
        <v>473</v>
      </c>
      <c r="W36" s="160" t="s">
        <v>87</v>
      </c>
    </row>
    <row r="37" spans="1:23" ht="57" x14ac:dyDescent="0.25">
      <c r="A37" s="309"/>
      <c r="B37" s="309"/>
      <c r="C37" s="309"/>
      <c r="D37" s="310"/>
      <c r="E37" s="156">
        <v>31</v>
      </c>
      <c r="F37" s="160" t="s">
        <v>542</v>
      </c>
      <c r="G37" s="162" t="s">
        <v>543</v>
      </c>
      <c r="H37" s="163"/>
      <c r="I37" s="163"/>
      <c r="J37" s="163"/>
      <c r="K37" s="156">
        <v>1</v>
      </c>
      <c r="L37" s="163"/>
      <c r="M37" s="156">
        <v>1</v>
      </c>
      <c r="N37" s="156"/>
      <c r="O37" s="163"/>
      <c r="P37" s="163"/>
      <c r="Q37" s="163"/>
      <c r="R37" s="163"/>
      <c r="S37" s="163"/>
      <c r="T37" s="171">
        <f t="shared" si="0"/>
        <v>2</v>
      </c>
      <c r="U37" s="160" t="s">
        <v>541</v>
      </c>
      <c r="V37" s="160" t="s">
        <v>473</v>
      </c>
      <c r="W37" s="160" t="s">
        <v>87</v>
      </c>
    </row>
    <row r="38" spans="1:23" ht="114" x14ac:dyDescent="0.25">
      <c r="A38" s="309"/>
      <c r="B38" s="309"/>
      <c r="C38" s="309"/>
      <c r="D38" s="310"/>
      <c r="E38" s="156">
        <v>32</v>
      </c>
      <c r="F38" s="160" t="s">
        <v>544</v>
      </c>
      <c r="G38" s="160" t="s">
        <v>545</v>
      </c>
      <c r="H38" s="156"/>
      <c r="I38" s="156"/>
      <c r="J38" s="156"/>
      <c r="K38" s="156">
        <v>1</v>
      </c>
      <c r="L38" s="156"/>
      <c r="M38" s="156">
        <v>2</v>
      </c>
      <c r="N38" s="156"/>
      <c r="O38" s="156"/>
      <c r="P38" s="156">
        <v>1</v>
      </c>
      <c r="Q38" s="156"/>
      <c r="R38" s="156"/>
      <c r="S38" s="156">
        <v>1</v>
      </c>
      <c r="T38" s="171">
        <f t="shared" si="0"/>
        <v>5</v>
      </c>
      <c r="U38" s="160" t="s">
        <v>541</v>
      </c>
      <c r="V38" s="160" t="s">
        <v>473</v>
      </c>
      <c r="W38" s="160"/>
    </row>
    <row r="39" spans="1:23" ht="57" x14ac:dyDescent="0.25">
      <c r="A39" s="309"/>
      <c r="B39" s="309"/>
      <c r="C39" s="309"/>
      <c r="D39" s="310"/>
      <c r="E39" s="171">
        <v>33</v>
      </c>
      <c r="F39" s="160" t="s">
        <v>546</v>
      </c>
      <c r="G39" s="160" t="s">
        <v>547</v>
      </c>
      <c r="H39" s="156"/>
      <c r="I39" s="156"/>
      <c r="J39" s="156"/>
      <c r="K39" s="156"/>
      <c r="L39" s="156"/>
      <c r="M39" s="156">
        <v>1</v>
      </c>
      <c r="N39" s="156"/>
      <c r="O39" s="156"/>
      <c r="P39" s="156"/>
      <c r="Q39" s="156"/>
      <c r="R39" s="156"/>
      <c r="S39" s="156">
        <v>1</v>
      </c>
      <c r="T39" s="171">
        <f t="shared" si="0"/>
        <v>2</v>
      </c>
      <c r="U39" s="160" t="s">
        <v>541</v>
      </c>
      <c r="V39" s="160" t="s">
        <v>473</v>
      </c>
      <c r="W39" s="160"/>
    </row>
    <row r="40" spans="1:23" ht="57" x14ac:dyDescent="0.25">
      <c r="A40" s="309"/>
      <c r="B40" s="309"/>
      <c r="C40" s="309"/>
      <c r="D40" s="310"/>
      <c r="E40" s="156">
        <v>34</v>
      </c>
      <c r="F40" s="160" t="s">
        <v>548</v>
      </c>
      <c r="G40" s="160" t="s">
        <v>549</v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56">
        <v>1</v>
      </c>
      <c r="S40" s="163"/>
      <c r="T40" s="171">
        <f t="shared" si="0"/>
        <v>1</v>
      </c>
      <c r="U40" s="160" t="s">
        <v>528</v>
      </c>
      <c r="V40" s="160" t="s">
        <v>473</v>
      </c>
      <c r="W40" s="160" t="s">
        <v>87</v>
      </c>
    </row>
    <row r="41" spans="1:23" ht="57" x14ac:dyDescent="0.25">
      <c r="A41" s="309"/>
      <c r="B41" s="309"/>
      <c r="C41" s="309"/>
      <c r="D41" s="310"/>
      <c r="E41" s="156">
        <v>35</v>
      </c>
      <c r="F41" s="160" t="s">
        <v>550</v>
      </c>
      <c r="G41" s="160" t="s">
        <v>551</v>
      </c>
      <c r="H41" s="163"/>
      <c r="I41" s="163"/>
      <c r="J41" s="163"/>
      <c r="K41" s="156">
        <v>1</v>
      </c>
      <c r="L41" s="163"/>
      <c r="M41" s="156">
        <v>1</v>
      </c>
      <c r="N41" s="163"/>
      <c r="O41" s="163"/>
      <c r="P41" s="156">
        <v>1</v>
      </c>
      <c r="Q41" s="163"/>
      <c r="R41" s="163"/>
      <c r="S41" s="156">
        <v>1</v>
      </c>
      <c r="T41" s="171">
        <f t="shared" si="0"/>
        <v>4</v>
      </c>
      <c r="U41" s="160" t="s">
        <v>528</v>
      </c>
      <c r="V41" s="160" t="s">
        <v>473</v>
      </c>
      <c r="W41" s="160" t="s">
        <v>87</v>
      </c>
    </row>
    <row r="42" spans="1:23" ht="28.5" x14ac:dyDescent="0.25">
      <c r="A42" s="309"/>
      <c r="B42" s="309"/>
      <c r="C42" s="309"/>
      <c r="D42" s="310" t="s">
        <v>552</v>
      </c>
      <c r="E42" s="156">
        <v>36</v>
      </c>
      <c r="F42" s="160" t="s">
        <v>553</v>
      </c>
      <c r="G42" s="160" t="s">
        <v>554</v>
      </c>
      <c r="H42" s="163"/>
      <c r="I42" s="163"/>
      <c r="J42" s="163"/>
      <c r="K42" s="163"/>
      <c r="L42" s="163"/>
      <c r="M42" s="163"/>
      <c r="N42" s="163"/>
      <c r="O42" s="163"/>
      <c r="P42" s="163"/>
      <c r="Q42" s="156"/>
      <c r="R42" s="156">
        <v>2</v>
      </c>
      <c r="S42" s="163"/>
      <c r="T42" s="171">
        <f t="shared" si="0"/>
        <v>2</v>
      </c>
      <c r="U42" s="160" t="s">
        <v>535</v>
      </c>
      <c r="V42" s="160" t="s">
        <v>465</v>
      </c>
      <c r="W42" s="160" t="s">
        <v>87</v>
      </c>
    </row>
    <row r="43" spans="1:23" ht="128.25" x14ac:dyDescent="0.25">
      <c r="A43" s="309"/>
      <c r="B43" s="309"/>
      <c r="C43" s="309"/>
      <c r="D43" s="310"/>
      <c r="E43" s="156">
        <v>37</v>
      </c>
      <c r="F43" s="160" t="s">
        <v>555</v>
      </c>
      <c r="G43" s="160" t="s">
        <v>556</v>
      </c>
      <c r="H43" s="163"/>
      <c r="I43" s="163"/>
      <c r="J43" s="163"/>
      <c r="K43" s="163"/>
      <c r="L43" s="163"/>
      <c r="M43" s="163"/>
      <c r="N43" s="163"/>
      <c r="O43" s="163"/>
      <c r="P43" s="163"/>
      <c r="Q43" s="156">
        <v>3</v>
      </c>
      <c r="R43" s="156">
        <v>2</v>
      </c>
      <c r="S43" s="163"/>
      <c r="T43" s="171">
        <f t="shared" si="0"/>
        <v>5</v>
      </c>
      <c r="U43" s="160" t="s">
        <v>251</v>
      </c>
      <c r="V43" s="160" t="s">
        <v>468</v>
      </c>
      <c r="W43" s="160" t="s">
        <v>538</v>
      </c>
    </row>
    <row r="44" spans="1:23" ht="57" x14ac:dyDescent="0.25">
      <c r="A44" s="309"/>
      <c r="B44" s="309"/>
      <c r="C44" s="309"/>
      <c r="D44" s="310"/>
      <c r="E44" s="156">
        <v>38</v>
      </c>
      <c r="F44" s="160" t="s">
        <v>557</v>
      </c>
      <c r="G44" s="160" t="s">
        <v>558</v>
      </c>
      <c r="H44" s="163"/>
      <c r="I44" s="163"/>
      <c r="J44" s="163"/>
      <c r="K44" s="163"/>
      <c r="L44" s="163"/>
      <c r="M44" s="156"/>
      <c r="N44" s="163"/>
      <c r="O44" s="163"/>
      <c r="P44" s="163"/>
      <c r="Q44" s="156">
        <v>16</v>
      </c>
      <c r="R44" s="163"/>
      <c r="S44" s="163"/>
      <c r="T44" s="171">
        <f t="shared" si="0"/>
        <v>16</v>
      </c>
      <c r="U44" s="160" t="s">
        <v>559</v>
      </c>
      <c r="V44" s="160" t="s">
        <v>473</v>
      </c>
      <c r="W44" s="160" t="s">
        <v>87</v>
      </c>
    </row>
    <row r="45" spans="1:23" ht="128.25" x14ac:dyDescent="0.25">
      <c r="A45" s="309"/>
      <c r="B45" s="309"/>
      <c r="C45" s="309"/>
      <c r="D45" s="310"/>
      <c r="E45" s="156">
        <v>39</v>
      </c>
      <c r="F45" s="160" t="s">
        <v>560</v>
      </c>
      <c r="G45" s="160" t="s">
        <v>561</v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56">
        <v>1</v>
      </c>
      <c r="S45" s="156">
        <v>4</v>
      </c>
      <c r="T45" s="171">
        <f t="shared" si="0"/>
        <v>5</v>
      </c>
      <c r="U45" s="160" t="s">
        <v>251</v>
      </c>
      <c r="V45" s="160" t="s">
        <v>468</v>
      </c>
      <c r="W45" s="160" t="s">
        <v>538</v>
      </c>
    </row>
    <row r="46" spans="1:23" ht="71.25" x14ac:dyDescent="0.25">
      <c r="A46" s="309"/>
      <c r="B46" s="309"/>
      <c r="C46" s="309"/>
      <c r="D46" s="310"/>
      <c r="E46" s="156">
        <v>40</v>
      </c>
      <c r="F46" s="160" t="s">
        <v>562</v>
      </c>
      <c r="G46" s="160" t="s">
        <v>563</v>
      </c>
      <c r="H46" s="163"/>
      <c r="I46" s="163"/>
      <c r="J46" s="163"/>
      <c r="K46" s="163"/>
      <c r="L46" s="163"/>
      <c r="M46" s="156">
        <v>1</v>
      </c>
      <c r="N46" s="163"/>
      <c r="O46" s="163"/>
      <c r="P46" s="163"/>
      <c r="Q46" s="163"/>
      <c r="R46" s="163"/>
      <c r="S46" s="156">
        <v>1</v>
      </c>
      <c r="T46" s="171">
        <f t="shared" si="0"/>
        <v>2</v>
      </c>
      <c r="U46" s="160" t="s">
        <v>559</v>
      </c>
      <c r="V46" s="160" t="s">
        <v>473</v>
      </c>
      <c r="W46" s="160" t="s">
        <v>87</v>
      </c>
    </row>
    <row r="47" spans="1:23" ht="57" x14ac:dyDescent="0.25">
      <c r="A47" s="309"/>
      <c r="B47" s="309"/>
      <c r="C47" s="309"/>
      <c r="D47" s="310"/>
      <c r="E47" s="156">
        <v>41</v>
      </c>
      <c r="F47" s="160" t="s">
        <v>564</v>
      </c>
      <c r="G47" s="160" t="s">
        <v>565</v>
      </c>
      <c r="H47" s="163"/>
      <c r="I47" s="163"/>
      <c r="J47" s="163"/>
      <c r="K47" s="163"/>
      <c r="L47" s="163"/>
      <c r="M47" s="156">
        <v>1</v>
      </c>
      <c r="N47" s="163"/>
      <c r="O47" s="163"/>
      <c r="P47" s="163"/>
      <c r="Q47" s="163"/>
      <c r="R47" s="156"/>
      <c r="S47" s="156">
        <v>1</v>
      </c>
      <c r="T47" s="171">
        <f t="shared" si="0"/>
        <v>2</v>
      </c>
      <c r="U47" s="160" t="s">
        <v>559</v>
      </c>
      <c r="V47" s="160" t="s">
        <v>473</v>
      </c>
      <c r="W47" s="160" t="s">
        <v>87</v>
      </c>
    </row>
    <row r="48" spans="1:23" ht="71.25" x14ac:dyDescent="0.25">
      <c r="A48" s="309"/>
      <c r="B48" s="309"/>
      <c r="C48" s="309" t="s">
        <v>566</v>
      </c>
      <c r="D48" s="310" t="s">
        <v>567</v>
      </c>
      <c r="E48" s="156">
        <v>42</v>
      </c>
      <c r="F48" s="160" t="s">
        <v>568</v>
      </c>
      <c r="G48" s="160" t="s">
        <v>569</v>
      </c>
      <c r="H48" s="163"/>
      <c r="I48" s="163"/>
      <c r="J48" s="163"/>
      <c r="K48" s="163"/>
      <c r="L48" s="163"/>
      <c r="M48" s="163"/>
      <c r="N48" s="156">
        <v>1</v>
      </c>
      <c r="O48" s="156"/>
      <c r="P48" s="163"/>
      <c r="Q48" s="163"/>
      <c r="R48" s="156">
        <v>1</v>
      </c>
      <c r="S48" s="163"/>
      <c r="T48" s="171">
        <f t="shared" si="0"/>
        <v>2</v>
      </c>
      <c r="U48" s="160" t="s">
        <v>570</v>
      </c>
      <c r="V48" s="160" t="s">
        <v>473</v>
      </c>
      <c r="W48" s="160" t="s">
        <v>87</v>
      </c>
    </row>
    <row r="49" spans="1:23" ht="85.5" x14ac:dyDescent="0.25">
      <c r="A49" s="309"/>
      <c r="B49" s="309"/>
      <c r="C49" s="309"/>
      <c r="D49" s="310"/>
      <c r="E49" s="171">
        <v>43</v>
      </c>
      <c r="F49" s="160" t="s">
        <v>571</v>
      </c>
      <c r="G49" s="160" t="s">
        <v>572</v>
      </c>
      <c r="H49" s="171"/>
      <c r="I49" s="156"/>
      <c r="J49" s="156"/>
      <c r="K49" s="156"/>
      <c r="L49" s="156"/>
      <c r="M49" s="169">
        <v>1</v>
      </c>
      <c r="N49" s="169"/>
      <c r="O49" s="169"/>
      <c r="P49" s="169"/>
      <c r="Q49" s="169"/>
      <c r="R49" s="169"/>
      <c r="S49" s="169">
        <v>1</v>
      </c>
      <c r="T49" s="171">
        <f t="shared" si="0"/>
        <v>2</v>
      </c>
      <c r="U49" s="160" t="s">
        <v>541</v>
      </c>
      <c r="V49" s="160" t="s">
        <v>473</v>
      </c>
      <c r="W49" s="160"/>
    </row>
    <row r="50" spans="1:23" ht="71.25" x14ac:dyDescent="0.25">
      <c r="A50" s="309"/>
      <c r="B50" s="309"/>
      <c r="C50" s="309"/>
      <c r="D50" s="310"/>
      <c r="E50" s="156">
        <v>44</v>
      </c>
      <c r="F50" s="160" t="s">
        <v>573</v>
      </c>
      <c r="G50" s="162" t="s">
        <v>574</v>
      </c>
      <c r="H50" s="163"/>
      <c r="I50" s="163"/>
      <c r="J50" s="163"/>
      <c r="K50" s="156">
        <v>1</v>
      </c>
      <c r="L50" s="163"/>
      <c r="M50" s="156">
        <v>1</v>
      </c>
      <c r="N50" s="156"/>
      <c r="O50" s="163"/>
      <c r="P50" s="163"/>
      <c r="Q50" s="163"/>
      <c r="R50" s="163"/>
      <c r="S50" s="156">
        <v>1</v>
      </c>
      <c r="T50" s="171">
        <f t="shared" si="0"/>
        <v>3</v>
      </c>
      <c r="U50" s="160" t="s">
        <v>575</v>
      </c>
      <c r="V50" s="160" t="s">
        <v>473</v>
      </c>
      <c r="W50" s="160" t="s">
        <v>87</v>
      </c>
    </row>
    <row r="51" spans="1:23" ht="42.75" x14ac:dyDescent="0.25">
      <c r="A51" s="309"/>
      <c r="B51" s="309"/>
      <c r="C51" s="309"/>
      <c r="D51" s="310" t="s">
        <v>576</v>
      </c>
      <c r="E51" s="156">
        <v>45</v>
      </c>
      <c r="F51" s="160" t="s">
        <v>577</v>
      </c>
      <c r="G51" s="160" t="s">
        <v>578</v>
      </c>
      <c r="H51" s="163"/>
      <c r="I51" s="163"/>
      <c r="J51" s="163"/>
      <c r="K51" s="163"/>
      <c r="L51" s="156">
        <v>1</v>
      </c>
      <c r="M51" s="163"/>
      <c r="N51" s="163"/>
      <c r="O51" s="163"/>
      <c r="P51" s="156">
        <v>1</v>
      </c>
      <c r="Q51" s="163"/>
      <c r="R51" s="156">
        <v>1</v>
      </c>
      <c r="S51" s="163"/>
      <c r="T51" s="171">
        <f t="shared" si="0"/>
        <v>3</v>
      </c>
      <c r="U51" s="160" t="s">
        <v>579</v>
      </c>
      <c r="V51" s="160" t="s">
        <v>465</v>
      </c>
      <c r="W51" s="160" t="s">
        <v>87</v>
      </c>
    </row>
    <row r="52" spans="1:23" ht="71.25" x14ac:dyDescent="0.25">
      <c r="A52" s="309"/>
      <c r="B52" s="309"/>
      <c r="C52" s="309"/>
      <c r="D52" s="310"/>
      <c r="E52" s="156">
        <v>46</v>
      </c>
      <c r="F52" s="160" t="s">
        <v>580</v>
      </c>
      <c r="G52" s="160" t="s">
        <v>581</v>
      </c>
      <c r="H52" s="163"/>
      <c r="I52" s="163"/>
      <c r="J52" s="163"/>
      <c r="K52" s="163"/>
      <c r="L52" s="163"/>
      <c r="M52" s="156"/>
      <c r="N52" s="163"/>
      <c r="O52" s="156">
        <v>1</v>
      </c>
      <c r="P52" s="163"/>
      <c r="Q52" s="156">
        <v>1</v>
      </c>
      <c r="R52" s="156">
        <v>1</v>
      </c>
      <c r="S52" s="171">
        <v>2</v>
      </c>
      <c r="T52" s="171">
        <f t="shared" si="0"/>
        <v>5</v>
      </c>
      <c r="U52" s="160" t="s">
        <v>251</v>
      </c>
      <c r="V52" s="160" t="s">
        <v>468</v>
      </c>
      <c r="W52" s="160" t="s">
        <v>582</v>
      </c>
    </row>
    <row r="53" spans="1:23" ht="99" customHeight="1" x14ac:dyDescent="0.25">
      <c r="A53" s="309"/>
      <c r="B53" s="309"/>
      <c r="C53" s="309"/>
      <c r="D53" s="310"/>
      <c r="E53" s="156">
        <v>47</v>
      </c>
      <c r="F53" s="160" t="s">
        <v>583</v>
      </c>
      <c r="G53" s="162" t="s">
        <v>584</v>
      </c>
      <c r="H53" s="163"/>
      <c r="I53" s="163"/>
      <c r="J53" s="163"/>
      <c r="K53" s="156">
        <v>1</v>
      </c>
      <c r="L53" s="163"/>
      <c r="M53" s="156">
        <v>1</v>
      </c>
      <c r="N53" s="163"/>
      <c r="O53" s="163"/>
      <c r="P53" s="156">
        <v>1</v>
      </c>
      <c r="Q53" s="163"/>
      <c r="R53" s="163"/>
      <c r="S53" s="156">
        <v>1</v>
      </c>
      <c r="T53" s="171">
        <f t="shared" si="0"/>
        <v>4</v>
      </c>
      <c r="U53" s="160" t="s">
        <v>541</v>
      </c>
      <c r="V53" s="160" t="s">
        <v>473</v>
      </c>
      <c r="W53" s="160" t="s">
        <v>87</v>
      </c>
    </row>
    <row r="54" spans="1:23" ht="85.5" x14ac:dyDescent="0.25">
      <c r="A54" s="309"/>
      <c r="B54" s="309"/>
      <c r="C54" s="309"/>
      <c r="D54" s="310"/>
      <c r="E54" s="156">
        <v>48</v>
      </c>
      <c r="F54" s="160" t="s">
        <v>585</v>
      </c>
      <c r="G54" s="160" t="s">
        <v>586</v>
      </c>
      <c r="H54" s="163"/>
      <c r="I54" s="163"/>
      <c r="J54" s="156"/>
      <c r="K54" s="156"/>
      <c r="L54" s="156"/>
      <c r="M54" s="156">
        <v>3</v>
      </c>
      <c r="N54" s="156"/>
      <c r="O54" s="156"/>
      <c r="P54" s="156"/>
      <c r="Q54" s="156"/>
      <c r="R54" s="156"/>
      <c r="S54" s="156">
        <v>5</v>
      </c>
      <c r="T54" s="171">
        <f t="shared" si="0"/>
        <v>8</v>
      </c>
      <c r="U54" s="160" t="s">
        <v>528</v>
      </c>
      <c r="V54" s="160" t="s">
        <v>473</v>
      </c>
      <c r="W54" s="160" t="s">
        <v>529</v>
      </c>
    </row>
    <row r="55" spans="1:23" ht="42.75" x14ac:dyDescent="0.25">
      <c r="A55" s="309"/>
      <c r="B55" s="309"/>
      <c r="C55" s="309" t="s">
        <v>587</v>
      </c>
      <c r="D55" s="310" t="s">
        <v>588</v>
      </c>
      <c r="E55" s="156">
        <v>49</v>
      </c>
      <c r="F55" s="160" t="s">
        <v>589</v>
      </c>
      <c r="G55" s="160" t="s">
        <v>590</v>
      </c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56">
        <v>1</v>
      </c>
      <c r="T55" s="171">
        <f t="shared" si="0"/>
        <v>1</v>
      </c>
      <c r="U55" s="160" t="s">
        <v>251</v>
      </c>
      <c r="V55" s="160" t="s">
        <v>468</v>
      </c>
      <c r="W55" s="160" t="s">
        <v>591</v>
      </c>
    </row>
    <row r="56" spans="1:23" ht="57" x14ac:dyDescent="0.25">
      <c r="A56" s="309"/>
      <c r="B56" s="309"/>
      <c r="C56" s="309"/>
      <c r="D56" s="310"/>
      <c r="E56" s="156">
        <v>50</v>
      </c>
      <c r="F56" s="160" t="s">
        <v>592</v>
      </c>
      <c r="G56" s="160" t="s">
        <v>593</v>
      </c>
      <c r="H56" s="163"/>
      <c r="I56" s="163"/>
      <c r="J56" s="156"/>
      <c r="K56" s="156">
        <v>1</v>
      </c>
      <c r="L56" s="163"/>
      <c r="M56" s="156"/>
      <c r="N56" s="163"/>
      <c r="O56" s="156">
        <v>1</v>
      </c>
      <c r="P56" s="156"/>
      <c r="Q56" s="163"/>
      <c r="R56" s="163"/>
      <c r="S56" s="156">
        <v>1</v>
      </c>
      <c r="T56" s="171">
        <f t="shared" si="0"/>
        <v>3</v>
      </c>
      <c r="U56" s="160" t="s">
        <v>594</v>
      </c>
      <c r="V56" s="160" t="s">
        <v>473</v>
      </c>
      <c r="W56" s="160" t="s">
        <v>595</v>
      </c>
    </row>
    <row r="57" spans="1:23" ht="99.75" x14ac:dyDescent="0.25">
      <c r="A57" s="309"/>
      <c r="B57" s="309"/>
      <c r="C57" s="309"/>
      <c r="D57" s="310"/>
      <c r="E57" s="156">
        <v>51</v>
      </c>
      <c r="F57" s="160" t="s">
        <v>596</v>
      </c>
      <c r="G57" s="160" t="s">
        <v>597</v>
      </c>
      <c r="H57" s="163"/>
      <c r="I57" s="163"/>
      <c r="J57" s="156"/>
      <c r="K57" s="163"/>
      <c r="L57" s="156">
        <v>1</v>
      </c>
      <c r="M57" s="156">
        <v>1</v>
      </c>
      <c r="N57" s="163"/>
      <c r="O57" s="163"/>
      <c r="P57" s="156"/>
      <c r="Q57" s="163"/>
      <c r="R57" s="163"/>
      <c r="S57" s="156">
        <v>1</v>
      </c>
      <c r="T57" s="171">
        <f t="shared" si="0"/>
        <v>3</v>
      </c>
      <c r="U57" s="160" t="s">
        <v>598</v>
      </c>
      <c r="V57" s="160" t="s">
        <v>473</v>
      </c>
      <c r="W57" s="160" t="s">
        <v>599</v>
      </c>
    </row>
    <row r="58" spans="1:23" ht="42.75" x14ac:dyDescent="0.25">
      <c r="A58" s="309"/>
      <c r="B58" s="309"/>
      <c r="C58" s="309"/>
      <c r="D58" s="310" t="s">
        <v>600</v>
      </c>
      <c r="E58" s="156">
        <v>52</v>
      </c>
      <c r="F58" s="160" t="s">
        <v>267</v>
      </c>
      <c r="G58" s="160" t="s">
        <v>601</v>
      </c>
      <c r="H58" s="163"/>
      <c r="I58" s="163"/>
      <c r="J58" s="163"/>
      <c r="K58" s="163"/>
      <c r="L58" s="163"/>
      <c r="M58" s="163"/>
      <c r="N58" s="163"/>
      <c r="O58" s="156">
        <v>1</v>
      </c>
      <c r="P58" s="156">
        <v>2</v>
      </c>
      <c r="Q58" s="163"/>
      <c r="R58" s="163"/>
      <c r="S58" s="163"/>
      <c r="T58" s="171">
        <f t="shared" si="0"/>
        <v>3</v>
      </c>
      <c r="U58" s="160" t="s">
        <v>251</v>
      </c>
      <c r="V58" s="160" t="s">
        <v>468</v>
      </c>
      <c r="W58" s="160" t="s">
        <v>602</v>
      </c>
    </row>
    <row r="59" spans="1:23" ht="99.75" x14ac:dyDescent="0.25">
      <c r="A59" s="309"/>
      <c r="B59" s="309"/>
      <c r="C59" s="309"/>
      <c r="D59" s="310"/>
      <c r="E59" s="156">
        <v>53</v>
      </c>
      <c r="F59" s="160" t="s">
        <v>269</v>
      </c>
      <c r="G59" s="160" t="s">
        <v>270</v>
      </c>
      <c r="H59" s="163"/>
      <c r="I59" s="163"/>
      <c r="J59" s="163"/>
      <c r="K59" s="156">
        <v>1</v>
      </c>
      <c r="L59" s="163"/>
      <c r="M59" s="156">
        <v>1</v>
      </c>
      <c r="N59" s="156">
        <v>1</v>
      </c>
      <c r="O59" s="163"/>
      <c r="P59" s="156">
        <v>1</v>
      </c>
      <c r="Q59" s="156">
        <v>1</v>
      </c>
      <c r="R59" s="163"/>
      <c r="S59" s="163"/>
      <c r="T59" s="171">
        <f t="shared" si="0"/>
        <v>5</v>
      </c>
      <c r="U59" s="160" t="s">
        <v>251</v>
      </c>
      <c r="V59" s="160" t="s">
        <v>468</v>
      </c>
      <c r="W59" s="160" t="s">
        <v>603</v>
      </c>
    </row>
    <row r="60" spans="1:23" ht="156.75" x14ac:dyDescent="0.25">
      <c r="A60" s="309"/>
      <c r="B60" s="309"/>
      <c r="C60" s="309"/>
      <c r="D60" s="310"/>
      <c r="E60" s="156">
        <v>54</v>
      </c>
      <c r="F60" s="160" t="s">
        <v>604</v>
      </c>
      <c r="G60" s="160" t="s">
        <v>270</v>
      </c>
      <c r="H60" s="163"/>
      <c r="I60" s="163"/>
      <c r="J60" s="163"/>
      <c r="K60" s="163"/>
      <c r="L60" s="156">
        <v>1</v>
      </c>
      <c r="M60" s="156">
        <v>1</v>
      </c>
      <c r="N60" s="156">
        <v>1</v>
      </c>
      <c r="O60" s="156">
        <v>2</v>
      </c>
      <c r="P60" s="156">
        <v>1</v>
      </c>
      <c r="Q60" s="156">
        <v>1</v>
      </c>
      <c r="R60" s="156">
        <v>3</v>
      </c>
      <c r="S60" s="163"/>
      <c r="T60" s="171">
        <f t="shared" si="0"/>
        <v>10</v>
      </c>
      <c r="U60" s="160" t="s">
        <v>251</v>
      </c>
      <c r="V60" s="160" t="s">
        <v>468</v>
      </c>
      <c r="W60" s="160" t="s">
        <v>605</v>
      </c>
    </row>
    <row r="61" spans="1:23" ht="171" x14ac:dyDescent="0.25">
      <c r="A61" s="309"/>
      <c r="B61" s="309"/>
      <c r="C61" s="309"/>
      <c r="D61" s="310"/>
      <c r="E61" s="156">
        <v>55</v>
      </c>
      <c r="F61" s="160" t="s">
        <v>272</v>
      </c>
      <c r="G61" s="160" t="s">
        <v>273</v>
      </c>
      <c r="H61" s="163"/>
      <c r="I61" s="163"/>
      <c r="J61" s="163"/>
      <c r="K61" s="163"/>
      <c r="L61" s="163"/>
      <c r="M61" s="156">
        <v>1</v>
      </c>
      <c r="N61" s="163"/>
      <c r="O61" s="163"/>
      <c r="P61" s="156">
        <v>4</v>
      </c>
      <c r="Q61" s="156">
        <v>2</v>
      </c>
      <c r="R61" s="156">
        <v>1</v>
      </c>
      <c r="S61" s="156">
        <v>3</v>
      </c>
      <c r="T61" s="171">
        <f t="shared" si="0"/>
        <v>11</v>
      </c>
      <c r="U61" s="160" t="s">
        <v>251</v>
      </c>
      <c r="V61" s="160" t="s">
        <v>468</v>
      </c>
      <c r="W61" s="160" t="s">
        <v>606</v>
      </c>
    </row>
    <row r="62" spans="1:23" ht="42.75" x14ac:dyDescent="0.25">
      <c r="A62" s="309"/>
      <c r="B62" s="309"/>
      <c r="C62" s="309"/>
      <c r="D62" s="310" t="s">
        <v>607</v>
      </c>
      <c r="E62" s="156">
        <v>56</v>
      </c>
      <c r="F62" s="160" t="s">
        <v>608</v>
      </c>
      <c r="G62" s="160" t="s">
        <v>609</v>
      </c>
      <c r="H62" s="163"/>
      <c r="I62" s="163"/>
      <c r="J62" s="163"/>
      <c r="K62" s="163"/>
      <c r="L62" s="163"/>
      <c r="M62" s="163"/>
      <c r="N62" s="163"/>
      <c r="O62" s="156">
        <v>1</v>
      </c>
      <c r="P62" s="163"/>
      <c r="Q62" s="163"/>
      <c r="R62" s="163"/>
      <c r="S62" s="163"/>
      <c r="T62" s="171">
        <f t="shared" si="0"/>
        <v>1</v>
      </c>
      <c r="U62" s="160" t="s">
        <v>251</v>
      </c>
      <c r="V62" s="160" t="s">
        <v>468</v>
      </c>
      <c r="W62" s="160" t="s">
        <v>610</v>
      </c>
    </row>
    <row r="63" spans="1:23" ht="42.75" x14ac:dyDescent="0.25">
      <c r="A63" s="309"/>
      <c r="B63" s="309"/>
      <c r="C63" s="309"/>
      <c r="D63" s="310"/>
      <c r="E63" s="156">
        <v>57</v>
      </c>
      <c r="F63" s="160" t="s">
        <v>611</v>
      </c>
      <c r="G63" s="160" t="s">
        <v>612</v>
      </c>
      <c r="H63" s="163"/>
      <c r="I63" s="163"/>
      <c r="J63" s="163"/>
      <c r="K63" s="163"/>
      <c r="L63" s="163"/>
      <c r="M63" s="156">
        <v>1</v>
      </c>
      <c r="N63" s="156">
        <v>1</v>
      </c>
      <c r="O63" s="163"/>
      <c r="P63" s="163"/>
      <c r="Q63" s="163"/>
      <c r="R63" s="163"/>
      <c r="S63" s="156">
        <v>1</v>
      </c>
      <c r="T63" s="171">
        <f t="shared" si="0"/>
        <v>3</v>
      </c>
      <c r="U63" s="160" t="s">
        <v>251</v>
      </c>
      <c r="V63" s="160" t="s">
        <v>468</v>
      </c>
      <c r="W63" s="160" t="s">
        <v>613</v>
      </c>
    </row>
    <row r="64" spans="1:23" ht="28.5" x14ac:dyDescent="0.25">
      <c r="A64" s="309"/>
      <c r="B64" s="309"/>
      <c r="C64" s="309"/>
      <c r="D64" s="310"/>
      <c r="E64" s="156">
        <v>58</v>
      </c>
      <c r="F64" s="160" t="s">
        <v>614</v>
      </c>
      <c r="G64" s="160" t="s">
        <v>615</v>
      </c>
      <c r="H64" s="163"/>
      <c r="I64" s="163"/>
      <c r="J64" s="163"/>
      <c r="K64" s="163"/>
      <c r="L64" s="163"/>
      <c r="M64" s="163"/>
      <c r="N64" s="163"/>
      <c r="O64" s="156"/>
      <c r="P64" s="156"/>
      <c r="Q64" s="163"/>
      <c r="R64" s="163"/>
      <c r="S64" s="156">
        <v>1</v>
      </c>
      <c r="T64" s="171">
        <f t="shared" si="0"/>
        <v>1</v>
      </c>
      <c r="U64" s="160" t="s">
        <v>472</v>
      </c>
      <c r="V64" s="160"/>
      <c r="W64" s="160"/>
    </row>
    <row r="65" spans="1:23" ht="57" x14ac:dyDescent="0.25">
      <c r="A65" s="309"/>
      <c r="B65" s="309"/>
      <c r="C65" s="309"/>
      <c r="D65" s="310"/>
      <c r="E65" s="156">
        <v>59</v>
      </c>
      <c r="F65" s="160" t="s">
        <v>616</v>
      </c>
      <c r="G65" s="160" t="s">
        <v>617</v>
      </c>
      <c r="H65" s="163"/>
      <c r="I65" s="163"/>
      <c r="J65" s="163"/>
      <c r="K65" s="163"/>
      <c r="L65" s="163"/>
      <c r="M65" s="156">
        <v>1</v>
      </c>
      <c r="N65" s="163"/>
      <c r="O65" s="163"/>
      <c r="P65" s="163"/>
      <c r="Q65" s="163"/>
      <c r="R65" s="163"/>
      <c r="S65" s="163"/>
      <c r="T65" s="171">
        <f t="shared" si="0"/>
        <v>1</v>
      </c>
      <c r="U65" s="160" t="s">
        <v>618</v>
      </c>
      <c r="V65" s="160" t="s">
        <v>473</v>
      </c>
      <c r="W65" s="160" t="s">
        <v>87</v>
      </c>
    </row>
    <row r="66" spans="1:23" ht="57" x14ac:dyDescent="0.25">
      <c r="A66" s="309"/>
      <c r="B66" s="309"/>
      <c r="C66" s="309"/>
      <c r="D66" s="310"/>
      <c r="E66" s="156">
        <v>60</v>
      </c>
      <c r="F66" s="160" t="s">
        <v>619</v>
      </c>
      <c r="G66" s="160" t="s">
        <v>620</v>
      </c>
      <c r="H66" s="163"/>
      <c r="I66" s="163"/>
      <c r="J66" s="156"/>
      <c r="K66" s="156">
        <v>1</v>
      </c>
      <c r="L66" s="163"/>
      <c r="M66" s="156">
        <v>1</v>
      </c>
      <c r="N66" s="163"/>
      <c r="O66" s="163"/>
      <c r="P66" s="156">
        <v>1</v>
      </c>
      <c r="Q66" s="163"/>
      <c r="R66" s="163"/>
      <c r="S66" s="156">
        <v>1</v>
      </c>
      <c r="T66" s="171">
        <f t="shared" si="0"/>
        <v>4</v>
      </c>
      <c r="U66" s="160" t="s">
        <v>472</v>
      </c>
      <c r="V66" s="160" t="s">
        <v>473</v>
      </c>
      <c r="W66" s="160" t="s">
        <v>621</v>
      </c>
    </row>
    <row r="67" spans="1:23" ht="57" x14ac:dyDescent="0.25">
      <c r="A67" s="309"/>
      <c r="B67" s="309"/>
      <c r="C67" s="309"/>
      <c r="D67" s="310"/>
      <c r="E67" s="156">
        <v>61</v>
      </c>
      <c r="F67" s="160" t="s">
        <v>622</v>
      </c>
      <c r="G67" s="160" t="s">
        <v>623</v>
      </c>
      <c r="H67" s="163"/>
      <c r="I67" s="163"/>
      <c r="J67" s="163"/>
      <c r="K67" s="163"/>
      <c r="L67" s="163"/>
      <c r="M67" s="156">
        <v>1</v>
      </c>
      <c r="N67" s="163"/>
      <c r="O67" s="163"/>
      <c r="P67" s="156"/>
      <c r="Q67" s="163"/>
      <c r="R67" s="163"/>
      <c r="S67" s="163"/>
      <c r="T67" s="171">
        <f t="shared" si="0"/>
        <v>1</v>
      </c>
      <c r="U67" s="160" t="s">
        <v>624</v>
      </c>
      <c r="V67" s="160" t="s">
        <v>473</v>
      </c>
      <c r="W67" s="160" t="s">
        <v>87</v>
      </c>
    </row>
    <row r="68" spans="1:23" ht="57" x14ac:dyDescent="0.25">
      <c r="A68" s="309"/>
      <c r="B68" s="309"/>
      <c r="C68" s="309"/>
      <c r="D68" s="310"/>
      <c r="E68" s="156">
        <v>62</v>
      </c>
      <c r="F68" s="160" t="s">
        <v>625</v>
      </c>
      <c r="G68" s="160" t="s">
        <v>626</v>
      </c>
      <c r="H68" s="163"/>
      <c r="I68" s="163"/>
      <c r="J68" s="163"/>
      <c r="K68" s="163"/>
      <c r="L68" s="163"/>
      <c r="M68" s="156">
        <v>1</v>
      </c>
      <c r="N68" s="163"/>
      <c r="O68" s="163"/>
      <c r="P68" s="163"/>
      <c r="Q68" s="156"/>
      <c r="R68" s="163"/>
      <c r="S68" s="156">
        <v>1</v>
      </c>
      <c r="T68" s="171">
        <f t="shared" si="0"/>
        <v>2</v>
      </c>
      <c r="U68" s="160" t="s">
        <v>472</v>
      </c>
      <c r="V68" s="160" t="s">
        <v>473</v>
      </c>
      <c r="W68" s="160" t="s">
        <v>87</v>
      </c>
    </row>
    <row r="69" spans="1:23" ht="57" x14ac:dyDescent="0.25">
      <c r="A69" s="309"/>
      <c r="B69" s="309"/>
      <c r="C69" s="309"/>
      <c r="D69" s="310"/>
      <c r="E69" s="156">
        <v>63</v>
      </c>
      <c r="F69" s="160" t="s">
        <v>627</v>
      </c>
      <c r="G69" s="160" t="s">
        <v>628</v>
      </c>
      <c r="H69" s="163"/>
      <c r="I69" s="163"/>
      <c r="J69" s="163"/>
      <c r="K69" s="163"/>
      <c r="L69" s="163"/>
      <c r="M69" s="163"/>
      <c r="N69" s="163"/>
      <c r="O69" s="163"/>
      <c r="P69" s="156">
        <v>1</v>
      </c>
      <c r="Q69" s="163"/>
      <c r="R69" s="163"/>
      <c r="S69" s="163"/>
      <c r="T69" s="171">
        <f t="shared" si="0"/>
        <v>1</v>
      </c>
      <c r="U69" s="160" t="s">
        <v>629</v>
      </c>
      <c r="V69" s="160" t="s">
        <v>473</v>
      </c>
      <c r="W69" s="160" t="s">
        <v>87</v>
      </c>
    </row>
    <row r="70" spans="1:23" ht="85.5" x14ac:dyDescent="0.25">
      <c r="A70" s="309"/>
      <c r="B70" s="309"/>
      <c r="C70" s="309"/>
      <c r="D70" s="310" t="s">
        <v>630</v>
      </c>
      <c r="E70" s="156">
        <v>64</v>
      </c>
      <c r="F70" s="160" t="s">
        <v>631</v>
      </c>
      <c r="G70" s="160" t="s">
        <v>978</v>
      </c>
      <c r="H70" s="163"/>
      <c r="I70" s="163"/>
      <c r="J70" s="163"/>
      <c r="K70" s="163"/>
      <c r="L70" s="163"/>
      <c r="M70" s="171">
        <v>3</v>
      </c>
      <c r="N70" s="163"/>
      <c r="O70" s="163"/>
      <c r="P70" s="156">
        <v>3</v>
      </c>
      <c r="Q70" s="163"/>
      <c r="R70" s="156">
        <v>2</v>
      </c>
      <c r="S70" s="156">
        <v>1</v>
      </c>
      <c r="T70" s="171">
        <f t="shared" si="0"/>
        <v>9</v>
      </c>
      <c r="U70" s="160" t="s">
        <v>632</v>
      </c>
      <c r="V70" s="160" t="s">
        <v>465</v>
      </c>
      <c r="W70" s="160" t="s">
        <v>633</v>
      </c>
    </row>
    <row r="71" spans="1:23" ht="42.75" x14ac:dyDescent="0.25">
      <c r="A71" s="309"/>
      <c r="B71" s="309"/>
      <c r="C71" s="309"/>
      <c r="D71" s="310"/>
      <c r="E71" s="156">
        <v>65</v>
      </c>
      <c r="F71" s="160" t="s">
        <v>634</v>
      </c>
      <c r="G71" s="160" t="s">
        <v>978</v>
      </c>
      <c r="H71" s="163"/>
      <c r="I71" s="163"/>
      <c r="J71" s="163"/>
      <c r="K71" s="163"/>
      <c r="L71" s="163"/>
      <c r="M71" s="163"/>
      <c r="N71" s="156">
        <v>1</v>
      </c>
      <c r="O71" s="163"/>
      <c r="P71" s="163"/>
      <c r="Q71" s="163"/>
      <c r="R71" s="156">
        <v>1</v>
      </c>
      <c r="S71" s="156">
        <v>1</v>
      </c>
      <c r="T71" s="171">
        <f t="shared" si="0"/>
        <v>3</v>
      </c>
      <c r="U71" s="160" t="s">
        <v>635</v>
      </c>
      <c r="V71" s="160" t="s">
        <v>465</v>
      </c>
      <c r="W71" s="160" t="s">
        <v>87</v>
      </c>
    </row>
    <row r="72" spans="1:23" ht="28.5" x14ac:dyDescent="0.25">
      <c r="A72" s="309"/>
      <c r="B72" s="309"/>
      <c r="C72" s="309"/>
      <c r="D72" s="310"/>
      <c r="E72" s="156">
        <v>66</v>
      </c>
      <c r="F72" s="160" t="s">
        <v>636</v>
      </c>
      <c r="G72" s="160" t="s">
        <v>316</v>
      </c>
      <c r="H72" s="163"/>
      <c r="I72" s="163"/>
      <c r="J72" s="163"/>
      <c r="K72" s="156">
        <v>50</v>
      </c>
      <c r="L72" s="163"/>
      <c r="M72" s="156">
        <v>100</v>
      </c>
      <c r="N72" s="163"/>
      <c r="O72" s="163"/>
      <c r="P72" s="156">
        <v>100</v>
      </c>
      <c r="Q72" s="163"/>
      <c r="R72" s="163"/>
      <c r="S72" s="156">
        <v>100</v>
      </c>
      <c r="T72" s="171">
        <f t="shared" ref="T72:T135" si="1">SUM(H72:S72)</f>
        <v>350</v>
      </c>
      <c r="U72" s="160" t="s">
        <v>464</v>
      </c>
      <c r="V72" s="160" t="s">
        <v>465</v>
      </c>
      <c r="W72" s="160" t="s">
        <v>87</v>
      </c>
    </row>
    <row r="73" spans="1:23" ht="128.25" x14ac:dyDescent="0.25">
      <c r="A73" s="309"/>
      <c r="B73" s="309"/>
      <c r="C73" s="309"/>
      <c r="D73" s="310"/>
      <c r="E73" s="156">
        <v>67</v>
      </c>
      <c r="F73" s="160" t="s">
        <v>637</v>
      </c>
      <c r="G73" s="160" t="s">
        <v>638</v>
      </c>
      <c r="H73" s="163"/>
      <c r="I73" s="163"/>
      <c r="J73" s="163"/>
      <c r="K73" s="163"/>
      <c r="L73" s="163"/>
      <c r="M73" s="156">
        <v>1</v>
      </c>
      <c r="N73" s="163"/>
      <c r="O73" s="163"/>
      <c r="P73" s="163"/>
      <c r="Q73" s="163"/>
      <c r="R73" s="163"/>
      <c r="S73" s="156">
        <v>1</v>
      </c>
      <c r="T73" s="171">
        <f t="shared" si="1"/>
        <v>2</v>
      </c>
      <c r="U73" s="160" t="s">
        <v>639</v>
      </c>
      <c r="V73" s="160" t="s">
        <v>465</v>
      </c>
      <c r="W73" s="160" t="s">
        <v>640</v>
      </c>
    </row>
    <row r="74" spans="1:23" ht="42.75" x14ac:dyDescent="0.25">
      <c r="A74" s="309"/>
      <c r="B74" s="309"/>
      <c r="C74" s="309"/>
      <c r="D74" s="310"/>
      <c r="E74" s="156">
        <v>68</v>
      </c>
      <c r="F74" s="160" t="s">
        <v>641</v>
      </c>
      <c r="G74" s="160" t="s">
        <v>642</v>
      </c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56">
        <v>1</v>
      </c>
      <c r="T74" s="171">
        <f t="shared" si="1"/>
        <v>1</v>
      </c>
      <c r="U74" s="160" t="s">
        <v>251</v>
      </c>
      <c r="V74" s="160" t="s">
        <v>468</v>
      </c>
      <c r="W74" s="160" t="s">
        <v>602</v>
      </c>
    </row>
    <row r="75" spans="1:23" ht="42.75" x14ac:dyDescent="0.25">
      <c r="A75" s="309"/>
      <c r="B75" s="309"/>
      <c r="C75" s="309"/>
      <c r="D75" s="310"/>
      <c r="E75" s="156">
        <v>69</v>
      </c>
      <c r="F75" s="160" t="s">
        <v>643</v>
      </c>
      <c r="G75" s="160" t="s">
        <v>642</v>
      </c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56">
        <v>1</v>
      </c>
      <c r="T75" s="171">
        <f t="shared" si="1"/>
        <v>1</v>
      </c>
      <c r="U75" s="160" t="s">
        <v>251</v>
      </c>
      <c r="V75" s="160" t="s">
        <v>468</v>
      </c>
      <c r="W75" s="160" t="s">
        <v>87</v>
      </c>
    </row>
    <row r="76" spans="1:23" ht="57" x14ac:dyDescent="0.25">
      <c r="A76" s="309"/>
      <c r="B76" s="309"/>
      <c r="C76" s="309"/>
      <c r="D76" s="310"/>
      <c r="E76" s="156">
        <v>70</v>
      </c>
      <c r="F76" s="160" t="s">
        <v>644</v>
      </c>
      <c r="G76" s="160" t="s">
        <v>645</v>
      </c>
      <c r="H76" s="163"/>
      <c r="I76" s="163"/>
      <c r="J76" s="156">
        <v>1</v>
      </c>
      <c r="K76" s="163"/>
      <c r="L76" s="163"/>
      <c r="M76" s="156">
        <v>1</v>
      </c>
      <c r="N76" s="163"/>
      <c r="O76" s="163"/>
      <c r="P76" s="156">
        <v>1</v>
      </c>
      <c r="Q76" s="163"/>
      <c r="R76" s="163"/>
      <c r="S76" s="156">
        <v>1</v>
      </c>
      <c r="T76" s="171">
        <f t="shared" si="1"/>
        <v>4</v>
      </c>
      <c r="U76" s="160" t="s">
        <v>646</v>
      </c>
      <c r="V76" s="160" t="s">
        <v>473</v>
      </c>
      <c r="W76" s="160" t="s">
        <v>87</v>
      </c>
    </row>
    <row r="77" spans="1:23" ht="28.5" x14ac:dyDescent="0.25">
      <c r="A77" s="309"/>
      <c r="B77" s="309"/>
      <c r="C77" s="309"/>
      <c r="D77" s="310" t="s">
        <v>647</v>
      </c>
      <c r="E77" s="156">
        <v>71</v>
      </c>
      <c r="F77" s="160" t="s">
        <v>648</v>
      </c>
      <c r="G77" s="160" t="s">
        <v>649</v>
      </c>
      <c r="H77" s="163"/>
      <c r="I77" s="156"/>
      <c r="J77" s="156"/>
      <c r="K77" s="163"/>
      <c r="L77" s="163"/>
      <c r="M77" s="156"/>
      <c r="N77" s="163"/>
      <c r="O77" s="163"/>
      <c r="P77" s="156">
        <v>1</v>
      </c>
      <c r="Q77" s="163"/>
      <c r="R77" s="163"/>
      <c r="S77" s="156"/>
      <c r="T77" s="171">
        <f t="shared" si="1"/>
        <v>1</v>
      </c>
      <c r="U77" s="160" t="s">
        <v>650</v>
      </c>
      <c r="V77" s="160" t="s">
        <v>465</v>
      </c>
      <c r="W77" s="160" t="s">
        <v>87</v>
      </c>
    </row>
    <row r="78" spans="1:23" ht="57" x14ac:dyDescent="0.25">
      <c r="A78" s="309"/>
      <c r="B78" s="309"/>
      <c r="C78" s="309"/>
      <c r="D78" s="310"/>
      <c r="E78" s="156">
        <v>72</v>
      </c>
      <c r="F78" s="160" t="s">
        <v>651</v>
      </c>
      <c r="G78" s="160" t="s">
        <v>652</v>
      </c>
      <c r="H78" s="163"/>
      <c r="I78" s="163"/>
      <c r="J78" s="163"/>
      <c r="K78" s="163"/>
      <c r="L78" s="163"/>
      <c r="M78" s="163"/>
      <c r="N78" s="156">
        <v>2</v>
      </c>
      <c r="O78" s="163"/>
      <c r="P78" s="163"/>
      <c r="Q78" s="156">
        <v>2</v>
      </c>
      <c r="R78" s="163"/>
      <c r="S78" s="163"/>
      <c r="T78" s="171">
        <f t="shared" si="1"/>
        <v>4</v>
      </c>
      <c r="U78" s="160" t="s">
        <v>653</v>
      </c>
      <c r="V78" s="160" t="s">
        <v>465</v>
      </c>
      <c r="W78" s="160" t="s">
        <v>87</v>
      </c>
    </row>
    <row r="79" spans="1:23" ht="42.75" x14ac:dyDescent="0.25">
      <c r="A79" s="309"/>
      <c r="B79" s="309"/>
      <c r="C79" s="309"/>
      <c r="D79" s="310"/>
      <c r="E79" s="156">
        <v>73</v>
      </c>
      <c r="F79" s="160" t="s">
        <v>278</v>
      </c>
      <c r="G79" s="160" t="s">
        <v>654</v>
      </c>
      <c r="H79" s="163"/>
      <c r="I79" s="163"/>
      <c r="J79" s="163"/>
      <c r="K79" s="163"/>
      <c r="L79" s="163"/>
      <c r="M79" s="156">
        <v>1</v>
      </c>
      <c r="N79" s="156">
        <v>1</v>
      </c>
      <c r="O79" s="156">
        <v>1</v>
      </c>
      <c r="P79" s="156">
        <v>1</v>
      </c>
      <c r="Q79" s="163"/>
      <c r="R79" s="156">
        <v>1</v>
      </c>
      <c r="S79" s="163"/>
      <c r="T79" s="171">
        <f t="shared" si="1"/>
        <v>5</v>
      </c>
      <c r="U79" s="160" t="s">
        <v>251</v>
      </c>
      <c r="V79" s="160" t="s">
        <v>468</v>
      </c>
      <c r="W79" s="160" t="s">
        <v>87</v>
      </c>
    </row>
    <row r="80" spans="1:23" ht="42.75" x14ac:dyDescent="0.25">
      <c r="A80" s="309"/>
      <c r="B80" s="309"/>
      <c r="C80" s="309"/>
      <c r="D80" s="310"/>
      <c r="E80" s="156">
        <v>74</v>
      </c>
      <c r="F80" s="160" t="s">
        <v>655</v>
      </c>
      <c r="G80" s="160" t="s">
        <v>656</v>
      </c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56">
        <v>4</v>
      </c>
      <c r="T80" s="171">
        <f t="shared" si="1"/>
        <v>4</v>
      </c>
      <c r="U80" s="160" t="s">
        <v>251</v>
      </c>
      <c r="V80" s="160" t="s">
        <v>468</v>
      </c>
      <c r="W80" s="160" t="s">
        <v>657</v>
      </c>
    </row>
    <row r="81" spans="1:23" ht="42.75" x14ac:dyDescent="0.25">
      <c r="A81" s="309"/>
      <c r="B81" s="309"/>
      <c r="C81" s="309"/>
      <c r="D81" s="310"/>
      <c r="E81" s="156">
        <v>75</v>
      </c>
      <c r="F81" s="160" t="s">
        <v>658</v>
      </c>
      <c r="G81" s="160" t="s">
        <v>659</v>
      </c>
      <c r="H81" s="163"/>
      <c r="I81" s="163"/>
      <c r="J81" s="163"/>
      <c r="K81" s="163"/>
      <c r="L81" s="163"/>
      <c r="M81" s="163"/>
      <c r="N81" s="156"/>
      <c r="O81" s="163"/>
      <c r="P81" s="163"/>
      <c r="Q81" s="163"/>
      <c r="R81" s="156">
        <v>1</v>
      </c>
      <c r="S81" s="163"/>
      <c r="T81" s="171">
        <f t="shared" si="1"/>
        <v>1</v>
      </c>
      <c r="U81" s="160" t="s">
        <v>251</v>
      </c>
      <c r="V81" s="160" t="s">
        <v>468</v>
      </c>
      <c r="W81" s="160" t="s">
        <v>660</v>
      </c>
    </row>
    <row r="82" spans="1:23" ht="57" x14ac:dyDescent="0.25">
      <c r="A82" s="309"/>
      <c r="B82" s="309"/>
      <c r="C82" s="309"/>
      <c r="D82" s="310"/>
      <c r="E82" s="156">
        <v>76</v>
      </c>
      <c r="F82" s="160" t="s">
        <v>661</v>
      </c>
      <c r="G82" s="160" t="s">
        <v>662</v>
      </c>
      <c r="H82" s="163"/>
      <c r="I82" s="163"/>
      <c r="J82" s="163"/>
      <c r="K82" s="156">
        <v>1</v>
      </c>
      <c r="L82" s="163"/>
      <c r="M82" s="156">
        <v>1</v>
      </c>
      <c r="N82" s="163"/>
      <c r="O82" s="163"/>
      <c r="P82" s="156">
        <v>1</v>
      </c>
      <c r="Q82" s="163"/>
      <c r="R82" s="163"/>
      <c r="S82" s="156">
        <v>1</v>
      </c>
      <c r="T82" s="171">
        <f t="shared" si="1"/>
        <v>4</v>
      </c>
      <c r="U82" s="160" t="s">
        <v>663</v>
      </c>
      <c r="V82" s="160" t="s">
        <v>473</v>
      </c>
      <c r="W82" s="160" t="s">
        <v>664</v>
      </c>
    </row>
    <row r="83" spans="1:23" ht="57" x14ac:dyDescent="0.25">
      <c r="A83" s="309"/>
      <c r="B83" s="309"/>
      <c r="C83" s="309"/>
      <c r="D83" s="310"/>
      <c r="E83" s="156">
        <v>77</v>
      </c>
      <c r="F83" s="160" t="s">
        <v>665</v>
      </c>
      <c r="G83" s="162" t="s">
        <v>666</v>
      </c>
      <c r="H83" s="163"/>
      <c r="I83" s="163"/>
      <c r="J83" s="163"/>
      <c r="K83" s="156">
        <v>1</v>
      </c>
      <c r="L83" s="163"/>
      <c r="M83" s="156">
        <v>1</v>
      </c>
      <c r="N83" s="156"/>
      <c r="O83" s="163"/>
      <c r="P83" s="163"/>
      <c r="Q83" s="156">
        <v>1</v>
      </c>
      <c r="R83" s="163"/>
      <c r="S83" s="156"/>
      <c r="T83" s="171">
        <f t="shared" si="1"/>
        <v>3</v>
      </c>
      <c r="U83" s="160" t="s">
        <v>663</v>
      </c>
      <c r="V83" s="160" t="s">
        <v>473</v>
      </c>
      <c r="W83" s="160" t="s">
        <v>529</v>
      </c>
    </row>
    <row r="84" spans="1:23" ht="57.75" x14ac:dyDescent="0.25">
      <c r="A84" s="309"/>
      <c r="B84" s="309"/>
      <c r="C84" s="309"/>
      <c r="D84" s="310"/>
      <c r="E84" s="156">
        <v>78</v>
      </c>
      <c r="F84" s="160" t="s">
        <v>667</v>
      </c>
      <c r="G84" s="162" t="s">
        <v>975</v>
      </c>
      <c r="H84" s="163"/>
      <c r="I84" s="163"/>
      <c r="J84" s="163"/>
      <c r="K84" s="156">
        <v>1</v>
      </c>
      <c r="L84" s="163"/>
      <c r="M84" s="156">
        <v>1</v>
      </c>
      <c r="N84" s="163"/>
      <c r="O84" s="156"/>
      <c r="P84" s="156">
        <v>1</v>
      </c>
      <c r="Q84" s="163"/>
      <c r="R84" s="163"/>
      <c r="S84" s="156">
        <v>2</v>
      </c>
      <c r="T84" s="171">
        <f t="shared" si="1"/>
        <v>5</v>
      </c>
      <c r="U84" s="160" t="s">
        <v>663</v>
      </c>
      <c r="V84" s="160" t="s">
        <v>473</v>
      </c>
      <c r="W84" s="160" t="s">
        <v>529</v>
      </c>
    </row>
    <row r="85" spans="1:23" ht="57" x14ac:dyDescent="0.25">
      <c r="A85" s="309"/>
      <c r="B85" s="309"/>
      <c r="C85" s="309"/>
      <c r="D85" s="310"/>
      <c r="E85" s="156">
        <v>79</v>
      </c>
      <c r="F85" s="160" t="s">
        <v>668</v>
      </c>
      <c r="G85" s="162" t="s">
        <v>669</v>
      </c>
      <c r="H85" s="163"/>
      <c r="I85" s="163"/>
      <c r="J85" s="163"/>
      <c r="K85" s="156">
        <v>1</v>
      </c>
      <c r="L85" s="163"/>
      <c r="M85" s="169">
        <v>1</v>
      </c>
      <c r="N85" s="170"/>
      <c r="O85" s="170"/>
      <c r="P85" s="169">
        <v>1</v>
      </c>
      <c r="Q85" s="170"/>
      <c r="R85" s="170"/>
      <c r="S85" s="169">
        <v>1</v>
      </c>
      <c r="T85" s="171">
        <f t="shared" si="1"/>
        <v>4</v>
      </c>
      <c r="U85" s="160" t="s">
        <v>663</v>
      </c>
      <c r="V85" s="160" t="s">
        <v>473</v>
      </c>
      <c r="W85" s="160" t="s">
        <v>87</v>
      </c>
    </row>
    <row r="86" spans="1:23" ht="42.75" x14ac:dyDescent="0.25">
      <c r="A86" s="309" t="s">
        <v>670</v>
      </c>
      <c r="B86" s="309" t="s">
        <v>671</v>
      </c>
      <c r="C86" s="309" t="s">
        <v>672</v>
      </c>
      <c r="D86" s="310" t="s">
        <v>673</v>
      </c>
      <c r="E86" s="156">
        <v>80</v>
      </c>
      <c r="F86" s="160" t="s">
        <v>674</v>
      </c>
      <c r="G86" s="160" t="s">
        <v>675</v>
      </c>
      <c r="H86" s="163"/>
      <c r="I86" s="156"/>
      <c r="J86" s="163"/>
      <c r="K86" s="156">
        <v>1</v>
      </c>
      <c r="L86" s="163"/>
      <c r="M86" s="156">
        <v>1</v>
      </c>
      <c r="N86" s="163"/>
      <c r="O86" s="156">
        <v>1</v>
      </c>
      <c r="P86" s="163"/>
      <c r="Q86" s="156">
        <v>1</v>
      </c>
      <c r="R86" s="163"/>
      <c r="S86" s="156">
        <v>1</v>
      </c>
      <c r="T86" s="171">
        <f t="shared" si="1"/>
        <v>5</v>
      </c>
      <c r="U86" s="160" t="s">
        <v>464</v>
      </c>
      <c r="V86" s="160" t="s">
        <v>465</v>
      </c>
      <c r="W86" s="160" t="s">
        <v>87</v>
      </c>
    </row>
    <row r="87" spans="1:23" ht="57" x14ac:dyDescent="0.25">
      <c r="A87" s="309"/>
      <c r="B87" s="309"/>
      <c r="C87" s="309"/>
      <c r="D87" s="310"/>
      <c r="E87" s="156">
        <v>81</v>
      </c>
      <c r="F87" s="160" t="s">
        <v>676</v>
      </c>
      <c r="G87" s="160" t="s">
        <v>677</v>
      </c>
      <c r="H87" s="156"/>
      <c r="I87" s="156"/>
      <c r="J87" s="156"/>
      <c r="K87" s="156">
        <v>1</v>
      </c>
      <c r="L87" s="156"/>
      <c r="M87" s="156">
        <v>1</v>
      </c>
      <c r="N87" s="156"/>
      <c r="O87" s="156"/>
      <c r="P87" s="156">
        <v>1</v>
      </c>
      <c r="Q87" s="156"/>
      <c r="R87" s="156"/>
      <c r="S87" s="156">
        <v>1</v>
      </c>
      <c r="T87" s="171">
        <f t="shared" si="1"/>
        <v>4</v>
      </c>
      <c r="U87" s="160" t="s">
        <v>678</v>
      </c>
      <c r="V87" s="160" t="s">
        <v>473</v>
      </c>
      <c r="W87" s="160" t="s">
        <v>87</v>
      </c>
    </row>
    <row r="88" spans="1:23" ht="57" x14ac:dyDescent="0.25">
      <c r="A88" s="309"/>
      <c r="B88" s="309"/>
      <c r="C88" s="309"/>
      <c r="D88" s="310"/>
      <c r="E88" s="156">
        <v>82</v>
      </c>
      <c r="F88" s="160" t="s">
        <v>679</v>
      </c>
      <c r="G88" s="160" t="s">
        <v>680</v>
      </c>
      <c r="H88" s="163"/>
      <c r="I88" s="163"/>
      <c r="J88" s="163"/>
      <c r="K88" s="156"/>
      <c r="L88" s="163"/>
      <c r="M88" s="163"/>
      <c r="N88" s="163"/>
      <c r="O88" s="156"/>
      <c r="P88" s="163"/>
      <c r="Q88" s="163"/>
      <c r="R88" s="163"/>
      <c r="S88" s="156">
        <v>5</v>
      </c>
      <c r="T88" s="171">
        <f t="shared" si="1"/>
        <v>5</v>
      </c>
      <c r="U88" s="160" t="s">
        <v>681</v>
      </c>
      <c r="V88" s="160" t="s">
        <v>468</v>
      </c>
      <c r="W88" s="160"/>
    </row>
    <row r="89" spans="1:23" ht="171" x14ac:dyDescent="0.25">
      <c r="A89" s="309"/>
      <c r="B89" s="309"/>
      <c r="C89" s="157" t="s">
        <v>682</v>
      </c>
      <c r="D89" s="156" t="s">
        <v>683</v>
      </c>
      <c r="E89" s="156">
        <v>83</v>
      </c>
      <c r="F89" s="160" t="s">
        <v>684</v>
      </c>
      <c r="G89" s="160" t="s">
        <v>685</v>
      </c>
      <c r="H89" s="163"/>
      <c r="I89" s="163"/>
      <c r="J89" s="163"/>
      <c r="K89" s="163"/>
      <c r="L89" s="163"/>
      <c r="M89" s="163"/>
      <c r="N89" s="163"/>
      <c r="O89" s="163"/>
      <c r="P89" s="156">
        <v>1</v>
      </c>
      <c r="Q89" s="156"/>
      <c r="R89" s="163"/>
      <c r="S89" s="163"/>
      <c r="T89" s="171">
        <f t="shared" si="1"/>
        <v>1</v>
      </c>
      <c r="U89" s="160" t="s">
        <v>251</v>
      </c>
      <c r="V89" s="160" t="s">
        <v>468</v>
      </c>
      <c r="W89" s="160" t="s">
        <v>479</v>
      </c>
    </row>
    <row r="90" spans="1:23" ht="57" x14ac:dyDescent="0.25">
      <c r="A90" s="309" t="s">
        <v>686</v>
      </c>
      <c r="B90" s="309" t="s">
        <v>687</v>
      </c>
      <c r="C90" s="309" t="s">
        <v>688</v>
      </c>
      <c r="D90" s="310" t="s">
        <v>689</v>
      </c>
      <c r="E90" s="156">
        <v>84</v>
      </c>
      <c r="F90" s="160" t="s">
        <v>690</v>
      </c>
      <c r="G90" s="160" t="s">
        <v>691</v>
      </c>
      <c r="H90" s="163"/>
      <c r="I90" s="163"/>
      <c r="J90" s="156"/>
      <c r="K90" s="163"/>
      <c r="L90" s="163"/>
      <c r="M90" s="163"/>
      <c r="N90" s="156">
        <v>1</v>
      </c>
      <c r="O90" s="163"/>
      <c r="P90" s="163"/>
      <c r="Q90" s="163"/>
      <c r="R90" s="163"/>
      <c r="S90" s="163"/>
      <c r="T90" s="171">
        <f t="shared" si="1"/>
        <v>1</v>
      </c>
      <c r="U90" s="160" t="s">
        <v>650</v>
      </c>
      <c r="V90" s="160" t="s">
        <v>465</v>
      </c>
      <c r="W90" s="160" t="s">
        <v>87</v>
      </c>
    </row>
    <row r="91" spans="1:23" ht="28.5" x14ac:dyDescent="0.25">
      <c r="A91" s="309"/>
      <c r="B91" s="309"/>
      <c r="C91" s="309"/>
      <c r="D91" s="310"/>
      <c r="E91" s="156">
        <v>85</v>
      </c>
      <c r="F91" s="160" t="s">
        <v>692</v>
      </c>
      <c r="G91" s="160" t="s">
        <v>693</v>
      </c>
      <c r="H91" s="163"/>
      <c r="I91" s="163"/>
      <c r="J91" s="163"/>
      <c r="K91" s="163"/>
      <c r="L91" s="163"/>
      <c r="M91" s="163"/>
      <c r="N91" s="163"/>
      <c r="O91" s="163"/>
      <c r="P91" s="156"/>
      <c r="Q91" s="163"/>
      <c r="R91" s="156">
        <v>3</v>
      </c>
      <c r="S91" s="163"/>
      <c r="T91" s="171">
        <f t="shared" si="1"/>
        <v>3</v>
      </c>
      <c r="U91" s="160" t="s">
        <v>464</v>
      </c>
      <c r="V91" s="160" t="s">
        <v>465</v>
      </c>
      <c r="W91" s="160" t="s">
        <v>87</v>
      </c>
    </row>
    <row r="92" spans="1:23" ht="42.75" x14ac:dyDescent="0.25">
      <c r="A92" s="309"/>
      <c r="B92" s="309"/>
      <c r="C92" s="309"/>
      <c r="D92" s="310"/>
      <c r="E92" s="156">
        <v>86</v>
      </c>
      <c r="F92" s="160" t="s">
        <v>694</v>
      </c>
      <c r="G92" s="160" t="s">
        <v>695</v>
      </c>
      <c r="H92" s="163"/>
      <c r="I92" s="163"/>
      <c r="J92" s="163"/>
      <c r="K92" s="163"/>
      <c r="L92" s="163"/>
      <c r="M92" s="163"/>
      <c r="N92" s="163"/>
      <c r="O92" s="163"/>
      <c r="P92" s="156"/>
      <c r="Q92" s="156">
        <v>1</v>
      </c>
      <c r="R92" s="156">
        <v>1</v>
      </c>
      <c r="S92" s="156">
        <v>1</v>
      </c>
      <c r="T92" s="171">
        <f t="shared" si="1"/>
        <v>3</v>
      </c>
      <c r="U92" s="160" t="s">
        <v>464</v>
      </c>
      <c r="V92" s="160" t="s">
        <v>465</v>
      </c>
      <c r="W92" s="160" t="s">
        <v>87</v>
      </c>
    </row>
    <row r="93" spans="1:23" ht="57" x14ac:dyDescent="0.25">
      <c r="A93" s="309"/>
      <c r="B93" s="309"/>
      <c r="C93" s="309"/>
      <c r="D93" s="310"/>
      <c r="E93" s="156">
        <v>87</v>
      </c>
      <c r="F93" s="160" t="s">
        <v>696</v>
      </c>
      <c r="G93" s="160" t="s">
        <v>697</v>
      </c>
      <c r="H93" s="163"/>
      <c r="I93" s="163"/>
      <c r="J93" s="163"/>
      <c r="K93" s="163"/>
      <c r="L93" s="163"/>
      <c r="M93" s="156">
        <v>1</v>
      </c>
      <c r="N93" s="156">
        <v>1</v>
      </c>
      <c r="O93" s="163"/>
      <c r="P93" s="163"/>
      <c r="Q93" s="163"/>
      <c r="R93" s="163"/>
      <c r="S93" s="156">
        <v>7</v>
      </c>
      <c r="T93" s="171">
        <f t="shared" si="1"/>
        <v>9</v>
      </c>
      <c r="U93" s="160" t="s">
        <v>251</v>
      </c>
      <c r="V93" s="160" t="s">
        <v>468</v>
      </c>
      <c r="W93" s="160" t="s">
        <v>698</v>
      </c>
    </row>
    <row r="94" spans="1:23" ht="42.75" x14ac:dyDescent="0.25">
      <c r="A94" s="309"/>
      <c r="B94" s="309"/>
      <c r="C94" s="309"/>
      <c r="D94" s="310"/>
      <c r="E94" s="156">
        <v>88</v>
      </c>
      <c r="F94" s="160" t="s">
        <v>290</v>
      </c>
      <c r="G94" s="160" t="s">
        <v>699</v>
      </c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56">
        <v>1</v>
      </c>
      <c r="T94" s="171">
        <f t="shared" si="1"/>
        <v>1</v>
      </c>
      <c r="U94" s="160" t="s">
        <v>251</v>
      </c>
      <c r="V94" s="160" t="s">
        <v>468</v>
      </c>
      <c r="W94" s="160" t="s">
        <v>479</v>
      </c>
    </row>
    <row r="95" spans="1:23" ht="42.75" x14ac:dyDescent="0.25">
      <c r="A95" s="309"/>
      <c r="B95" s="309"/>
      <c r="C95" s="309"/>
      <c r="D95" s="310"/>
      <c r="E95" s="156">
        <v>89</v>
      </c>
      <c r="F95" s="160" t="s">
        <v>292</v>
      </c>
      <c r="G95" s="160" t="s">
        <v>700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56">
        <v>3</v>
      </c>
      <c r="T95" s="171">
        <f t="shared" si="1"/>
        <v>3</v>
      </c>
      <c r="U95" s="160" t="s">
        <v>251</v>
      </c>
      <c r="V95" s="160" t="s">
        <v>468</v>
      </c>
      <c r="W95" s="160" t="s">
        <v>701</v>
      </c>
    </row>
    <row r="96" spans="1:23" ht="57" x14ac:dyDescent="0.25">
      <c r="A96" s="309"/>
      <c r="B96" s="309"/>
      <c r="C96" s="309"/>
      <c r="D96" s="310"/>
      <c r="E96" s="156">
        <v>90</v>
      </c>
      <c r="F96" s="160" t="s">
        <v>702</v>
      </c>
      <c r="G96" s="160" t="s">
        <v>703</v>
      </c>
      <c r="H96" s="163"/>
      <c r="I96" s="163"/>
      <c r="J96" s="163"/>
      <c r="K96" s="163"/>
      <c r="L96" s="163"/>
      <c r="M96" s="163"/>
      <c r="N96" s="156">
        <v>1</v>
      </c>
      <c r="O96" s="163"/>
      <c r="P96" s="163"/>
      <c r="Q96" s="163"/>
      <c r="R96" s="156">
        <v>1</v>
      </c>
      <c r="S96" s="156"/>
      <c r="T96" s="171">
        <f t="shared" si="1"/>
        <v>2</v>
      </c>
      <c r="U96" s="160" t="s">
        <v>704</v>
      </c>
      <c r="V96" s="160" t="s">
        <v>473</v>
      </c>
      <c r="W96" s="160" t="s">
        <v>87</v>
      </c>
    </row>
    <row r="97" spans="1:23" ht="57" x14ac:dyDescent="0.25">
      <c r="A97" s="309"/>
      <c r="B97" s="309"/>
      <c r="C97" s="309"/>
      <c r="D97" s="310"/>
      <c r="E97" s="156">
        <v>91</v>
      </c>
      <c r="F97" s="160" t="s">
        <v>705</v>
      </c>
      <c r="G97" s="160" t="s">
        <v>706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56">
        <v>1</v>
      </c>
      <c r="T97" s="171">
        <f t="shared" si="1"/>
        <v>1</v>
      </c>
      <c r="U97" s="160" t="s">
        <v>704</v>
      </c>
      <c r="V97" s="160" t="s">
        <v>473</v>
      </c>
      <c r="W97" s="160" t="s">
        <v>87</v>
      </c>
    </row>
    <row r="98" spans="1:23" ht="57" x14ac:dyDescent="0.25">
      <c r="A98" s="309"/>
      <c r="B98" s="309"/>
      <c r="C98" s="309"/>
      <c r="D98" s="310"/>
      <c r="E98" s="156">
        <v>92</v>
      </c>
      <c r="F98" s="160" t="s">
        <v>707</v>
      </c>
      <c r="G98" s="160" t="s">
        <v>708</v>
      </c>
      <c r="H98" s="163"/>
      <c r="I98" s="163"/>
      <c r="J98" s="163"/>
      <c r="K98" s="156">
        <v>1</v>
      </c>
      <c r="L98" s="163"/>
      <c r="M98" s="163"/>
      <c r="N98" s="163"/>
      <c r="O98" s="156">
        <v>1</v>
      </c>
      <c r="P98" s="163"/>
      <c r="Q98" s="163"/>
      <c r="R98" s="163"/>
      <c r="S98" s="156">
        <v>1</v>
      </c>
      <c r="T98" s="171">
        <f t="shared" si="1"/>
        <v>3</v>
      </c>
      <c r="U98" s="160" t="s">
        <v>709</v>
      </c>
      <c r="V98" s="160" t="s">
        <v>473</v>
      </c>
      <c r="W98" s="160" t="s">
        <v>87</v>
      </c>
    </row>
    <row r="99" spans="1:23" ht="57" x14ac:dyDescent="0.25">
      <c r="A99" s="309"/>
      <c r="B99" s="309"/>
      <c r="C99" s="309"/>
      <c r="D99" s="310" t="s">
        <v>710</v>
      </c>
      <c r="E99" s="156">
        <v>93</v>
      </c>
      <c r="F99" s="160" t="s">
        <v>711</v>
      </c>
      <c r="G99" s="160" t="s">
        <v>979</v>
      </c>
      <c r="H99" s="163"/>
      <c r="I99" s="163"/>
      <c r="J99" s="163"/>
      <c r="K99" s="156">
        <v>1</v>
      </c>
      <c r="L99" s="163"/>
      <c r="M99" s="163"/>
      <c r="N99" s="156"/>
      <c r="O99" s="156"/>
      <c r="P99" s="163"/>
      <c r="Q99" s="163">
        <v>2</v>
      </c>
      <c r="R99" s="156"/>
      <c r="S99" s="163"/>
      <c r="T99" s="171">
        <f t="shared" si="1"/>
        <v>3</v>
      </c>
      <c r="U99" s="160" t="s">
        <v>712</v>
      </c>
      <c r="V99" s="160" t="s">
        <v>465</v>
      </c>
      <c r="W99" s="160" t="s">
        <v>87</v>
      </c>
    </row>
    <row r="100" spans="1:23" ht="28.5" x14ac:dyDescent="0.25">
      <c r="A100" s="309"/>
      <c r="B100" s="309"/>
      <c r="C100" s="309"/>
      <c r="D100" s="310"/>
      <c r="E100" s="156">
        <v>94</v>
      </c>
      <c r="F100" s="160" t="s">
        <v>713</v>
      </c>
      <c r="G100" s="160" t="s">
        <v>714</v>
      </c>
      <c r="H100" s="163"/>
      <c r="I100" s="163"/>
      <c r="J100" s="156"/>
      <c r="K100" s="163"/>
      <c r="L100" s="163"/>
      <c r="M100" s="156">
        <v>1</v>
      </c>
      <c r="N100" s="163"/>
      <c r="O100" s="156">
        <v>1</v>
      </c>
      <c r="P100" s="163"/>
      <c r="Q100" s="163"/>
      <c r="R100" s="156">
        <v>1</v>
      </c>
      <c r="S100" s="156">
        <v>1</v>
      </c>
      <c r="T100" s="171">
        <f t="shared" si="1"/>
        <v>4</v>
      </c>
      <c r="U100" s="160" t="s">
        <v>712</v>
      </c>
      <c r="V100" s="160" t="s">
        <v>465</v>
      </c>
      <c r="W100" s="160" t="s">
        <v>87</v>
      </c>
    </row>
    <row r="101" spans="1:23" ht="57" x14ac:dyDescent="0.25">
      <c r="A101" s="309"/>
      <c r="B101" s="309"/>
      <c r="C101" s="309"/>
      <c r="D101" s="310"/>
      <c r="E101" s="156">
        <v>95</v>
      </c>
      <c r="F101" s="160" t="s">
        <v>715</v>
      </c>
      <c r="G101" s="160" t="s">
        <v>716</v>
      </c>
      <c r="H101" s="163"/>
      <c r="I101" s="163"/>
      <c r="J101" s="163"/>
      <c r="K101" s="163"/>
      <c r="L101" s="163"/>
      <c r="M101" s="156">
        <v>1</v>
      </c>
      <c r="N101" s="163"/>
      <c r="O101" s="163"/>
      <c r="P101" s="163"/>
      <c r="Q101" s="163"/>
      <c r="R101" s="163"/>
      <c r="S101" s="163"/>
      <c r="T101" s="171">
        <f t="shared" si="1"/>
        <v>1</v>
      </c>
      <c r="U101" s="160" t="s">
        <v>709</v>
      </c>
      <c r="V101" s="160" t="s">
        <v>473</v>
      </c>
      <c r="W101" s="160" t="s">
        <v>87</v>
      </c>
    </row>
    <row r="102" spans="1:23" ht="42.75" x14ac:dyDescent="0.25">
      <c r="A102" s="309"/>
      <c r="B102" s="309"/>
      <c r="C102" s="309" t="s">
        <v>717</v>
      </c>
      <c r="D102" s="310" t="s">
        <v>718</v>
      </c>
      <c r="E102" s="156">
        <v>96</v>
      </c>
      <c r="F102" s="160" t="s">
        <v>719</v>
      </c>
      <c r="G102" s="160" t="s">
        <v>720</v>
      </c>
      <c r="H102" s="163"/>
      <c r="I102" s="163"/>
      <c r="J102" s="163"/>
      <c r="K102" s="163"/>
      <c r="L102" s="163"/>
      <c r="M102" s="171">
        <v>2</v>
      </c>
      <c r="N102" s="163"/>
      <c r="O102" s="163"/>
      <c r="P102" s="163"/>
      <c r="Q102" s="163"/>
      <c r="R102" s="171">
        <v>2</v>
      </c>
      <c r="S102" s="163"/>
      <c r="T102" s="171">
        <f t="shared" si="1"/>
        <v>4</v>
      </c>
      <c r="U102" s="160" t="s">
        <v>464</v>
      </c>
      <c r="V102" s="160" t="s">
        <v>465</v>
      </c>
      <c r="W102" s="160" t="s">
        <v>87</v>
      </c>
    </row>
    <row r="103" spans="1:23" ht="42.75" x14ac:dyDescent="0.25">
      <c r="A103" s="309"/>
      <c r="B103" s="309"/>
      <c r="C103" s="309"/>
      <c r="D103" s="310"/>
      <c r="E103" s="156">
        <v>97</v>
      </c>
      <c r="F103" s="160" t="s">
        <v>721</v>
      </c>
      <c r="G103" s="160" t="s">
        <v>722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56">
        <v>2</v>
      </c>
      <c r="T103" s="171">
        <f t="shared" si="1"/>
        <v>2</v>
      </c>
      <c r="U103" s="160" t="s">
        <v>251</v>
      </c>
      <c r="V103" s="160" t="s">
        <v>468</v>
      </c>
      <c r="W103" s="160" t="s">
        <v>479</v>
      </c>
    </row>
    <row r="104" spans="1:23" ht="99.75" x14ac:dyDescent="0.25">
      <c r="A104" s="309"/>
      <c r="B104" s="309"/>
      <c r="C104" s="309"/>
      <c r="D104" s="310"/>
      <c r="E104" s="156">
        <v>98</v>
      </c>
      <c r="F104" s="160" t="s">
        <v>723</v>
      </c>
      <c r="G104" s="160" t="s">
        <v>722</v>
      </c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56">
        <v>1</v>
      </c>
      <c r="T104" s="171">
        <f t="shared" si="1"/>
        <v>1</v>
      </c>
      <c r="U104" s="160" t="s">
        <v>251</v>
      </c>
      <c r="V104" s="160" t="s">
        <v>468</v>
      </c>
      <c r="W104" s="160" t="s">
        <v>724</v>
      </c>
    </row>
    <row r="105" spans="1:23" ht="57" x14ac:dyDescent="0.25">
      <c r="A105" s="309"/>
      <c r="B105" s="309"/>
      <c r="C105" s="309"/>
      <c r="D105" s="310"/>
      <c r="E105" s="156">
        <v>99</v>
      </c>
      <c r="F105" s="160" t="s">
        <v>725</v>
      </c>
      <c r="G105" s="160" t="s">
        <v>726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56">
        <v>1</v>
      </c>
      <c r="T105" s="171">
        <f t="shared" si="1"/>
        <v>1</v>
      </c>
      <c r="U105" s="160" t="s">
        <v>251</v>
      </c>
      <c r="V105" s="160" t="s">
        <v>468</v>
      </c>
      <c r="W105" s="160" t="s">
        <v>727</v>
      </c>
    </row>
    <row r="106" spans="1:23" ht="71.25" x14ac:dyDescent="0.25">
      <c r="A106" s="309"/>
      <c r="B106" s="309"/>
      <c r="C106" s="309"/>
      <c r="D106" s="310"/>
      <c r="E106" s="156">
        <v>100</v>
      </c>
      <c r="F106" s="160" t="s">
        <v>728</v>
      </c>
      <c r="G106" s="160" t="s">
        <v>729</v>
      </c>
      <c r="H106" s="163"/>
      <c r="I106" s="163"/>
      <c r="J106" s="163"/>
      <c r="K106" s="163"/>
      <c r="L106" s="163"/>
      <c r="M106" s="156">
        <v>1</v>
      </c>
      <c r="N106" s="163"/>
      <c r="O106" s="163"/>
      <c r="P106" s="163"/>
      <c r="Q106" s="163"/>
      <c r="R106" s="163"/>
      <c r="S106" s="156">
        <v>1</v>
      </c>
      <c r="T106" s="171">
        <f t="shared" si="1"/>
        <v>2</v>
      </c>
      <c r="U106" s="160" t="s">
        <v>709</v>
      </c>
      <c r="V106" s="160" t="s">
        <v>473</v>
      </c>
      <c r="W106" s="160" t="s">
        <v>87</v>
      </c>
    </row>
    <row r="107" spans="1:23" ht="28.5" x14ac:dyDescent="0.25">
      <c r="A107" s="309"/>
      <c r="B107" s="309"/>
      <c r="C107" s="309"/>
      <c r="D107" s="310" t="s">
        <v>730</v>
      </c>
      <c r="E107" s="156">
        <v>101</v>
      </c>
      <c r="F107" s="160" t="s">
        <v>731</v>
      </c>
      <c r="G107" s="160" t="s">
        <v>732</v>
      </c>
      <c r="H107" s="163"/>
      <c r="I107" s="163"/>
      <c r="J107" s="163"/>
      <c r="K107" s="163"/>
      <c r="L107" s="163"/>
      <c r="M107" s="163"/>
      <c r="N107" s="156"/>
      <c r="O107" s="156">
        <v>1</v>
      </c>
      <c r="P107" s="163"/>
      <c r="Q107" s="156">
        <v>1</v>
      </c>
      <c r="R107" s="163"/>
      <c r="S107" s="156">
        <v>1</v>
      </c>
      <c r="T107" s="171">
        <f t="shared" si="1"/>
        <v>3</v>
      </c>
      <c r="U107" s="160" t="s">
        <v>712</v>
      </c>
      <c r="V107" s="160" t="s">
        <v>465</v>
      </c>
      <c r="W107" s="160" t="s">
        <v>87</v>
      </c>
    </row>
    <row r="108" spans="1:23" ht="57" x14ac:dyDescent="0.25">
      <c r="A108" s="309"/>
      <c r="B108" s="309"/>
      <c r="C108" s="309"/>
      <c r="D108" s="310"/>
      <c r="E108" s="156">
        <v>102</v>
      </c>
      <c r="F108" s="160" t="s">
        <v>225</v>
      </c>
      <c r="G108" s="160" t="s">
        <v>226</v>
      </c>
      <c r="H108" s="163"/>
      <c r="I108" s="163"/>
      <c r="J108" s="163"/>
      <c r="K108" s="163"/>
      <c r="L108" s="163"/>
      <c r="M108" s="156">
        <v>1</v>
      </c>
      <c r="N108" s="163"/>
      <c r="O108" s="163"/>
      <c r="P108" s="163"/>
      <c r="Q108" s="163"/>
      <c r="R108" s="163"/>
      <c r="S108" s="156">
        <v>1</v>
      </c>
      <c r="T108" s="171">
        <f t="shared" si="1"/>
        <v>2</v>
      </c>
      <c r="U108" s="160" t="s">
        <v>709</v>
      </c>
      <c r="V108" s="160" t="s">
        <v>473</v>
      </c>
      <c r="W108" s="160" t="s">
        <v>87</v>
      </c>
    </row>
    <row r="109" spans="1:23" ht="57" x14ac:dyDescent="0.25">
      <c r="A109" s="309"/>
      <c r="B109" s="309"/>
      <c r="C109" s="309"/>
      <c r="D109" s="310"/>
      <c r="E109" s="156">
        <v>103</v>
      </c>
      <c r="F109" s="160" t="s">
        <v>733</v>
      </c>
      <c r="G109" s="160" t="s">
        <v>734</v>
      </c>
      <c r="H109" s="163"/>
      <c r="I109" s="163"/>
      <c r="J109" s="163"/>
      <c r="K109" s="163"/>
      <c r="L109" s="163"/>
      <c r="M109" s="156">
        <v>1</v>
      </c>
      <c r="N109" s="163"/>
      <c r="O109" s="163"/>
      <c r="P109" s="163"/>
      <c r="Q109" s="163"/>
      <c r="R109" s="156">
        <v>1</v>
      </c>
      <c r="S109" s="156"/>
      <c r="T109" s="171">
        <f t="shared" si="1"/>
        <v>2</v>
      </c>
      <c r="U109" s="160" t="s">
        <v>735</v>
      </c>
      <c r="V109" s="160" t="s">
        <v>473</v>
      </c>
      <c r="W109" s="160"/>
    </row>
    <row r="110" spans="1:23" ht="71.25" x14ac:dyDescent="0.25">
      <c r="A110" s="309"/>
      <c r="B110" s="309"/>
      <c r="C110" s="309"/>
      <c r="D110" s="310"/>
      <c r="E110" s="156">
        <v>104</v>
      </c>
      <c r="F110" s="160" t="s">
        <v>736</v>
      </c>
      <c r="G110" s="160" t="s">
        <v>737</v>
      </c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56">
        <v>1</v>
      </c>
      <c r="S110" s="156"/>
      <c r="T110" s="171">
        <f t="shared" si="1"/>
        <v>1</v>
      </c>
      <c r="U110" s="160" t="s">
        <v>709</v>
      </c>
      <c r="V110" s="160" t="s">
        <v>473</v>
      </c>
      <c r="W110" s="160" t="s">
        <v>87</v>
      </c>
    </row>
    <row r="111" spans="1:23" ht="57" x14ac:dyDescent="0.25">
      <c r="A111" s="309"/>
      <c r="B111" s="309"/>
      <c r="C111" s="309"/>
      <c r="D111" s="310"/>
      <c r="E111" s="156">
        <v>105</v>
      </c>
      <c r="F111" s="160" t="s">
        <v>738</v>
      </c>
      <c r="G111" s="160" t="s">
        <v>739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56">
        <v>1</v>
      </c>
      <c r="S111" s="156"/>
      <c r="T111" s="171">
        <f t="shared" si="1"/>
        <v>1</v>
      </c>
      <c r="U111" s="160" t="s">
        <v>528</v>
      </c>
      <c r="V111" s="160" t="s">
        <v>473</v>
      </c>
      <c r="W111" s="160" t="s">
        <v>529</v>
      </c>
    </row>
    <row r="112" spans="1:23" ht="42.75" x14ac:dyDescent="0.25">
      <c r="A112" s="309"/>
      <c r="B112" s="309"/>
      <c r="C112" s="309" t="s">
        <v>740</v>
      </c>
      <c r="D112" s="310" t="s">
        <v>741</v>
      </c>
      <c r="E112" s="156">
        <v>106</v>
      </c>
      <c r="F112" s="160" t="s">
        <v>298</v>
      </c>
      <c r="G112" s="160" t="s">
        <v>742</v>
      </c>
      <c r="H112" s="163"/>
      <c r="I112" s="163"/>
      <c r="J112" s="163"/>
      <c r="K112" s="163"/>
      <c r="L112" s="163"/>
      <c r="M112" s="163"/>
      <c r="N112" s="163"/>
      <c r="O112" s="156">
        <v>1</v>
      </c>
      <c r="P112" s="163"/>
      <c r="Q112" s="163"/>
      <c r="R112" s="163"/>
      <c r="S112" s="163"/>
      <c r="T112" s="171">
        <f t="shared" si="1"/>
        <v>1</v>
      </c>
      <c r="U112" s="160" t="s">
        <v>251</v>
      </c>
      <c r="V112" s="160" t="s">
        <v>468</v>
      </c>
      <c r="W112" s="160" t="s">
        <v>87</v>
      </c>
    </row>
    <row r="113" spans="1:23" ht="57" x14ac:dyDescent="0.25">
      <c r="A113" s="309"/>
      <c r="B113" s="309"/>
      <c r="C113" s="309"/>
      <c r="D113" s="310"/>
      <c r="E113" s="156">
        <v>107</v>
      </c>
      <c r="F113" s="160" t="s">
        <v>743</v>
      </c>
      <c r="G113" s="160" t="s">
        <v>744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56">
        <v>2</v>
      </c>
      <c r="R113" s="156"/>
      <c r="S113" s="156"/>
      <c r="T113" s="171">
        <f t="shared" si="1"/>
        <v>2</v>
      </c>
      <c r="U113" s="160" t="s">
        <v>745</v>
      </c>
      <c r="V113" s="160" t="s">
        <v>473</v>
      </c>
      <c r="W113" s="160"/>
    </row>
    <row r="114" spans="1:23" ht="57" x14ac:dyDescent="0.25">
      <c r="A114" s="309"/>
      <c r="B114" s="309"/>
      <c r="C114" s="309"/>
      <c r="D114" s="310"/>
      <c r="E114" s="156">
        <v>108</v>
      </c>
      <c r="F114" s="160" t="s">
        <v>746</v>
      </c>
      <c r="G114" s="160" t="s">
        <v>747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56">
        <v>2</v>
      </c>
      <c r="S114" s="156">
        <v>1</v>
      </c>
      <c r="T114" s="171">
        <f t="shared" si="1"/>
        <v>3</v>
      </c>
      <c r="U114" s="160" t="s">
        <v>745</v>
      </c>
      <c r="V114" s="160" t="s">
        <v>473</v>
      </c>
      <c r="W114" s="160"/>
    </row>
    <row r="115" spans="1:23" ht="105.75" customHeight="1" x14ac:dyDescent="0.25">
      <c r="A115" s="309"/>
      <c r="B115" s="309"/>
      <c r="C115" s="309"/>
      <c r="D115" s="310"/>
      <c r="E115" s="156">
        <v>109</v>
      </c>
      <c r="F115" s="160" t="s">
        <v>748</v>
      </c>
      <c r="G115" s="172" t="s">
        <v>982</v>
      </c>
      <c r="H115" s="163"/>
      <c r="I115" s="163"/>
      <c r="J115" s="163"/>
      <c r="K115" s="163"/>
      <c r="L115" s="163"/>
      <c r="M115" s="156">
        <v>2</v>
      </c>
      <c r="N115" s="163"/>
      <c r="O115" s="163"/>
      <c r="P115" s="163"/>
      <c r="Q115" s="163"/>
      <c r="R115" s="156"/>
      <c r="S115" s="156"/>
      <c r="T115" s="171">
        <f t="shared" si="1"/>
        <v>2</v>
      </c>
      <c r="U115" s="160" t="s">
        <v>745</v>
      </c>
      <c r="V115" s="160" t="s">
        <v>473</v>
      </c>
      <c r="W115" s="160"/>
    </row>
    <row r="116" spans="1:23" ht="57" x14ac:dyDescent="0.25">
      <c r="A116" s="309"/>
      <c r="B116" s="309"/>
      <c r="C116" s="309"/>
      <c r="D116" s="310"/>
      <c r="E116" s="156">
        <v>110</v>
      </c>
      <c r="F116" s="160" t="s">
        <v>749</v>
      </c>
      <c r="G116" s="160" t="s">
        <v>750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156">
        <v>1</v>
      </c>
      <c r="R116" s="156"/>
      <c r="S116" s="156"/>
      <c r="T116" s="171">
        <f t="shared" si="1"/>
        <v>1</v>
      </c>
      <c r="U116" s="160" t="s">
        <v>745</v>
      </c>
      <c r="V116" s="160" t="s">
        <v>473</v>
      </c>
      <c r="W116" s="160"/>
    </row>
    <row r="117" spans="1:23" ht="57" x14ac:dyDescent="0.25">
      <c r="A117" s="309"/>
      <c r="B117" s="309"/>
      <c r="C117" s="309"/>
      <c r="D117" s="310"/>
      <c r="E117" s="156">
        <v>111</v>
      </c>
      <c r="F117" s="160" t="s">
        <v>751</v>
      </c>
      <c r="G117" s="160" t="s">
        <v>752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56">
        <v>1</v>
      </c>
      <c r="R117" s="156"/>
      <c r="S117" s="156"/>
      <c r="T117" s="171">
        <f t="shared" si="1"/>
        <v>1</v>
      </c>
      <c r="U117" s="160" t="s">
        <v>745</v>
      </c>
      <c r="V117" s="160" t="s">
        <v>473</v>
      </c>
      <c r="W117" s="160"/>
    </row>
    <row r="118" spans="1:23" ht="71.25" x14ac:dyDescent="0.25">
      <c r="A118" s="309"/>
      <c r="B118" s="309"/>
      <c r="C118" s="309"/>
      <c r="D118" s="310"/>
      <c r="E118" s="156">
        <v>112</v>
      </c>
      <c r="F118" s="160" t="s">
        <v>753</v>
      </c>
      <c r="G118" s="160" t="s">
        <v>754</v>
      </c>
      <c r="H118" s="163"/>
      <c r="I118" s="163"/>
      <c r="J118" s="163"/>
      <c r="K118" s="163"/>
      <c r="L118" s="163"/>
      <c r="M118" s="163"/>
      <c r="N118" s="163"/>
      <c r="O118" s="163"/>
      <c r="P118" s="156">
        <v>2</v>
      </c>
      <c r="Q118" s="163"/>
      <c r="R118" s="156"/>
      <c r="S118" s="156"/>
      <c r="T118" s="171">
        <f t="shared" si="1"/>
        <v>2</v>
      </c>
      <c r="U118" s="160" t="s">
        <v>745</v>
      </c>
      <c r="V118" s="160" t="s">
        <v>473</v>
      </c>
      <c r="W118" s="160"/>
    </row>
    <row r="119" spans="1:23" ht="93" customHeight="1" x14ac:dyDescent="0.25">
      <c r="A119" s="309"/>
      <c r="B119" s="309"/>
      <c r="C119" s="309"/>
      <c r="D119" s="310"/>
      <c r="E119" s="156">
        <v>113</v>
      </c>
      <c r="F119" s="160" t="s">
        <v>755</v>
      </c>
      <c r="G119" s="172" t="s">
        <v>983</v>
      </c>
      <c r="H119" s="163"/>
      <c r="I119" s="163"/>
      <c r="J119" s="163"/>
      <c r="K119" s="156">
        <v>1</v>
      </c>
      <c r="L119" s="156">
        <v>1</v>
      </c>
      <c r="M119" s="156">
        <v>1</v>
      </c>
      <c r="N119" s="163"/>
      <c r="O119" s="163"/>
      <c r="P119" s="156">
        <v>3</v>
      </c>
      <c r="Q119" s="163"/>
      <c r="R119" s="156"/>
      <c r="S119" s="156"/>
      <c r="T119" s="171">
        <f t="shared" si="1"/>
        <v>6</v>
      </c>
      <c r="U119" s="160" t="s">
        <v>745</v>
      </c>
      <c r="V119" s="160" t="s">
        <v>473</v>
      </c>
      <c r="W119" s="160"/>
    </row>
    <row r="120" spans="1:23" ht="57" x14ac:dyDescent="0.25">
      <c r="A120" s="309"/>
      <c r="B120" s="309"/>
      <c r="C120" s="309"/>
      <c r="D120" s="310"/>
      <c r="E120" s="156">
        <v>114</v>
      </c>
      <c r="F120" s="160" t="s">
        <v>756</v>
      </c>
      <c r="G120" s="160" t="s">
        <v>757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56">
        <v>1</v>
      </c>
      <c r="S120" s="156"/>
      <c r="T120" s="171">
        <f t="shared" si="1"/>
        <v>1</v>
      </c>
      <c r="U120" s="160" t="s">
        <v>745</v>
      </c>
      <c r="V120" s="160" t="s">
        <v>473</v>
      </c>
      <c r="W120" s="160"/>
    </row>
    <row r="121" spans="1:23" ht="57" x14ac:dyDescent="0.25">
      <c r="A121" s="309"/>
      <c r="B121" s="309"/>
      <c r="C121" s="309"/>
      <c r="D121" s="310"/>
      <c r="E121" s="156">
        <v>115</v>
      </c>
      <c r="F121" s="160" t="s">
        <v>758</v>
      </c>
      <c r="G121" s="160" t="s">
        <v>759</v>
      </c>
      <c r="H121" s="163"/>
      <c r="I121" s="163"/>
      <c r="J121" s="163"/>
      <c r="K121" s="163"/>
      <c r="L121" s="163"/>
      <c r="M121" s="163"/>
      <c r="N121" s="163"/>
      <c r="O121" s="156">
        <v>1</v>
      </c>
      <c r="P121" s="163"/>
      <c r="Q121" s="163"/>
      <c r="R121" s="156"/>
      <c r="S121" s="156"/>
      <c r="T121" s="171">
        <f t="shared" si="1"/>
        <v>1</v>
      </c>
      <c r="U121" s="160" t="s">
        <v>745</v>
      </c>
      <c r="V121" s="160" t="s">
        <v>473</v>
      </c>
      <c r="W121" s="160"/>
    </row>
    <row r="122" spans="1:23" ht="57" x14ac:dyDescent="0.25">
      <c r="A122" s="309"/>
      <c r="B122" s="309"/>
      <c r="C122" s="309"/>
      <c r="D122" s="310"/>
      <c r="E122" s="156">
        <v>116</v>
      </c>
      <c r="F122" s="160" t="s">
        <v>760</v>
      </c>
      <c r="G122" s="160" t="s">
        <v>761</v>
      </c>
      <c r="H122" s="163"/>
      <c r="I122" s="163"/>
      <c r="J122" s="163"/>
      <c r="K122" s="163"/>
      <c r="L122" s="163"/>
      <c r="M122" s="156">
        <v>1</v>
      </c>
      <c r="N122" s="163"/>
      <c r="O122" s="163"/>
      <c r="P122" s="163"/>
      <c r="Q122" s="163"/>
      <c r="R122" s="156"/>
      <c r="S122" s="156">
        <v>1</v>
      </c>
      <c r="T122" s="171">
        <f t="shared" si="1"/>
        <v>2</v>
      </c>
      <c r="U122" s="160" t="s">
        <v>745</v>
      </c>
      <c r="V122" s="160" t="s">
        <v>473</v>
      </c>
      <c r="W122" s="160"/>
    </row>
    <row r="123" spans="1:23" ht="57" x14ac:dyDescent="0.25">
      <c r="A123" s="309"/>
      <c r="B123" s="309"/>
      <c r="C123" s="309"/>
      <c r="D123" s="310"/>
      <c r="E123" s="156">
        <v>117</v>
      </c>
      <c r="F123" s="160" t="s">
        <v>762</v>
      </c>
      <c r="G123" s="160" t="s">
        <v>763</v>
      </c>
      <c r="H123" s="163"/>
      <c r="I123" s="163"/>
      <c r="J123" s="163"/>
      <c r="K123" s="163"/>
      <c r="L123" s="163"/>
      <c r="M123" s="156">
        <v>1</v>
      </c>
      <c r="N123" s="163"/>
      <c r="O123" s="163"/>
      <c r="P123" s="163"/>
      <c r="Q123" s="163"/>
      <c r="R123" s="156"/>
      <c r="S123" s="156">
        <v>1</v>
      </c>
      <c r="T123" s="171">
        <f t="shared" si="1"/>
        <v>2</v>
      </c>
      <c r="U123" s="160" t="s">
        <v>745</v>
      </c>
      <c r="V123" s="160" t="s">
        <v>473</v>
      </c>
      <c r="W123" s="160"/>
    </row>
    <row r="124" spans="1:23" ht="85.5" x14ac:dyDescent="0.25">
      <c r="A124" s="309"/>
      <c r="B124" s="309"/>
      <c r="C124" s="309"/>
      <c r="D124" s="310"/>
      <c r="E124" s="156">
        <v>118</v>
      </c>
      <c r="F124" s="160" t="s">
        <v>764</v>
      </c>
      <c r="G124" s="160" t="s">
        <v>765</v>
      </c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56">
        <v>1</v>
      </c>
      <c r="S124" s="156"/>
      <c r="T124" s="171">
        <f t="shared" si="1"/>
        <v>1</v>
      </c>
      <c r="U124" s="160" t="s">
        <v>528</v>
      </c>
      <c r="V124" s="160" t="s">
        <v>473</v>
      </c>
      <c r="W124" s="160" t="s">
        <v>529</v>
      </c>
    </row>
    <row r="125" spans="1:23" ht="71.25" x14ac:dyDescent="0.25">
      <c r="A125" s="309" t="s">
        <v>766</v>
      </c>
      <c r="B125" s="309" t="s">
        <v>767</v>
      </c>
      <c r="C125" s="309" t="s">
        <v>768</v>
      </c>
      <c r="D125" s="310" t="s">
        <v>769</v>
      </c>
      <c r="E125" s="156">
        <v>119</v>
      </c>
      <c r="F125" s="160" t="s">
        <v>230</v>
      </c>
      <c r="G125" s="162" t="s">
        <v>770</v>
      </c>
      <c r="H125" s="163"/>
      <c r="I125" s="163"/>
      <c r="J125" s="163"/>
      <c r="K125" s="163"/>
      <c r="L125" s="163"/>
      <c r="M125" s="156">
        <v>1</v>
      </c>
      <c r="N125" s="156"/>
      <c r="O125" s="163"/>
      <c r="P125" s="163"/>
      <c r="Q125" s="163"/>
      <c r="R125" s="163"/>
      <c r="S125" s="156">
        <v>1</v>
      </c>
      <c r="T125" s="171">
        <f t="shared" si="1"/>
        <v>2</v>
      </c>
      <c r="U125" s="160" t="s">
        <v>663</v>
      </c>
      <c r="V125" s="160" t="s">
        <v>473</v>
      </c>
      <c r="W125" s="160" t="s">
        <v>87</v>
      </c>
    </row>
    <row r="126" spans="1:23" ht="57" x14ac:dyDescent="0.25">
      <c r="A126" s="309"/>
      <c r="B126" s="309"/>
      <c r="C126" s="309"/>
      <c r="D126" s="310"/>
      <c r="E126" s="156">
        <v>120</v>
      </c>
      <c r="F126" s="160" t="s">
        <v>771</v>
      </c>
      <c r="G126" s="160" t="s">
        <v>772</v>
      </c>
      <c r="H126" s="163"/>
      <c r="I126" s="163"/>
      <c r="J126" s="163"/>
      <c r="K126" s="163"/>
      <c r="L126" s="163"/>
      <c r="M126" s="156">
        <v>1</v>
      </c>
      <c r="N126" s="163"/>
      <c r="O126" s="163"/>
      <c r="P126" s="163"/>
      <c r="Q126" s="156"/>
      <c r="R126" s="163"/>
      <c r="S126" s="156">
        <v>1</v>
      </c>
      <c r="T126" s="171">
        <f t="shared" si="1"/>
        <v>2</v>
      </c>
      <c r="U126" s="160" t="s">
        <v>559</v>
      </c>
      <c r="V126" s="160" t="s">
        <v>473</v>
      </c>
      <c r="W126" s="160" t="s">
        <v>87</v>
      </c>
    </row>
    <row r="127" spans="1:23" ht="42.75" x14ac:dyDescent="0.25">
      <c r="A127" s="309"/>
      <c r="B127" s="309"/>
      <c r="C127" s="309"/>
      <c r="D127" s="310"/>
      <c r="E127" s="156">
        <v>121</v>
      </c>
      <c r="F127" s="160" t="s">
        <v>773</v>
      </c>
      <c r="G127" s="160" t="s">
        <v>774</v>
      </c>
      <c r="H127" s="163"/>
      <c r="I127" s="163"/>
      <c r="J127" s="158">
        <v>0.1</v>
      </c>
      <c r="K127" s="163"/>
      <c r="L127" s="163"/>
      <c r="M127" s="158">
        <v>0.2</v>
      </c>
      <c r="N127" s="163"/>
      <c r="O127" s="163"/>
      <c r="P127" s="158">
        <v>0.3</v>
      </c>
      <c r="Q127" s="163"/>
      <c r="R127" s="163"/>
      <c r="S127" s="158">
        <v>0.4</v>
      </c>
      <c r="T127" s="171">
        <f t="shared" si="1"/>
        <v>1</v>
      </c>
      <c r="U127" s="160" t="s">
        <v>775</v>
      </c>
      <c r="V127" s="160" t="s">
        <v>776</v>
      </c>
      <c r="W127" s="160" t="s">
        <v>87</v>
      </c>
    </row>
    <row r="128" spans="1:23" ht="42.75" x14ac:dyDescent="0.25">
      <c r="A128" s="309"/>
      <c r="B128" s="309"/>
      <c r="C128" s="309"/>
      <c r="D128" s="310"/>
      <c r="E128" s="156">
        <v>122</v>
      </c>
      <c r="F128" s="160" t="s">
        <v>777</v>
      </c>
      <c r="G128" s="160" t="s">
        <v>778</v>
      </c>
      <c r="H128" s="163"/>
      <c r="I128" s="163"/>
      <c r="J128" s="163"/>
      <c r="K128" s="163"/>
      <c r="L128" s="163"/>
      <c r="M128" s="158">
        <v>0.5</v>
      </c>
      <c r="N128" s="163"/>
      <c r="O128" s="163"/>
      <c r="P128" s="163"/>
      <c r="Q128" s="163"/>
      <c r="R128" s="163"/>
      <c r="S128" s="158">
        <v>0.5</v>
      </c>
      <c r="T128" s="171">
        <f t="shared" si="1"/>
        <v>1</v>
      </c>
      <c r="U128" s="160" t="s">
        <v>775</v>
      </c>
      <c r="V128" s="160" t="s">
        <v>776</v>
      </c>
      <c r="W128" s="160" t="s">
        <v>87</v>
      </c>
    </row>
    <row r="129" spans="1:23" ht="42.75" x14ac:dyDescent="0.25">
      <c r="A129" s="309"/>
      <c r="B129" s="309"/>
      <c r="C129" s="309"/>
      <c r="D129" s="310"/>
      <c r="E129" s="156">
        <v>123</v>
      </c>
      <c r="F129" s="160" t="s">
        <v>779</v>
      </c>
      <c r="G129" s="160" t="s">
        <v>778</v>
      </c>
      <c r="H129" s="163"/>
      <c r="I129" s="163"/>
      <c r="J129" s="163"/>
      <c r="K129" s="163"/>
      <c r="L129" s="163"/>
      <c r="M129" s="163"/>
      <c r="N129" s="158">
        <v>0.5</v>
      </c>
      <c r="O129" s="163"/>
      <c r="P129" s="163"/>
      <c r="Q129" s="158">
        <v>0.5</v>
      </c>
      <c r="R129" s="163"/>
      <c r="S129" s="163"/>
      <c r="T129" s="171">
        <f t="shared" si="1"/>
        <v>1</v>
      </c>
      <c r="U129" s="160" t="s">
        <v>775</v>
      </c>
      <c r="V129" s="160" t="s">
        <v>776</v>
      </c>
      <c r="W129" s="160" t="s">
        <v>87</v>
      </c>
    </row>
    <row r="130" spans="1:23" ht="42.75" x14ac:dyDescent="0.25">
      <c r="A130" s="309"/>
      <c r="B130" s="309"/>
      <c r="C130" s="309"/>
      <c r="D130" s="310"/>
      <c r="E130" s="156">
        <v>124</v>
      </c>
      <c r="F130" s="160" t="s">
        <v>780</v>
      </c>
      <c r="G130" s="160" t="s">
        <v>778</v>
      </c>
      <c r="H130" s="163"/>
      <c r="I130" s="163"/>
      <c r="J130" s="158">
        <v>0.1</v>
      </c>
      <c r="K130" s="163"/>
      <c r="L130" s="163"/>
      <c r="M130" s="158">
        <v>0.3</v>
      </c>
      <c r="N130" s="163"/>
      <c r="O130" s="163"/>
      <c r="P130" s="158">
        <v>0.4</v>
      </c>
      <c r="Q130" s="163"/>
      <c r="R130" s="163"/>
      <c r="S130" s="158">
        <v>0.2</v>
      </c>
      <c r="T130" s="171">
        <f t="shared" si="1"/>
        <v>1</v>
      </c>
      <c r="U130" s="160" t="s">
        <v>775</v>
      </c>
      <c r="V130" s="160" t="s">
        <v>776</v>
      </c>
      <c r="W130" s="160" t="s">
        <v>87</v>
      </c>
    </row>
    <row r="131" spans="1:23" ht="42.75" x14ac:dyDescent="0.25">
      <c r="A131" s="309"/>
      <c r="B131" s="309"/>
      <c r="C131" s="309"/>
      <c r="D131" s="310"/>
      <c r="E131" s="156">
        <v>125</v>
      </c>
      <c r="F131" s="160" t="s">
        <v>781</v>
      </c>
      <c r="G131" s="160" t="s">
        <v>778</v>
      </c>
      <c r="H131" s="163"/>
      <c r="I131" s="163"/>
      <c r="J131" s="158">
        <v>0.1</v>
      </c>
      <c r="K131" s="163"/>
      <c r="L131" s="163"/>
      <c r="M131" s="158">
        <v>0.3</v>
      </c>
      <c r="N131" s="163"/>
      <c r="O131" s="163"/>
      <c r="P131" s="158">
        <v>0.4</v>
      </c>
      <c r="Q131" s="163"/>
      <c r="R131" s="163"/>
      <c r="S131" s="158">
        <v>0.2</v>
      </c>
      <c r="T131" s="171">
        <f t="shared" si="1"/>
        <v>1</v>
      </c>
      <c r="U131" s="160" t="s">
        <v>775</v>
      </c>
      <c r="V131" s="160" t="s">
        <v>776</v>
      </c>
      <c r="W131" s="160" t="s">
        <v>87</v>
      </c>
    </row>
    <row r="132" spans="1:23" ht="42.75" x14ac:dyDescent="0.25">
      <c r="A132" s="309"/>
      <c r="B132" s="309"/>
      <c r="C132" s="309"/>
      <c r="D132" s="310"/>
      <c r="E132" s="156">
        <v>126</v>
      </c>
      <c r="F132" s="160" t="s">
        <v>782</v>
      </c>
      <c r="G132" s="160" t="s">
        <v>783</v>
      </c>
      <c r="H132" s="163"/>
      <c r="I132" s="156">
        <v>1</v>
      </c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71">
        <f t="shared" si="1"/>
        <v>1</v>
      </c>
      <c r="U132" s="160" t="s">
        <v>775</v>
      </c>
      <c r="V132" s="160" t="s">
        <v>776</v>
      </c>
      <c r="W132" s="160" t="s">
        <v>87</v>
      </c>
    </row>
    <row r="133" spans="1:23" ht="42.75" x14ac:dyDescent="0.25">
      <c r="A133" s="309"/>
      <c r="B133" s="309"/>
      <c r="C133" s="309"/>
      <c r="D133" s="310"/>
      <c r="E133" s="156">
        <v>127</v>
      </c>
      <c r="F133" s="160" t="s">
        <v>784</v>
      </c>
      <c r="G133" s="160" t="s">
        <v>785</v>
      </c>
      <c r="H133" s="163"/>
      <c r="I133" s="156">
        <v>1</v>
      </c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71">
        <f t="shared" si="1"/>
        <v>1</v>
      </c>
      <c r="U133" s="160" t="s">
        <v>775</v>
      </c>
      <c r="V133" s="160" t="s">
        <v>776</v>
      </c>
      <c r="W133" s="160" t="s">
        <v>87</v>
      </c>
    </row>
    <row r="134" spans="1:23" ht="42.75" x14ac:dyDescent="0.25">
      <c r="A134" s="309"/>
      <c r="B134" s="309"/>
      <c r="C134" s="309"/>
      <c r="D134" s="310"/>
      <c r="E134" s="156">
        <v>128</v>
      </c>
      <c r="F134" s="160" t="s">
        <v>786</v>
      </c>
      <c r="G134" s="160" t="s">
        <v>783</v>
      </c>
      <c r="H134" s="163"/>
      <c r="I134" s="156">
        <v>1</v>
      </c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71">
        <f t="shared" si="1"/>
        <v>1</v>
      </c>
      <c r="U134" s="160" t="s">
        <v>775</v>
      </c>
      <c r="V134" s="160" t="s">
        <v>776</v>
      </c>
      <c r="W134" s="160" t="s">
        <v>87</v>
      </c>
    </row>
    <row r="135" spans="1:23" ht="42.75" x14ac:dyDescent="0.25">
      <c r="A135" s="309"/>
      <c r="B135" s="309"/>
      <c r="C135" s="309"/>
      <c r="D135" s="310"/>
      <c r="E135" s="156">
        <v>129</v>
      </c>
      <c r="F135" s="160" t="s">
        <v>787</v>
      </c>
      <c r="G135" s="160" t="s">
        <v>785</v>
      </c>
      <c r="H135" s="163"/>
      <c r="I135" s="156">
        <v>1</v>
      </c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71">
        <f t="shared" si="1"/>
        <v>1</v>
      </c>
      <c r="U135" s="160" t="s">
        <v>775</v>
      </c>
      <c r="V135" s="160" t="s">
        <v>776</v>
      </c>
      <c r="W135" s="160" t="s">
        <v>87</v>
      </c>
    </row>
    <row r="136" spans="1:23" ht="28.5" x14ac:dyDescent="0.25">
      <c r="A136" s="309"/>
      <c r="B136" s="309"/>
      <c r="C136" s="309"/>
      <c r="D136" s="310"/>
      <c r="E136" s="156">
        <v>130</v>
      </c>
      <c r="F136" s="160" t="s">
        <v>788</v>
      </c>
      <c r="G136" s="160" t="s">
        <v>783</v>
      </c>
      <c r="H136" s="163"/>
      <c r="I136" s="156">
        <v>1</v>
      </c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71">
        <f t="shared" ref="T136:T199" si="2">SUM(H136:S136)</f>
        <v>1</v>
      </c>
      <c r="U136" s="160" t="s">
        <v>981</v>
      </c>
      <c r="V136" s="160" t="s">
        <v>776</v>
      </c>
      <c r="W136" s="160" t="s">
        <v>87</v>
      </c>
    </row>
    <row r="137" spans="1:23" ht="28.5" x14ac:dyDescent="0.25">
      <c r="A137" s="309"/>
      <c r="B137" s="309"/>
      <c r="C137" s="309"/>
      <c r="D137" s="310"/>
      <c r="E137" s="156">
        <v>131</v>
      </c>
      <c r="F137" s="160" t="s">
        <v>789</v>
      </c>
      <c r="G137" s="160" t="s">
        <v>785</v>
      </c>
      <c r="H137" s="163"/>
      <c r="I137" s="156">
        <v>1</v>
      </c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71">
        <f t="shared" si="2"/>
        <v>1</v>
      </c>
      <c r="U137" s="160" t="s">
        <v>981</v>
      </c>
      <c r="V137" s="160" t="s">
        <v>776</v>
      </c>
      <c r="W137" s="160" t="s">
        <v>87</v>
      </c>
    </row>
    <row r="138" spans="1:23" ht="28.5" x14ac:dyDescent="0.25">
      <c r="A138" s="309"/>
      <c r="B138" s="309"/>
      <c r="C138" s="309"/>
      <c r="D138" s="310"/>
      <c r="E138" s="156">
        <v>132</v>
      </c>
      <c r="F138" s="160" t="s">
        <v>790</v>
      </c>
      <c r="G138" s="160" t="s">
        <v>783</v>
      </c>
      <c r="H138" s="163"/>
      <c r="I138" s="156">
        <v>1</v>
      </c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71">
        <f t="shared" si="2"/>
        <v>1</v>
      </c>
      <c r="U138" s="160" t="s">
        <v>791</v>
      </c>
      <c r="V138" s="160" t="s">
        <v>367</v>
      </c>
      <c r="W138" s="160" t="s">
        <v>87</v>
      </c>
    </row>
    <row r="139" spans="1:23" ht="28.5" x14ac:dyDescent="0.25">
      <c r="A139" s="309"/>
      <c r="B139" s="309"/>
      <c r="C139" s="309"/>
      <c r="D139" s="310"/>
      <c r="E139" s="156">
        <v>133</v>
      </c>
      <c r="F139" s="160" t="s">
        <v>792</v>
      </c>
      <c r="G139" s="160" t="s">
        <v>785</v>
      </c>
      <c r="H139" s="163"/>
      <c r="I139" s="156">
        <v>1</v>
      </c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71">
        <f t="shared" si="2"/>
        <v>1</v>
      </c>
      <c r="U139" s="160" t="s">
        <v>791</v>
      </c>
      <c r="V139" s="160" t="s">
        <v>367</v>
      </c>
      <c r="W139" s="160" t="s">
        <v>87</v>
      </c>
    </row>
    <row r="140" spans="1:23" ht="71.25" x14ac:dyDescent="0.25">
      <c r="A140" s="309"/>
      <c r="B140" s="309"/>
      <c r="C140" s="309"/>
      <c r="D140" s="310" t="s">
        <v>793</v>
      </c>
      <c r="E140" s="156">
        <v>134</v>
      </c>
      <c r="F140" s="160" t="s">
        <v>794</v>
      </c>
      <c r="G140" s="160" t="s">
        <v>795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56">
        <v>1</v>
      </c>
      <c r="S140" s="163"/>
      <c r="T140" s="171">
        <f t="shared" si="2"/>
        <v>1</v>
      </c>
      <c r="U140" s="160" t="s">
        <v>709</v>
      </c>
      <c r="V140" s="160" t="s">
        <v>796</v>
      </c>
      <c r="W140" s="160" t="s">
        <v>87</v>
      </c>
    </row>
    <row r="141" spans="1:23" ht="57" x14ac:dyDescent="0.25">
      <c r="A141" s="309"/>
      <c r="B141" s="309"/>
      <c r="C141" s="309"/>
      <c r="D141" s="310"/>
      <c r="E141" s="156">
        <v>135</v>
      </c>
      <c r="F141" s="160" t="s">
        <v>797</v>
      </c>
      <c r="G141" s="160" t="s">
        <v>798</v>
      </c>
      <c r="H141" s="163"/>
      <c r="I141" s="163"/>
      <c r="J141" s="163"/>
      <c r="K141" s="163"/>
      <c r="L141" s="163"/>
      <c r="M141" s="156">
        <v>2</v>
      </c>
      <c r="N141" s="163"/>
      <c r="O141" s="163"/>
      <c r="P141" s="163"/>
      <c r="Q141" s="163"/>
      <c r="R141" s="163"/>
      <c r="S141" s="156">
        <v>2</v>
      </c>
      <c r="T141" s="171">
        <f t="shared" si="2"/>
        <v>4</v>
      </c>
      <c r="U141" s="160" t="s">
        <v>709</v>
      </c>
      <c r="V141" s="160" t="s">
        <v>473</v>
      </c>
      <c r="W141" s="160" t="s">
        <v>87</v>
      </c>
    </row>
    <row r="142" spans="1:23" ht="71.25" x14ac:dyDescent="0.25">
      <c r="A142" s="309"/>
      <c r="B142" s="309"/>
      <c r="C142" s="309"/>
      <c r="D142" s="310"/>
      <c r="E142" s="156">
        <v>136</v>
      </c>
      <c r="F142" s="160" t="s">
        <v>799</v>
      </c>
      <c r="G142" s="160" t="s">
        <v>800</v>
      </c>
      <c r="H142" s="163"/>
      <c r="I142" s="163"/>
      <c r="J142" s="163"/>
      <c r="K142" s="163"/>
      <c r="L142" s="163"/>
      <c r="M142" s="156">
        <v>1</v>
      </c>
      <c r="N142" s="163"/>
      <c r="O142" s="163"/>
      <c r="P142" s="163"/>
      <c r="Q142" s="156"/>
      <c r="R142" s="163"/>
      <c r="S142" s="156">
        <v>1</v>
      </c>
      <c r="T142" s="171">
        <f t="shared" si="2"/>
        <v>2</v>
      </c>
      <c r="U142" s="160" t="s">
        <v>709</v>
      </c>
      <c r="V142" s="160" t="s">
        <v>473</v>
      </c>
      <c r="W142" s="160" t="s">
        <v>87</v>
      </c>
    </row>
    <row r="143" spans="1:23" ht="57" x14ac:dyDescent="0.25">
      <c r="A143" s="309"/>
      <c r="B143" s="309"/>
      <c r="C143" s="309"/>
      <c r="D143" s="310"/>
      <c r="E143" s="156">
        <v>137</v>
      </c>
      <c r="F143" s="160" t="s">
        <v>801</v>
      </c>
      <c r="G143" s="160" t="s">
        <v>802</v>
      </c>
      <c r="H143" s="163"/>
      <c r="I143" s="163"/>
      <c r="J143" s="163"/>
      <c r="K143" s="163"/>
      <c r="L143" s="163"/>
      <c r="M143" s="158">
        <v>0.5</v>
      </c>
      <c r="N143" s="163"/>
      <c r="O143" s="163"/>
      <c r="P143" s="163"/>
      <c r="Q143" s="163"/>
      <c r="R143" s="163"/>
      <c r="S143" s="158">
        <v>0.5</v>
      </c>
      <c r="T143" s="171">
        <f t="shared" si="2"/>
        <v>1</v>
      </c>
      <c r="U143" s="160" t="s">
        <v>775</v>
      </c>
      <c r="V143" s="160" t="s">
        <v>776</v>
      </c>
      <c r="W143" s="160" t="s">
        <v>87</v>
      </c>
    </row>
    <row r="144" spans="1:23" ht="57" x14ac:dyDescent="0.25">
      <c r="A144" s="309"/>
      <c r="B144" s="309"/>
      <c r="C144" s="309"/>
      <c r="D144" s="156" t="s">
        <v>803</v>
      </c>
      <c r="E144" s="156">
        <v>138</v>
      </c>
      <c r="F144" s="160" t="s">
        <v>804</v>
      </c>
      <c r="G144" s="160" t="s">
        <v>805</v>
      </c>
      <c r="H144" s="163"/>
      <c r="I144" s="163"/>
      <c r="J144" s="163"/>
      <c r="K144" s="163"/>
      <c r="L144" s="163"/>
      <c r="M144" s="156">
        <v>1</v>
      </c>
      <c r="N144" s="163"/>
      <c r="O144" s="163"/>
      <c r="P144" s="163"/>
      <c r="Q144" s="163"/>
      <c r="R144" s="163"/>
      <c r="S144" s="156">
        <v>1</v>
      </c>
      <c r="T144" s="171">
        <f t="shared" si="2"/>
        <v>2</v>
      </c>
      <c r="U144" s="160" t="s">
        <v>775</v>
      </c>
      <c r="V144" s="160" t="s">
        <v>776</v>
      </c>
      <c r="W144" s="160" t="s">
        <v>87</v>
      </c>
    </row>
    <row r="145" spans="1:23" ht="99.75" x14ac:dyDescent="0.25">
      <c r="A145" s="309"/>
      <c r="B145" s="309"/>
      <c r="C145" s="157" t="s">
        <v>806</v>
      </c>
      <c r="D145" s="156" t="s">
        <v>807</v>
      </c>
      <c r="E145" s="156">
        <v>139</v>
      </c>
      <c r="F145" s="160" t="s">
        <v>808</v>
      </c>
      <c r="G145" s="160" t="s">
        <v>809</v>
      </c>
      <c r="H145" s="163"/>
      <c r="I145" s="156"/>
      <c r="J145" s="163"/>
      <c r="K145" s="163"/>
      <c r="L145" s="156">
        <v>1</v>
      </c>
      <c r="M145" s="163"/>
      <c r="N145" s="156">
        <v>2</v>
      </c>
      <c r="O145" s="163"/>
      <c r="P145" s="163"/>
      <c r="Q145" s="156">
        <v>3</v>
      </c>
      <c r="R145" s="163"/>
      <c r="S145" s="156">
        <v>4</v>
      </c>
      <c r="T145" s="171">
        <f t="shared" si="2"/>
        <v>10</v>
      </c>
      <c r="U145" s="160" t="s">
        <v>810</v>
      </c>
      <c r="V145" s="160" t="s">
        <v>811</v>
      </c>
      <c r="W145" s="160" t="s">
        <v>87</v>
      </c>
    </row>
    <row r="146" spans="1:23" ht="73.5" customHeight="1" x14ac:dyDescent="0.25">
      <c r="A146" s="309"/>
      <c r="B146" s="309"/>
      <c r="C146" s="309" t="s">
        <v>812</v>
      </c>
      <c r="D146" s="310" t="s">
        <v>813</v>
      </c>
      <c r="E146" s="156">
        <v>140</v>
      </c>
      <c r="F146" s="160" t="s">
        <v>814</v>
      </c>
      <c r="G146" s="160" t="s">
        <v>778</v>
      </c>
      <c r="H146" s="163"/>
      <c r="I146" s="163"/>
      <c r="J146" s="158">
        <v>0.25</v>
      </c>
      <c r="K146" s="163"/>
      <c r="L146" s="163"/>
      <c r="M146" s="158">
        <v>0.25</v>
      </c>
      <c r="N146" s="163"/>
      <c r="O146" s="163"/>
      <c r="P146" s="158">
        <v>0.25</v>
      </c>
      <c r="Q146" s="163"/>
      <c r="R146" s="163"/>
      <c r="S146" s="158">
        <v>0.25</v>
      </c>
      <c r="T146" s="171">
        <f t="shared" si="2"/>
        <v>1</v>
      </c>
      <c r="U146" s="160" t="s">
        <v>815</v>
      </c>
      <c r="V146" s="160" t="s">
        <v>776</v>
      </c>
      <c r="W146" s="160" t="s">
        <v>87</v>
      </c>
    </row>
    <row r="147" spans="1:23" ht="28.5" x14ac:dyDescent="0.25">
      <c r="A147" s="309"/>
      <c r="B147" s="309"/>
      <c r="C147" s="309"/>
      <c r="D147" s="310"/>
      <c r="E147" s="156">
        <v>141</v>
      </c>
      <c r="F147" s="160" t="s">
        <v>816</v>
      </c>
      <c r="G147" s="160" t="s">
        <v>817</v>
      </c>
      <c r="H147" s="163"/>
      <c r="I147" s="156">
        <v>1</v>
      </c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71">
        <f t="shared" si="2"/>
        <v>1</v>
      </c>
      <c r="U147" s="160" t="s">
        <v>818</v>
      </c>
      <c r="V147" s="160" t="s">
        <v>776</v>
      </c>
      <c r="W147" s="160" t="s">
        <v>87</v>
      </c>
    </row>
    <row r="148" spans="1:23" ht="28.5" x14ac:dyDescent="0.25">
      <c r="A148" s="309"/>
      <c r="B148" s="309"/>
      <c r="C148" s="309"/>
      <c r="D148" s="310"/>
      <c r="E148" s="156">
        <v>142</v>
      </c>
      <c r="F148" s="160" t="s">
        <v>819</v>
      </c>
      <c r="G148" s="160" t="s">
        <v>785</v>
      </c>
      <c r="H148" s="163"/>
      <c r="I148" s="156">
        <v>1</v>
      </c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71">
        <f t="shared" si="2"/>
        <v>1</v>
      </c>
      <c r="U148" s="160" t="s">
        <v>818</v>
      </c>
      <c r="V148" s="160" t="s">
        <v>776</v>
      </c>
      <c r="W148" s="160" t="s">
        <v>87</v>
      </c>
    </row>
    <row r="149" spans="1:23" ht="57" x14ac:dyDescent="0.25">
      <c r="A149" s="309"/>
      <c r="B149" s="309"/>
      <c r="C149" s="309" t="s">
        <v>820</v>
      </c>
      <c r="D149" s="310" t="s">
        <v>821</v>
      </c>
      <c r="E149" s="156">
        <v>143</v>
      </c>
      <c r="F149" s="160" t="s">
        <v>822</v>
      </c>
      <c r="G149" s="160" t="s">
        <v>823</v>
      </c>
      <c r="H149" s="163"/>
      <c r="I149" s="163"/>
      <c r="J149" s="163"/>
      <c r="K149" s="156">
        <v>1</v>
      </c>
      <c r="L149" s="163"/>
      <c r="M149" s="163"/>
      <c r="N149" s="163"/>
      <c r="O149" s="163"/>
      <c r="P149" s="163"/>
      <c r="Q149" s="163"/>
      <c r="R149" s="163"/>
      <c r="S149" s="163"/>
      <c r="T149" s="171">
        <f t="shared" si="2"/>
        <v>1</v>
      </c>
      <c r="U149" s="160" t="s">
        <v>709</v>
      </c>
      <c r="V149" s="160" t="s">
        <v>473</v>
      </c>
      <c r="W149" s="160" t="s">
        <v>87</v>
      </c>
    </row>
    <row r="150" spans="1:23" ht="57" x14ac:dyDescent="0.25">
      <c r="A150" s="309"/>
      <c r="B150" s="309"/>
      <c r="C150" s="309"/>
      <c r="D150" s="310"/>
      <c r="E150" s="156">
        <v>144</v>
      </c>
      <c r="F150" s="160" t="s">
        <v>824</v>
      </c>
      <c r="G150" s="160" t="s">
        <v>825</v>
      </c>
      <c r="H150" s="163"/>
      <c r="I150" s="163"/>
      <c r="J150" s="163"/>
      <c r="K150" s="163"/>
      <c r="L150" s="163"/>
      <c r="M150" s="156">
        <v>1</v>
      </c>
      <c r="N150" s="163"/>
      <c r="O150" s="163"/>
      <c r="P150" s="163"/>
      <c r="Q150" s="163"/>
      <c r="R150" s="163"/>
      <c r="S150" s="163"/>
      <c r="T150" s="171">
        <f t="shared" si="2"/>
        <v>1</v>
      </c>
      <c r="U150" s="160" t="s">
        <v>709</v>
      </c>
      <c r="V150" s="160" t="s">
        <v>473</v>
      </c>
      <c r="W150" s="160" t="s">
        <v>87</v>
      </c>
    </row>
    <row r="151" spans="1:23" ht="57" x14ac:dyDescent="0.25">
      <c r="A151" s="309"/>
      <c r="B151" s="309"/>
      <c r="C151" s="309"/>
      <c r="D151" s="310"/>
      <c r="E151" s="156">
        <v>145</v>
      </c>
      <c r="F151" s="160" t="s">
        <v>826</v>
      </c>
      <c r="G151" s="172" t="s">
        <v>984</v>
      </c>
      <c r="H151" s="163"/>
      <c r="I151" s="163"/>
      <c r="J151" s="163"/>
      <c r="K151" s="156">
        <v>1</v>
      </c>
      <c r="L151" s="163"/>
      <c r="M151" s="156">
        <v>1</v>
      </c>
      <c r="N151" s="163"/>
      <c r="O151" s="163"/>
      <c r="P151" s="156">
        <v>1</v>
      </c>
      <c r="Q151" s="163"/>
      <c r="R151" s="163"/>
      <c r="S151" s="156">
        <v>1</v>
      </c>
      <c r="T151" s="171">
        <f t="shared" si="2"/>
        <v>4</v>
      </c>
      <c r="U151" s="160" t="s">
        <v>827</v>
      </c>
      <c r="V151" s="160" t="s">
        <v>473</v>
      </c>
      <c r="W151" s="160"/>
    </row>
    <row r="152" spans="1:23" ht="83.25" customHeight="1" x14ac:dyDescent="0.25">
      <c r="A152" s="309"/>
      <c r="B152" s="309"/>
      <c r="C152" s="309"/>
      <c r="D152" s="310"/>
      <c r="E152" s="156">
        <v>146</v>
      </c>
      <c r="F152" s="160" t="s">
        <v>828</v>
      </c>
      <c r="G152" s="160" t="s">
        <v>829</v>
      </c>
      <c r="H152" s="163"/>
      <c r="I152" s="163"/>
      <c r="J152" s="163"/>
      <c r="K152" s="156">
        <v>1</v>
      </c>
      <c r="L152" s="163"/>
      <c r="M152" s="156">
        <v>1</v>
      </c>
      <c r="N152" s="163"/>
      <c r="O152" s="163"/>
      <c r="P152" s="156">
        <v>1</v>
      </c>
      <c r="Q152" s="163"/>
      <c r="R152" s="163"/>
      <c r="S152" s="156">
        <v>1</v>
      </c>
      <c r="T152" s="171">
        <f t="shared" si="2"/>
        <v>4</v>
      </c>
      <c r="U152" s="160" t="s">
        <v>827</v>
      </c>
      <c r="V152" s="160" t="s">
        <v>473</v>
      </c>
      <c r="W152" s="160"/>
    </row>
    <row r="153" spans="1:23" ht="57" x14ac:dyDescent="0.25">
      <c r="A153" s="309"/>
      <c r="B153" s="309"/>
      <c r="C153" s="309"/>
      <c r="D153" s="310"/>
      <c r="E153" s="156">
        <v>147</v>
      </c>
      <c r="F153" s="160" t="s">
        <v>830</v>
      </c>
      <c r="G153" s="160" t="s">
        <v>831</v>
      </c>
      <c r="H153" s="163"/>
      <c r="I153" s="163"/>
      <c r="J153" s="163"/>
      <c r="K153" s="156">
        <v>1</v>
      </c>
      <c r="L153" s="163"/>
      <c r="M153" s="156">
        <v>1</v>
      </c>
      <c r="N153" s="163"/>
      <c r="O153" s="163"/>
      <c r="P153" s="156">
        <v>1</v>
      </c>
      <c r="Q153" s="163"/>
      <c r="R153" s="163"/>
      <c r="S153" s="156">
        <v>1</v>
      </c>
      <c r="T153" s="171">
        <f t="shared" si="2"/>
        <v>4</v>
      </c>
      <c r="U153" s="160" t="s">
        <v>832</v>
      </c>
      <c r="V153" s="160" t="s">
        <v>473</v>
      </c>
      <c r="W153" s="160" t="s">
        <v>87</v>
      </c>
    </row>
    <row r="154" spans="1:23" ht="57" x14ac:dyDescent="0.25">
      <c r="A154" s="309"/>
      <c r="B154" s="309"/>
      <c r="C154" s="309"/>
      <c r="D154" s="310"/>
      <c r="E154" s="156">
        <v>148</v>
      </c>
      <c r="F154" s="160" t="s">
        <v>833</v>
      </c>
      <c r="G154" s="160" t="s">
        <v>834</v>
      </c>
      <c r="H154" s="163"/>
      <c r="I154" s="163"/>
      <c r="J154" s="163"/>
      <c r="K154" s="156">
        <v>1</v>
      </c>
      <c r="L154" s="163"/>
      <c r="M154" s="156">
        <v>1</v>
      </c>
      <c r="N154" s="163"/>
      <c r="O154" s="163"/>
      <c r="P154" s="156">
        <v>1</v>
      </c>
      <c r="Q154" s="163"/>
      <c r="R154" s="163"/>
      <c r="S154" s="156">
        <v>1</v>
      </c>
      <c r="T154" s="171">
        <f t="shared" si="2"/>
        <v>4</v>
      </c>
      <c r="U154" s="160" t="s">
        <v>832</v>
      </c>
      <c r="V154" s="160" t="s">
        <v>473</v>
      </c>
      <c r="W154" s="160" t="s">
        <v>87</v>
      </c>
    </row>
    <row r="155" spans="1:23" ht="57" x14ac:dyDescent="0.25">
      <c r="A155" s="309"/>
      <c r="B155" s="309"/>
      <c r="C155" s="309"/>
      <c r="D155" s="310"/>
      <c r="E155" s="156">
        <v>149</v>
      </c>
      <c r="F155" s="160" t="s">
        <v>835</v>
      </c>
      <c r="G155" s="160" t="s">
        <v>836</v>
      </c>
      <c r="H155" s="163"/>
      <c r="I155" s="163"/>
      <c r="J155" s="163"/>
      <c r="K155" s="156">
        <v>1</v>
      </c>
      <c r="L155" s="156"/>
      <c r="M155" s="156">
        <v>1</v>
      </c>
      <c r="N155" s="156"/>
      <c r="O155" s="156"/>
      <c r="P155" s="156">
        <v>1</v>
      </c>
      <c r="Q155" s="156"/>
      <c r="R155" s="156"/>
      <c r="S155" s="156">
        <v>1</v>
      </c>
      <c r="T155" s="171">
        <f t="shared" si="2"/>
        <v>4</v>
      </c>
      <c r="U155" s="160" t="s">
        <v>832</v>
      </c>
      <c r="V155" s="160" t="s">
        <v>473</v>
      </c>
      <c r="W155" s="160" t="s">
        <v>87</v>
      </c>
    </row>
    <row r="156" spans="1:23" ht="57" x14ac:dyDescent="0.25">
      <c r="A156" s="309"/>
      <c r="B156" s="309"/>
      <c r="C156" s="309"/>
      <c r="D156" s="310"/>
      <c r="E156" s="156">
        <v>150</v>
      </c>
      <c r="F156" s="160" t="s">
        <v>837</v>
      </c>
      <c r="G156" s="160" t="s">
        <v>838</v>
      </c>
      <c r="H156" s="163"/>
      <c r="I156" s="163"/>
      <c r="J156" s="163"/>
      <c r="K156" s="156">
        <v>1</v>
      </c>
      <c r="L156" s="156"/>
      <c r="M156" s="156">
        <v>1</v>
      </c>
      <c r="N156" s="156"/>
      <c r="O156" s="156"/>
      <c r="P156" s="156">
        <v>1</v>
      </c>
      <c r="Q156" s="156"/>
      <c r="R156" s="156"/>
      <c r="S156" s="156">
        <v>1</v>
      </c>
      <c r="T156" s="171">
        <f t="shared" si="2"/>
        <v>4</v>
      </c>
      <c r="U156" s="160" t="s">
        <v>839</v>
      </c>
      <c r="V156" s="160" t="s">
        <v>473</v>
      </c>
      <c r="W156" s="160"/>
    </row>
    <row r="157" spans="1:23" ht="71.25" x14ac:dyDescent="0.25">
      <c r="A157" s="309"/>
      <c r="B157" s="309"/>
      <c r="C157" s="309"/>
      <c r="D157" s="310"/>
      <c r="E157" s="156">
        <v>151</v>
      </c>
      <c r="F157" s="160" t="s">
        <v>840</v>
      </c>
      <c r="G157" s="160" t="s">
        <v>841</v>
      </c>
      <c r="H157" s="163"/>
      <c r="I157" s="163"/>
      <c r="J157" s="163"/>
      <c r="K157" s="156">
        <v>1</v>
      </c>
      <c r="L157" s="156"/>
      <c r="M157" s="156">
        <v>1</v>
      </c>
      <c r="N157" s="156"/>
      <c r="O157" s="156"/>
      <c r="P157" s="156">
        <v>1</v>
      </c>
      <c r="Q157" s="156"/>
      <c r="R157" s="156"/>
      <c r="S157" s="156">
        <v>1</v>
      </c>
      <c r="T157" s="171">
        <f t="shared" si="2"/>
        <v>4</v>
      </c>
      <c r="U157" s="160" t="s">
        <v>832</v>
      </c>
      <c r="V157" s="160" t="s">
        <v>473</v>
      </c>
      <c r="W157" s="160"/>
    </row>
    <row r="158" spans="1:23" ht="57" x14ac:dyDescent="0.25">
      <c r="A158" s="309"/>
      <c r="B158" s="309"/>
      <c r="C158" s="309"/>
      <c r="D158" s="310"/>
      <c r="E158" s="156">
        <v>152</v>
      </c>
      <c r="F158" s="160" t="s">
        <v>842</v>
      </c>
      <c r="G158" s="160" t="s">
        <v>841</v>
      </c>
      <c r="H158" s="163"/>
      <c r="I158" s="163"/>
      <c r="J158" s="163"/>
      <c r="K158" s="156">
        <v>1</v>
      </c>
      <c r="L158" s="156"/>
      <c r="M158" s="156">
        <v>1</v>
      </c>
      <c r="N158" s="156"/>
      <c r="O158" s="156"/>
      <c r="P158" s="156">
        <v>1</v>
      </c>
      <c r="Q158" s="156"/>
      <c r="R158" s="156"/>
      <c r="S158" s="156">
        <v>1</v>
      </c>
      <c r="T158" s="171">
        <f t="shared" si="2"/>
        <v>4</v>
      </c>
      <c r="U158" s="160" t="s">
        <v>832</v>
      </c>
      <c r="V158" s="160" t="s">
        <v>473</v>
      </c>
      <c r="W158" s="160"/>
    </row>
    <row r="159" spans="1:23" ht="57" x14ac:dyDescent="0.25">
      <c r="A159" s="309"/>
      <c r="B159" s="309"/>
      <c r="C159" s="309"/>
      <c r="D159" s="310"/>
      <c r="E159" s="156">
        <v>153</v>
      </c>
      <c r="F159" s="160" t="s">
        <v>843</v>
      </c>
      <c r="G159" s="160" t="s">
        <v>844</v>
      </c>
      <c r="H159" s="163"/>
      <c r="I159" s="163"/>
      <c r="J159" s="163"/>
      <c r="K159" s="156">
        <v>1</v>
      </c>
      <c r="L159" s="156"/>
      <c r="M159" s="156">
        <v>1</v>
      </c>
      <c r="N159" s="156"/>
      <c r="O159" s="156"/>
      <c r="P159" s="156">
        <v>1</v>
      </c>
      <c r="Q159" s="156"/>
      <c r="R159" s="156"/>
      <c r="S159" s="156">
        <v>1</v>
      </c>
      <c r="T159" s="171">
        <f t="shared" si="2"/>
        <v>4</v>
      </c>
      <c r="U159" s="160" t="s">
        <v>832</v>
      </c>
      <c r="V159" s="160" t="s">
        <v>473</v>
      </c>
      <c r="W159" s="160"/>
    </row>
    <row r="160" spans="1:23" ht="57" x14ac:dyDescent="0.25">
      <c r="A160" s="309"/>
      <c r="B160" s="309"/>
      <c r="C160" s="309"/>
      <c r="D160" s="310"/>
      <c r="E160" s="156">
        <v>154</v>
      </c>
      <c r="F160" s="160" t="s">
        <v>845</v>
      </c>
      <c r="G160" s="160" t="s">
        <v>846</v>
      </c>
      <c r="H160" s="163"/>
      <c r="I160" s="163"/>
      <c r="J160" s="163"/>
      <c r="K160" s="156"/>
      <c r="L160" s="156"/>
      <c r="M160" s="156"/>
      <c r="N160" s="156"/>
      <c r="O160" s="156"/>
      <c r="P160" s="156"/>
      <c r="Q160" s="156"/>
      <c r="R160" s="156"/>
      <c r="S160" s="156">
        <v>1</v>
      </c>
      <c r="T160" s="171">
        <f t="shared" si="2"/>
        <v>1</v>
      </c>
      <c r="U160" s="160" t="s">
        <v>832</v>
      </c>
      <c r="V160" s="160" t="s">
        <v>473</v>
      </c>
      <c r="W160" s="160"/>
    </row>
    <row r="161" spans="1:23" ht="57" x14ac:dyDescent="0.25">
      <c r="A161" s="309"/>
      <c r="B161" s="309"/>
      <c r="C161" s="309"/>
      <c r="D161" s="310"/>
      <c r="E161" s="156">
        <v>155</v>
      </c>
      <c r="F161" s="160" t="s">
        <v>847</v>
      </c>
      <c r="G161" s="160" t="s">
        <v>848</v>
      </c>
      <c r="H161" s="163"/>
      <c r="I161" s="163"/>
      <c r="J161" s="163"/>
      <c r="K161" s="156">
        <v>1</v>
      </c>
      <c r="L161" s="156"/>
      <c r="M161" s="156">
        <v>1</v>
      </c>
      <c r="N161" s="156"/>
      <c r="O161" s="156"/>
      <c r="P161" s="156">
        <v>1</v>
      </c>
      <c r="Q161" s="156"/>
      <c r="R161" s="156"/>
      <c r="S161" s="156">
        <v>1</v>
      </c>
      <c r="T161" s="171">
        <f t="shared" si="2"/>
        <v>4</v>
      </c>
      <c r="U161" s="160" t="s">
        <v>849</v>
      </c>
      <c r="V161" s="160" t="s">
        <v>473</v>
      </c>
      <c r="W161" s="160"/>
    </row>
    <row r="162" spans="1:23" ht="57" x14ac:dyDescent="0.25">
      <c r="A162" s="309"/>
      <c r="B162" s="309"/>
      <c r="C162" s="309"/>
      <c r="D162" s="310"/>
      <c r="E162" s="156">
        <v>156</v>
      </c>
      <c r="F162" s="160" t="s">
        <v>850</v>
      </c>
      <c r="G162" s="160" t="s">
        <v>851</v>
      </c>
      <c r="H162" s="163"/>
      <c r="I162" s="163"/>
      <c r="J162" s="163"/>
      <c r="K162" s="156">
        <v>1</v>
      </c>
      <c r="L162" s="156"/>
      <c r="M162" s="156">
        <v>1</v>
      </c>
      <c r="N162" s="156"/>
      <c r="O162" s="156"/>
      <c r="P162" s="156">
        <v>1</v>
      </c>
      <c r="Q162" s="156"/>
      <c r="R162" s="156"/>
      <c r="S162" s="156">
        <v>1</v>
      </c>
      <c r="T162" s="171">
        <f t="shared" si="2"/>
        <v>4</v>
      </c>
      <c r="U162" s="160" t="s">
        <v>849</v>
      </c>
      <c r="V162" s="160" t="s">
        <v>473</v>
      </c>
      <c r="W162" s="160"/>
    </row>
    <row r="163" spans="1:23" ht="57" x14ac:dyDescent="0.25">
      <c r="A163" s="309"/>
      <c r="B163" s="309"/>
      <c r="C163" s="309"/>
      <c r="D163" s="310"/>
      <c r="E163" s="156">
        <v>157</v>
      </c>
      <c r="F163" s="160" t="s">
        <v>852</v>
      </c>
      <c r="G163" s="160" t="s">
        <v>853</v>
      </c>
      <c r="H163" s="163"/>
      <c r="I163" s="163"/>
      <c r="J163" s="163"/>
      <c r="K163" s="156"/>
      <c r="L163" s="156"/>
      <c r="M163" s="156">
        <v>1</v>
      </c>
      <c r="N163" s="156"/>
      <c r="O163" s="156"/>
      <c r="P163" s="156">
        <v>1</v>
      </c>
      <c r="Q163" s="156"/>
      <c r="R163" s="156"/>
      <c r="S163" s="156">
        <v>1</v>
      </c>
      <c r="T163" s="171">
        <f t="shared" si="2"/>
        <v>3</v>
      </c>
      <c r="U163" s="160" t="s">
        <v>854</v>
      </c>
      <c r="V163" s="160" t="s">
        <v>473</v>
      </c>
      <c r="W163" s="160"/>
    </row>
    <row r="164" spans="1:23" ht="71.25" x14ac:dyDescent="0.25">
      <c r="A164" s="309"/>
      <c r="B164" s="309"/>
      <c r="C164" s="309"/>
      <c r="D164" s="310"/>
      <c r="E164" s="156">
        <v>158</v>
      </c>
      <c r="F164" s="160" t="s">
        <v>855</v>
      </c>
      <c r="G164" s="160" t="s">
        <v>856</v>
      </c>
      <c r="H164" s="163"/>
      <c r="I164" s="163"/>
      <c r="J164" s="163"/>
      <c r="K164" s="156">
        <v>1</v>
      </c>
      <c r="L164" s="156"/>
      <c r="M164" s="156">
        <v>1</v>
      </c>
      <c r="N164" s="156"/>
      <c r="O164" s="156"/>
      <c r="P164" s="156">
        <v>1</v>
      </c>
      <c r="Q164" s="156"/>
      <c r="R164" s="156"/>
      <c r="S164" s="156">
        <v>1</v>
      </c>
      <c r="T164" s="171">
        <f t="shared" si="2"/>
        <v>4</v>
      </c>
      <c r="U164" s="160" t="s">
        <v>849</v>
      </c>
      <c r="V164" s="160" t="s">
        <v>473</v>
      </c>
      <c r="W164" s="160"/>
    </row>
    <row r="165" spans="1:23" ht="57" x14ac:dyDescent="0.25">
      <c r="A165" s="309"/>
      <c r="B165" s="309"/>
      <c r="C165" s="309"/>
      <c r="D165" s="310"/>
      <c r="E165" s="156">
        <v>159</v>
      </c>
      <c r="F165" s="160" t="s">
        <v>857</v>
      </c>
      <c r="G165" s="160" t="s">
        <v>858</v>
      </c>
      <c r="H165" s="163"/>
      <c r="I165" s="163"/>
      <c r="J165" s="158">
        <v>0.15</v>
      </c>
      <c r="K165" s="163"/>
      <c r="L165" s="163"/>
      <c r="M165" s="158">
        <v>0.15</v>
      </c>
      <c r="N165" s="163"/>
      <c r="O165" s="163"/>
      <c r="P165" s="158">
        <v>0.3</v>
      </c>
      <c r="Q165" s="163"/>
      <c r="R165" s="163"/>
      <c r="S165" s="158">
        <v>0.4</v>
      </c>
      <c r="T165" s="171">
        <f t="shared" si="2"/>
        <v>1</v>
      </c>
      <c r="U165" s="160" t="s">
        <v>859</v>
      </c>
      <c r="V165" s="160" t="s">
        <v>811</v>
      </c>
      <c r="W165" s="160" t="s">
        <v>86</v>
      </c>
    </row>
    <row r="166" spans="1:23" ht="28.5" x14ac:dyDescent="0.25">
      <c r="A166" s="309"/>
      <c r="B166" s="309"/>
      <c r="C166" s="309"/>
      <c r="D166" s="310"/>
      <c r="E166" s="156">
        <v>160</v>
      </c>
      <c r="F166" s="160" t="s">
        <v>860</v>
      </c>
      <c r="G166" s="160" t="s">
        <v>861</v>
      </c>
      <c r="H166" s="163"/>
      <c r="I166" s="163"/>
      <c r="J166" s="158">
        <v>1</v>
      </c>
      <c r="K166" s="163"/>
      <c r="L166" s="163"/>
      <c r="M166" s="163"/>
      <c r="N166" s="163"/>
      <c r="O166" s="163"/>
      <c r="P166" s="163"/>
      <c r="Q166" s="163"/>
      <c r="R166" s="163"/>
      <c r="S166" s="163"/>
      <c r="T166" s="171">
        <f t="shared" si="2"/>
        <v>1</v>
      </c>
      <c r="U166" s="160" t="s">
        <v>859</v>
      </c>
      <c r="V166" s="160" t="s">
        <v>811</v>
      </c>
      <c r="W166" s="160" t="s">
        <v>87</v>
      </c>
    </row>
    <row r="167" spans="1:23" ht="28.5" x14ac:dyDescent="0.25">
      <c r="A167" s="309"/>
      <c r="B167" s="309"/>
      <c r="C167" s="309"/>
      <c r="D167" s="310"/>
      <c r="E167" s="156">
        <v>161</v>
      </c>
      <c r="F167" s="160" t="s">
        <v>862</v>
      </c>
      <c r="G167" s="160" t="s">
        <v>863</v>
      </c>
      <c r="H167" s="163"/>
      <c r="I167" s="163"/>
      <c r="J167" s="163"/>
      <c r="K167" s="163"/>
      <c r="L167" s="171"/>
      <c r="M167" s="163"/>
      <c r="N167" s="163"/>
      <c r="O167" s="163"/>
      <c r="P167" s="158">
        <v>0.1</v>
      </c>
      <c r="Q167" s="158">
        <v>0.1</v>
      </c>
      <c r="R167" s="163"/>
      <c r="S167" s="158">
        <v>0.1</v>
      </c>
      <c r="T167" s="171">
        <f t="shared" si="2"/>
        <v>0.30000000000000004</v>
      </c>
      <c r="U167" s="160" t="s">
        <v>859</v>
      </c>
      <c r="V167" s="160" t="s">
        <v>811</v>
      </c>
      <c r="W167" s="160" t="s">
        <v>87</v>
      </c>
    </row>
    <row r="168" spans="1:23" ht="57" x14ac:dyDescent="0.25">
      <c r="A168" s="309"/>
      <c r="B168" s="309"/>
      <c r="C168" s="309"/>
      <c r="D168" s="310"/>
      <c r="E168" s="156">
        <v>162</v>
      </c>
      <c r="F168" s="160" t="s">
        <v>864</v>
      </c>
      <c r="G168" s="160" t="s">
        <v>858</v>
      </c>
      <c r="H168" s="163"/>
      <c r="I168" s="163"/>
      <c r="J168" s="158">
        <v>0.15</v>
      </c>
      <c r="K168" s="163"/>
      <c r="L168" s="163"/>
      <c r="M168" s="158">
        <v>0.35</v>
      </c>
      <c r="N168" s="163"/>
      <c r="O168" s="163"/>
      <c r="P168" s="158">
        <v>0.4</v>
      </c>
      <c r="Q168" s="163"/>
      <c r="R168" s="163"/>
      <c r="S168" s="158">
        <v>0.1</v>
      </c>
      <c r="T168" s="171">
        <f t="shared" si="2"/>
        <v>1</v>
      </c>
      <c r="U168" s="160" t="s">
        <v>859</v>
      </c>
      <c r="V168" s="160" t="s">
        <v>811</v>
      </c>
      <c r="W168" s="160" t="s">
        <v>86</v>
      </c>
    </row>
    <row r="169" spans="1:23" ht="57" x14ac:dyDescent="0.25">
      <c r="A169" s="309"/>
      <c r="B169" s="309"/>
      <c r="C169" s="309"/>
      <c r="D169" s="310"/>
      <c r="E169" s="156">
        <v>163</v>
      </c>
      <c r="F169" s="160" t="s">
        <v>865</v>
      </c>
      <c r="G169" s="160" t="s">
        <v>858</v>
      </c>
      <c r="H169" s="163"/>
      <c r="I169" s="163"/>
      <c r="J169" s="158">
        <v>0.1</v>
      </c>
      <c r="K169" s="163"/>
      <c r="L169" s="163"/>
      <c r="M169" s="158">
        <v>0.2</v>
      </c>
      <c r="N169" s="163"/>
      <c r="O169" s="163"/>
      <c r="P169" s="158">
        <v>0.3</v>
      </c>
      <c r="Q169" s="163"/>
      <c r="R169" s="163"/>
      <c r="S169" s="158">
        <v>0.4</v>
      </c>
      <c r="T169" s="171">
        <f t="shared" si="2"/>
        <v>1</v>
      </c>
      <c r="U169" s="160" t="s">
        <v>859</v>
      </c>
      <c r="V169" s="160" t="s">
        <v>811</v>
      </c>
      <c r="W169" s="160" t="s">
        <v>86</v>
      </c>
    </row>
    <row r="170" spans="1:23" ht="57" x14ac:dyDescent="0.25">
      <c r="A170" s="309"/>
      <c r="B170" s="309"/>
      <c r="C170" s="309"/>
      <c r="D170" s="310"/>
      <c r="E170" s="156">
        <v>164</v>
      </c>
      <c r="F170" s="160" t="s">
        <v>866</v>
      </c>
      <c r="G170" s="160" t="s">
        <v>867</v>
      </c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56">
        <v>1</v>
      </c>
      <c r="T170" s="171">
        <f t="shared" si="2"/>
        <v>1</v>
      </c>
      <c r="U170" s="160" t="s">
        <v>810</v>
      </c>
      <c r="V170" s="160" t="s">
        <v>811</v>
      </c>
      <c r="W170" s="160"/>
    </row>
    <row r="171" spans="1:23" ht="42.75" x14ac:dyDescent="0.25">
      <c r="A171" s="309"/>
      <c r="B171" s="309"/>
      <c r="C171" s="309"/>
      <c r="D171" s="310"/>
      <c r="E171" s="156">
        <v>165</v>
      </c>
      <c r="F171" s="160" t="s">
        <v>868</v>
      </c>
      <c r="G171" s="160" t="s">
        <v>869</v>
      </c>
      <c r="H171" s="163"/>
      <c r="I171" s="163"/>
      <c r="J171" s="163"/>
      <c r="K171" s="156">
        <v>1</v>
      </c>
      <c r="L171" s="163"/>
      <c r="M171" s="163"/>
      <c r="N171" s="156">
        <v>1</v>
      </c>
      <c r="O171" s="163"/>
      <c r="P171" s="163"/>
      <c r="Q171" s="156">
        <v>1</v>
      </c>
      <c r="R171" s="163"/>
      <c r="S171" s="163"/>
      <c r="T171" s="171">
        <f t="shared" si="2"/>
        <v>3</v>
      </c>
      <c r="U171" s="160" t="s">
        <v>870</v>
      </c>
      <c r="V171" s="160" t="s">
        <v>325</v>
      </c>
      <c r="W171" s="160" t="s">
        <v>87</v>
      </c>
    </row>
    <row r="172" spans="1:23" ht="57" x14ac:dyDescent="0.25">
      <c r="A172" s="309"/>
      <c r="B172" s="309"/>
      <c r="C172" s="309"/>
      <c r="D172" s="310"/>
      <c r="E172" s="156">
        <v>166</v>
      </c>
      <c r="F172" s="160" t="s">
        <v>871</v>
      </c>
      <c r="G172" s="160" t="s">
        <v>872</v>
      </c>
      <c r="H172" s="163"/>
      <c r="I172" s="163"/>
      <c r="J172" s="156">
        <v>1</v>
      </c>
      <c r="K172" s="163"/>
      <c r="L172" s="163"/>
      <c r="M172" s="163"/>
      <c r="N172" s="163"/>
      <c r="O172" s="163"/>
      <c r="P172" s="163"/>
      <c r="Q172" s="163"/>
      <c r="R172" s="163"/>
      <c r="S172" s="163"/>
      <c r="T172" s="171">
        <f t="shared" si="2"/>
        <v>1</v>
      </c>
      <c r="U172" s="160" t="s">
        <v>873</v>
      </c>
      <c r="V172" s="160" t="s">
        <v>325</v>
      </c>
      <c r="W172" s="160" t="s">
        <v>87</v>
      </c>
    </row>
    <row r="173" spans="1:23" ht="42.75" x14ac:dyDescent="0.25">
      <c r="A173" s="309"/>
      <c r="B173" s="309"/>
      <c r="C173" s="309"/>
      <c r="D173" s="310"/>
      <c r="E173" s="156">
        <v>167</v>
      </c>
      <c r="F173" s="160" t="s">
        <v>874</v>
      </c>
      <c r="G173" s="160" t="s">
        <v>875</v>
      </c>
      <c r="H173" s="163"/>
      <c r="I173" s="156">
        <v>1</v>
      </c>
      <c r="J173" s="163"/>
      <c r="K173" s="163"/>
      <c r="L173" s="156">
        <v>1</v>
      </c>
      <c r="M173" s="163"/>
      <c r="N173" s="163"/>
      <c r="O173" s="163"/>
      <c r="P173" s="156">
        <v>1</v>
      </c>
      <c r="Q173" s="163"/>
      <c r="R173" s="163"/>
      <c r="S173" s="163"/>
      <c r="T173" s="171">
        <f t="shared" si="2"/>
        <v>3</v>
      </c>
      <c r="U173" s="160" t="s">
        <v>876</v>
      </c>
      <c r="V173" s="160" t="s">
        <v>325</v>
      </c>
      <c r="W173" s="160" t="s">
        <v>87</v>
      </c>
    </row>
    <row r="174" spans="1:23" ht="42.75" x14ac:dyDescent="0.25">
      <c r="A174" s="309"/>
      <c r="B174" s="309"/>
      <c r="C174" s="309"/>
      <c r="D174" s="310"/>
      <c r="E174" s="156">
        <v>168</v>
      </c>
      <c r="F174" s="160" t="s">
        <v>877</v>
      </c>
      <c r="G174" s="160" t="s">
        <v>869</v>
      </c>
      <c r="H174" s="163"/>
      <c r="I174" s="156">
        <v>1</v>
      </c>
      <c r="J174" s="163"/>
      <c r="K174" s="156">
        <v>1</v>
      </c>
      <c r="L174" s="163"/>
      <c r="M174" s="163"/>
      <c r="N174" s="156">
        <v>1</v>
      </c>
      <c r="O174" s="163"/>
      <c r="P174" s="163"/>
      <c r="Q174" s="156">
        <v>1</v>
      </c>
      <c r="R174" s="163"/>
      <c r="S174" s="163"/>
      <c r="T174" s="171">
        <f t="shared" si="2"/>
        <v>4</v>
      </c>
      <c r="U174" s="160" t="s">
        <v>876</v>
      </c>
      <c r="V174" s="160" t="s">
        <v>325</v>
      </c>
      <c r="W174" s="160" t="s">
        <v>87</v>
      </c>
    </row>
    <row r="175" spans="1:23" ht="28.5" x14ac:dyDescent="0.25">
      <c r="A175" s="309"/>
      <c r="B175" s="309"/>
      <c r="C175" s="309"/>
      <c r="D175" s="310"/>
      <c r="E175" s="156">
        <v>169</v>
      </c>
      <c r="F175" s="160" t="s">
        <v>347</v>
      </c>
      <c r="G175" s="160" t="s">
        <v>348</v>
      </c>
      <c r="H175" s="163"/>
      <c r="I175" s="163"/>
      <c r="J175" s="163"/>
      <c r="K175" s="163"/>
      <c r="L175" s="163"/>
      <c r="M175" s="156">
        <v>1</v>
      </c>
      <c r="N175" s="163"/>
      <c r="O175" s="163"/>
      <c r="P175" s="163"/>
      <c r="Q175" s="163"/>
      <c r="R175" s="163"/>
      <c r="S175" s="156">
        <v>1</v>
      </c>
      <c r="T175" s="171">
        <f t="shared" si="2"/>
        <v>2</v>
      </c>
      <c r="U175" s="160" t="s">
        <v>878</v>
      </c>
      <c r="V175" s="160" t="s">
        <v>325</v>
      </c>
      <c r="W175" s="160" t="s">
        <v>87</v>
      </c>
    </row>
    <row r="176" spans="1:23" ht="28.5" x14ac:dyDescent="0.25">
      <c r="A176" s="309"/>
      <c r="B176" s="309"/>
      <c r="C176" s="309"/>
      <c r="D176" s="310"/>
      <c r="E176" s="156">
        <v>170</v>
      </c>
      <c r="F176" s="160" t="s">
        <v>879</v>
      </c>
      <c r="G176" s="160" t="s">
        <v>783</v>
      </c>
      <c r="H176" s="163"/>
      <c r="I176" s="156">
        <v>1</v>
      </c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71">
        <f t="shared" si="2"/>
        <v>1</v>
      </c>
      <c r="U176" s="160" t="s">
        <v>338</v>
      </c>
      <c r="V176" s="160" t="s">
        <v>325</v>
      </c>
      <c r="W176" s="160" t="s">
        <v>87</v>
      </c>
    </row>
    <row r="177" spans="1:23" ht="28.5" x14ac:dyDescent="0.25">
      <c r="A177" s="309"/>
      <c r="B177" s="309"/>
      <c r="C177" s="309"/>
      <c r="D177" s="310"/>
      <c r="E177" s="156">
        <v>171</v>
      </c>
      <c r="F177" s="160" t="s">
        <v>880</v>
      </c>
      <c r="G177" s="160" t="s">
        <v>785</v>
      </c>
      <c r="H177" s="163"/>
      <c r="I177" s="156">
        <v>1</v>
      </c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71">
        <f t="shared" si="2"/>
        <v>1</v>
      </c>
      <c r="U177" s="160" t="s">
        <v>338</v>
      </c>
      <c r="V177" s="160" t="s">
        <v>325</v>
      </c>
      <c r="W177" s="160" t="s">
        <v>87</v>
      </c>
    </row>
    <row r="178" spans="1:23" ht="57" x14ac:dyDescent="0.25">
      <c r="A178" s="309"/>
      <c r="B178" s="309"/>
      <c r="C178" s="309"/>
      <c r="D178" s="310"/>
      <c r="E178" s="156">
        <v>172</v>
      </c>
      <c r="F178" s="160" t="s">
        <v>881</v>
      </c>
      <c r="G178" s="160" t="s">
        <v>783</v>
      </c>
      <c r="H178" s="163"/>
      <c r="I178" s="156">
        <v>1</v>
      </c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71">
        <f t="shared" si="2"/>
        <v>1</v>
      </c>
      <c r="U178" s="160" t="s">
        <v>873</v>
      </c>
      <c r="V178" s="160" t="s">
        <v>325</v>
      </c>
      <c r="W178" s="160" t="s">
        <v>87</v>
      </c>
    </row>
    <row r="179" spans="1:23" ht="57" x14ac:dyDescent="0.25">
      <c r="A179" s="309"/>
      <c r="B179" s="309"/>
      <c r="C179" s="309"/>
      <c r="D179" s="310"/>
      <c r="E179" s="156">
        <v>173</v>
      </c>
      <c r="F179" s="160" t="s">
        <v>882</v>
      </c>
      <c r="G179" s="160" t="s">
        <v>785</v>
      </c>
      <c r="H179" s="163"/>
      <c r="I179" s="156">
        <v>1</v>
      </c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71">
        <f t="shared" si="2"/>
        <v>1</v>
      </c>
      <c r="U179" s="160" t="s">
        <v>873</v>
      </c>
      <c r="V179" s="160" t="s">
        <v>325</v>
      </c>
      <c r="W179" s="160" t="s">
        <v>87</v>
      </c>
    </row>
    <row r="180" spans="1:23" ht="57" x14ac:dyDescent="0.25">
      <c r="A180" s="309"/>
      <c r="B180" s="309"/>
      <c r="C180" s="309"/>
      <c r="D180" s="310"/>
      <c r="E180" s="156">
        <v>174</v>
      </c>
      <c r="F180" s="160" t="s">
        <v>883</v>
      </c>
      <c r="G180" s="160" t="s">
        <v>783</v>
      </c>
      <c r="H180" s="163"/>
      <c r="I180" s="156">
        <v>1</v>
      </c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71">
        <f t="shared" si="2"/>
        <v>1</v>
      </c>
      <c r="U180" s="160" t="s">
        <v>884</v>
      </c>
      <c r="V180" s="160" t="s">
        <v>325</v>
      </c>
      <c r="W180" s="160" t="s">
        <v>87</v>
      </c>
    </row>
    <row r="181" spans="1:23" ht="57" x14ac:dyDescent="0.25">
      <c r="A181" s="309"/>
      <c r="B181" s="309"/>
      <c r="C181" s="309"/>
      <c r="D181" s="310"/>
      <c r="E181" s="156">
        <v>175</v>
      </c>
      <c r="F181" s="160" t="s">
        <v>883</v>
      </c>
      <c r="G181" s="160" t="s">
        <v>785</v>
      </c>
      <c r="H181" s="163"/>
      <c r="I181" s="156">
        <v>1</v>
      </c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71">
        <f t="shared" si="2"/>
        <v>1</v>
      </c>
      <c r="U181" s="160" t="s">
        <v>884</v>
      </c>
      <c r="V181" s="160" t="s">
        <v>325</v>
      </c>
      <c r="W181" s="160" t="s">
        <v>87</v>
      </c>
    </row>
    <row r="182" spans="1:23" ht="42.75" x14ac:dyDescent="0.25">
      <c r="A182" s="309"/>
      <c r="B182" s="309"/>
      <c r="C182" s="309"/>
      <c r="D182" s="310"/>
      <c r="E182" s="156">
        <v>176</v>
      </c>
      <c r="F182" s="160" t="s">
        <v>885</v>
      </c>
      <c r="G182" s="160" t="s">
        <v>783</v>
      </c>
      <c r="H182" s="163"/>
      <c r="I182" s="156">
        <v>1</v>
      </c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71">
        <f t="shared" si="2"/>
        <v>1</v>
      </c>
      <c r="U182" s="160" t="s">
        <v>886</v>
      </c>
      <c r="V182" s="160" t="s">
        <v>325</v>
      </c>
      <c r="W182" s="160" t="s">
        <v>87</v>
      </c>
    </row>
    <row r="183" spans="1:23" ht="42.75" x14ac:dyDescent="0.25">
      <c r="A183" s="309"/>
      <c r="B183" s="309"/>
      <c r="C183" s="309"/>
      <c r="D183" s="310"/>
      <c r="E183" s="156">
        <v>177</v>
      </c>
      <c r="F183" s="160" t="s">
        <v>885</v>
      </c>
      <c r="G183" s="160" t="s">
        <v>785</v>
      </c>
      <c r="H183" s="163"/>
      <c r="I183" s="156">
        <v>1</v>
      </c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71">
        <f t="shared" si="2"/>
        <v>1</v>
      </c>
      <c r="U183" s="160" t="s">
        <v>886</v>
      </c>
      <c r="V183" s="160" t="s">
        <v>325</v>
      </c>
      <c r="W183" s="160" t="s">
        <v>87</v>
      </c>
    </row>
    <row r="184" spans="1:23" ht="42.75" x14ac:dyDescent="0.25">
      <c r="A184" s="309"/>
      <c r="B184" s="309"/>
      <c r="C184" s="309"/>
      <c r="D184" s="310"/>
      <c r="E184" s="156">
        <v>178</v>
      </c>
      <c r="F184" s="160" t="s">
        <v>887</v>
      </c>
      <c r="G184" s="160" t="s">
        <v>783</v>
      </c>
      <c r="H184" s="163"/>
      <c r="I184" s="156">
        <v>1</v>
      </c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71">
        <f t="shared" si="2"/>
        <v>1</v>
      </c>
      <c r="U184" s="160" t="s">
        <v>338</v>
      </c>
      <c r="V184" s="160" t="s">
        <v>325</v>
      </c>
      <c r="W184" s="160" t="s">
        <v>87</v>
      </c>
    </row>
    <row r="185" spans="1:23" ht="42.75" x14ac:dyDescent="0.25">
      <c r="A185" s="309"/>
      <c r="B185" s="309"/>
      <c r="C185" s="309"/>
      <c r="D185" s="310"/>
      <c r="E185" s="156">
        <v>179</v>
      </c>
      <c r="F185" s="160" t="s">
        <v>887</v>
      </c>
      <c r="G185" s="160" t="s">
        <v>785</v>
      </c>
      <c r="H185" s="163"/>
      <c r="I185" s="156">
        <v>1</v>
      </c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71">
        <f t="shared" si="2"/>
        <v>1</v>
      </c>
      <c r="U185" s="160" t="s">
        <v>338</v>
      </c>
      <c r="V185" s="160" t="s">
        <v>325</v>
      </c>
      <c r="W185" s="160" t="s">
        <v>87</v>
      </c>
    </row>
    <row r="186" spans="1:23" ht="42.75" x14ac:dyDescent="0.25">
      <c r="A186" s="309"/>
      <c r="B186" s="309"/>
      <c r="C186" s="309"/>
      <c r="D186" s="310"/>
      <c r="E186" s="156">
        <v>180</v>
      </c>
      <c r="F186" s="160" t="s">
        <v>888</v>
      </c>
      <c r="G186" s="160" t="s">
        <v>783</v>
      </c>
      <c r="H186" s="163"/>
      <c r="I186" s="156">
        <v>1</v>
      </c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71">
        <f t="shared" si="2"/>
        <v>1</v>
      </c>
      <c r="U186" s="160" t="s">
        <v>889</v>
      </c>
      <c r="V186" s="160" t="s">
        <v>325</v>
      </c>
      <c r="W186" s="160" t="s">
        <v>87</v>
      </c>
    </row>
    <row r="187" spans="1:23" ht="42.75" x14ac:dyDescent="0.25">
      <c r="A187" s="309"/>
      <c r="B187" s="309"/>
      <c r="C187" s="309"/>
      <c r="D187" s="310"/>
      <c r="E187" s="156">
        <v>181</v>
      </c>
      <c r="F187" s="160" t="s">
        <v>888</v>
      </c>
      <c r="G187" s="160" t="s">
        <v>785</v>
      </c>
      <c r="H187" s="163"/>
      <c r="I187" s="156">
        <v>1</v>
      </c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71">
        <f t="shared" si="2"/>
        <v>1</v>
      </c>
      <c r="U187" s="160" t="s">
        <v>889</v>
      </c>
      <c r="V187" s="160" t="s">
        <v>325</v>
      </c>
      <c r="W187" s="160" t="s">
        <v>87</v>
      </c>
    </row>
    <row r="188" spans="1:23" ht="57" x14ac:dyDescent="0.25">
      <c r="A188" s="309"/>
      <c r="B188" s="309"/>
      <c r="C188" s="309"/>
      <c r="D188" s="310"/>
      <c r="E188" s="156">
        <v>182</v>
      </c>
      <c r="F188" s="160" t="s">
        <v>890</v>
      </c>
      <c r="G188" s="160" t="s">
        <v>783</v>
      </c>
      <c r="H188" s="163"/>
      <c r="I188" s="156">
        <v>1</v>
      </c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71">
        <f t="shared" si="2"/>
        <v>1</v>
      </c>
      <c r="U188" s="160" t="s">
        <v>886</v>
      </c>
      <c r="V188" s="160" t="s">
        <v>325</v>
      </c>
      <c r="W188" s="160" t="s">
        <v>87</v>
      </c>
    </row>
    <row r="189" spans="1:23" ht="57" x14ac:dyDescent="0.25">
      <c r="A189" s="309"/>
      <c r="B189" s="309"/>
      <c r="C189" s="309"/>
      <c r="D189" s="310"/>
      <c r="E189" s="156">
        <v>183</v>
      </c>
      <c r="F189" s="160" t="s">
        <v>890</v>
      </c>
      <c r="G189" s="160" t="s">
        <v>785</v>
      </c>
      <c r="H189" s="163"/>
      <c r="I189" s="156">
        <v>1</v>
      </c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71">
        <f t="shared" si="2"/>
        <v>1</v>
      </c>
      <c r="U189" s="160" t="s">
        <v>886</v>
      </c>
      <c r="V189" s="160" t="s">
        <v>325</v>
      </c>
      <c r="W189" s="160" t="s">
        <v>87</v>
      </c>
    </row>
    <row r="190" spans="1:23" ht="28.5" x14ac:dyDescent="0.25">
      <c r="A190" s="309"/>
      <c r="B190" s="309"/>
      <c r="C190" s="309"/>
      <c r="D190" s="310"/>
      <c r="E190" s="156">
        <v>184</v>
      </c>
      <c r="F190" s="160" t="s">
        <v>891</v>
      </c>
      <c r="G190" s="160" t="s">
        <v>783</v>
      </c>
      <c r="H190" s="163"/>
      <c r="I190" s="156">
        <v>1</v>
      </c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71">
        <f t="shared" si="2"/>
        <v>1</v>
      </c>
      <c r="U190" s="160" t="s">
        <v>884</v>
      </c>
      <c r="V190" s="160" t="s">
        <v>325</v>
      </c>
      <c r="W190" s="160" t="s">
        <v>87</v>
      </c>
    </row>
    <row r="191" spans="1:23" ht="28.5" x14ac:dyDescent="0.25">
      <c r="A191" s="309"/>
      <c r="B191" s="309"/>
      <c r="C191" s="309"/>
      <c r="D191" s="310"/>
      <c r="E191" s="156">
        <v>185</v>
      </c>
      <c r="F191" s="160" t="s">
        <v>891</v>
      </c>
      <c r="G191" s="160" t="s">
        <v>785</v>
      </c>
      <c r="H191" s="163"/>
      <c r="I191" s="156">
        <v>1</v>
      </c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71">
        <f t="shared" si="2"/>
        <v>1</v>
      </c>
      <c r="U191" s="160" t="s">
        <v>884</v>
      </c>
      <c r="V191" s="160" t="s">
        <v>325</v>
      </c>
      <c r="W191" s="160" t="s">
        <v>87</v>
      </c>
    </row>
    <row r="192" spans="1:23" ht="28.5" x14ac:dyDescent="0.25">
      <c r="A192" s="309"/>
      <c r="B192" s="309"/>
      <c r="C192" s="309"/>
      <c r="D192" s="310"/>
      <c r="E192" s="156">
        <v>186</v>
      </c>
      <c r="F192" s="160" t="s">
        <v>892</v>
      </c>
      <c r="G192" s="160" t="s">
        <v>893</v>
      </c>
      <c r="H192" s="163"/>
      <c r="I192" s="163"/>
      <c r="J192" s="163"/>
      <c r="K192" s="163"/>
      <c r="L192" s="156">
        <v>1</v>
      </c>
      <c r="M192" s="163"/>
      <c r="N192" s="163"/>
      <c r="O192" s="163"/>
      <c r="P192" s="156">
        <v>1</v>
      </c>
      <c r="Q192" s="163"/>
      <c r="R192" s="163"/>
      <c r="S192" s="163"/>
      <c r="T192" s="171">
        <f t="shared" si="2"/>
        <v>2</v>
      </c>
      <c r="U192" s="160" t="s">
        <v>338</v>
      </c>
      <c r="V192" s="160" t="s">
        <v>325</v>
      </c>
      <c r="W192" s="160" t="s">
        <v>87</v>
      </c>
    </row>
    <row r="193" spans="1:23" ht="42.75" x14ac:dyDescent="0.25">
      <c r="A193" s="309"/>
      <c r="B193" s="309"/>
      <c r="C193" s="309" t="s">
        <v>894</v>
      </c>
      <c r="D193" s="156" t="s">
        <v>895</v>
      </c>
      <c r="E193" s="156">
        <v>187</v>
      </c>
      <c r="F193" s="160" t="s">
        <v>349</v>
      </c>
      <c r="G193" s="160" t="s">
        <v>896</v>
      </c>
      <c r="H193" s="163"/>
      <c r="I193" s="163"/>
      <c r="J193" s="156">
        <v>1</v>
      </c>
      <c r="K193" s="163"/>
      <c r="L193" s="163"/>
      <c r="M193" s="163"/>
      <c r="N193" s="163"/>
      <c r="O193" s="163"/>
      <c r="P193" s="163"/>
      <c r="Q193" s="163"/>
      <c r="R193" s="163"/>
      <c r="S193" s="163"/>
      <c r="T193" s="171">
        <f t="shared" si="2"/>
        <v>1</v>
      </c>
      <c r="U193" s="160" t="s">
        <v>897</v>
      </c>
      <c r="V193" s="160" t="s">
        <v>325</v>
      </c>
      <c r="W193" s="160" t="s">
        <v>87</v>
      </c>
    </row>
    <row r="194" spans="1:23" ht="57" x14ac:dyDescent="0.25">
      <c r="A194" s="309"/>
      <c r="B194" s="309"/>
      <c r="C194" s="309"/>
      <c r="D194" s="310" t="s">
        <v>898</v>
      </c>
      <c r="E194" s="156">
        <v>188</v>
      </c>
      <c r="F194" s="160" t="s">
        <v>899</v>
      </c>
      <c r="G194" s="160" t="s">
        <v>900</v>
      </c>
      <c r="H194" s="163"/>
      <c r="I194" s="163"/>
      <c r="J194" s="163"/>
      <c r="K194" s="163"/>
      <c r="L194" s="156"/>
      <c r="M194" s="156">
        <v>1</v>
      </c>
      <c r="N194" s="163"/>
      <c r="O194" s="163"/>
      <c r="P194" s="163"/>
      <c r="Q194" s="163"/>
      <c r="R194" s="156"/>
      <c r="S194" s="156">
        <v>1</v>
      </c>
      <c r="T194" s="171">
        <f t="shared" si="2"/>
        <v>2</v>
      </c>
      <c r="U194" s="160" t="s">
        <v>153</v>
      </c>
      <c r="V194" s="160" t="s">
        <v>473</v>
      </c>
      <c r="W194" s="160" t="s">
        <v>87</v>
      </c>
    </row>
    <row r="195" spans="1:23" ht="42.75" x14ac:dyDescent="0.25">
      <c r="A195" s="309"/>
      <c r="B195" s="309"/>
      <c r="C195" s="309"/>
      <c r="D195" s="310"/>
      <c r="E195" s="156">
        <v>189</v>
      </c>
      <c r="F195" s="160" t="s">
        <v>901</v>
      </c>
      <c r="G195" s="160" t="s">
        <v>902</v>
      </c>
      <c r="H195" s="163"/>
      <c r="I195" s="163"/>
      <c r="J195" s="163"/>
      <c r="K195" s="163"/>
      <c r="L195" s="163"/>
      <c r="M195" s="156">
        <v>1</v>
      </c>
      <c r="N195" s="163"/>
      <c r="O195" s="163"/>
      <c r="P195" s="163"/>
      <c r="Q195" s="156">
        <v>1</v>
      </c>
      <c r="R195" s="163"/>
      <c r="S195" s="163"/>
      <c r="T195" s="171">
        <f t="shared" si="2"/>
        <v>2</v>
      </c>
      <c r="U195" s="160" t="s">
        <v>897</v>
      </c>
      <c r="V195" s="160" t="s">
        <v>325</v>
      </c>
      <c r="W195" s="160" t="s">
        <v>87</v>
      </c>
    </row>
    <row r="196" spans="1:23" ht="28.5" x14ac:dyDescent="0.25">
      <c r="A196" s="309"/>
      <c r="B196" s="309"/>
      <c r="C196" s="309"/>
      <c r="D196" s="310"/>
      <c r="E196" s="156">
        <v>190</v>
      </c>
      <c r="F196" s="160" t="s">
        <v>903</v>
      </c>
      <c r="G196" s="160" t="s">
        <v>904</v>
      </c>
      <c r="H196" s="163"/>
      <c r="I196" s="156">
        <v>1</v>
      </c>
      <c r="J196" s="163"/>
      <c r="K196" s="163"/>
      <c r="L196" s="156">
        <v>1</v>
      </c>
      <c r="M196" s="163"/>
      <c r="N196" s="163"/>
      <c r="O196" s="163"/>
      <c r="P196" s="156">
        <v>1</v>
      </c>
      <c r="Q196" s="163"/>
      <c r="R196" s="163"/>
      <c r="S196" s="163"/>
      <c r="T196" s="171">
        <f t="shared" si="2"/>
        <v>3</v>
      </c>
      <c r="U196" s="160" t="s">
        <v>897</v>
      </c>
      <c r="V196" s="160" t="s">
        <v>325</v>
      </c>
      <c r="W196" s="160" t="s">
        <v>87</v>
      </c>
    </row>
    <row r="197" spans="1:23" ht="57" x14ac:dyDescent="0.25">
      <c r="A197" s="309"/>
      <c r="B197" s="309"/>
      <c r="C197" s="309"/>
      <c r="D197" s="310" t="s">
        <v>905</v>
      </c>
      <c r="E197" s="156">
        <v>191</v>
      </c>
      <c r="F197" s="160" t="s">
        <v>906</v>
      </c>
      <c r="G197" s="160" t="s">
        <v>907</v>
      </c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56">
        <v>1</v>
      </c>
      <c r="S197" s="163"/>
      <c r="T197" s="171">
        <f t="shared" si="2"/>
        <v>1</v>
      </c>
      <c r="U197" s="160" t="s">
        <v>153</v>
      </c>
      <c r="V197" s="160" t="s">
        <v>473</v>
      </c>
      <c r="W197" s="160" t="s">
        <v>87</v>
      </c>
    </row>
    <row r="198" spans="1:23" ht="57" x14ac:dyDescent="0.25">
      <c r="A198" s="309"/>
      <c r="B198" s="309"/>
      <c r="C198" s="309"/>
      <c r="D198" s="310"/>
      <c r="E198" s="156">
        <v>192</v>
      </c>
      <c r="F198" s="160" t="s">
        <v>908</v>
      </c>
      <c r="G198" s="160" t="s">
        <v>783</v>
      </c>
      <c r="H198" s="163"/>
      <c r="I198" s="156">
        <v>1</v>
      </c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71">
        <f t="shared" si="2"/>
        <v>1</v>
      </c>
      <c r="U198" s="160" t="s">
        <v>909</v>
      </c>
      <c r="V198" s="160" t="s">
        <v>473</v>
      </c>
      <c r="W198" s="160" t="s">
        <v>87</v>
      </c>
    </row>
    <row r="199" spans="1:23" ht="57" x14ac:dyDescent="0.25">
      <c r="A199" s="309"/>
      <c r="B199" s="309"/>
      <c r="C199" s="309"/>
      <c r="D199" s="310"/>
      <c r="E199" s="156">
        <v>193</v>
      </c>
      <c r="F199" s="160" t="s">
        <v>910</v>
      </c>
      <c r="G199" s="160" t="s">
        <v>785</v>
      </c>
      <c r="H199" s="163"/>
      <c r="I199" s="156">
        <v>1</v>
      </c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71">
        <f t="shared" si="2"/>
        <v>1</v>
      </c>
      <c r="U199" s="160" t="s">
        <v>909</v>
      </c>
      <c r="V199" s="160" t="s">
        <v>473</v>
      </c>
      <c r="W199" s="160" t="s">
        <v>87</v>
      </c>
    </row>
    <row r="200" spans="1:23" ht="42.75" x14ac:dyDescent="0.25">
      <c r="A200" s="309"/>
      <c r="B200" s="309"/>
      <c r="C200" s="309" t="s">
        <v>911</v>
      </c>
      <c r="D200" s="156" t="s">
        <v>912</v>
      </c>
      <c r="E200" s="156">
        <v>194</v>
      </c>
      <c r="F200" s="160" t="s">
        <v>913</v>
      </c>
      <c r="G200" s="160" t="s">
        <v>778</v>
      </c>
      <c r="H200" s="163"/>
      <c r="I200" s="163"/>
      <c r="J200" s="158">
        <v>0.08</v>
      </c>
      <c r="K200" s="156"/>
      <c r="L200" s="156"/>
      <c r="M200" s="158">
        <v>0.23</v>
      </c>
      <c r="N200" s="163"/>
      <c r="O200" s="163"/>
      <c r="P200" s="158">
        <v>0.22</v>
      </c>
      <c r="Q200" s="163"/>
      <c r="R200" s="163"/>
      <c r="S200" s="158">
        <v>0.47</v>
      </c>
      <c r="T200" s="171">
        <f t="shared" ref="T200:T228" si="3">SUM(H200:S200)</f>
        <v>1</v>
      </c>
      <c r="U200" s="160" t="s">
        <v>914</v>
      </c>
      <c r="V200" s="160" t="s">
        <v>776</v>
      </c>
      <c r="W200" s="160" t="s">
        <v>87</v>
      </c>
    </row>
    <row r="201" spans="1:23" ht="57" x14ac:dyDescent="0.25">
      <c r="A201" s="309"/>
      <c r="B201" s="309"/>
      <c r="C201" s="309"/>
      <c r="D201" s="156" t="s">
        <v>915</v>
      </c>
      <c r="E201" s="156">
        <v>195</v>
      </c>
      <c r="F201" s="160" t="s">
        <v>916</v>
      </c>
      <c r="G201" s="160" t="s">
        <v>778</v>
      </c>
      <c r="H201" s="163"/>
      <c r="I201" s="163"/>
      <c r="J201" s="158">
        <v>0.2</v>
      </c>
      <c r="K201" s="163"/>
      <c r="L201" s="163"/>
      <c r="M201" s="158">
        <v>0.3</v>
      </c>
      <c r="N201" s="163"/>
      <c r="O201" s="163"/>
      <c r="P201" s="158">
        <v>0.3</v>
      </c>
      <c r="Q201" s="163"/>
      <c r="R201" s="163"/>
      <c r="S201" s="158">
        <v>0.2</v>
      </c>
      <c r="T201" s="171">
        <f t="shared" si="3"/>
        <v>1</v>
      </c>
      <c r="U201" s="160" t="s">
        <v>775</v>
      </c>
      <c r="V201" s="160" t="s">
        <v>776</v>
      </c>
      <c r="W201" s="160" t="s">
        <v>87</v>
      </c>
    </row>
    <row r="202" spans="1:23" ht="71.25" x14ac:dyDescent="0.25">
      <c r="A202" s="309"/>
      <c r="B202" s="309"/>
      <c r="C202" s="309" t="s">
        <v>917</v>
      </c>
      <c r="D202" s="310" t="s">
        <v>918</v>
      </c>
      <c r="E202" s="156">
        <v>196</v>
      </c>
      <c r="F202" s="160" t="s">
        <v>919</v>
      </c>
      <c r="G202" s="160" t="s">
        <v>920</v>
      </c>
      <c r="H202" s="163"/>
      <c r="I202" s="163"/>
      <c r="J202" s="158">
        <v>0.03</v>
      </c>
      <c r="K202" s="163"/>
      <c r="L202" s="163"/>
      <c r="M202" s="158">
        <v>0.27</v>
      </c>
      <c r="N202" s="163"/>
      <c r="O202" s="163"/>
      <c r="P202" s="158">
        <v>0.2</v>
      </c>
      <c r="Q202" s="163"/>
      <c r="R202" s="163"/>
      <c r="S202" s="158">
        <v>0.5</v>
      </c>
      <c r="T202" s="171">
        <f t="shared" si="3"/>
        <v>1</v>
      </c>
      <c r="U202" s="160" t="s">
        <v>921</v>
      </c>
      <c r="V202" s="160" t="s">
        <v>776</v>
      </c>
      <c r="W202" s="160" t="s">
        <v>727</v>
      </c>
    </row>
    <row r="203" spans="1:23" ht="57" x14ac:dyDescent="0.25">
      <c r="A203" s="309"/>
      <c r="B203" s="309"/>
      <c r="C203" s="309"/>
      <c r="D203" s="310"/>
      <c r="E203" s="156">
        <v>197</v>
      </c>
      <c r="F203" s="160" t="s">
        <v>922</v>
      </c>
      <c r="G203" s="160" t="s">
        <v>923</v>
      </c>
      <c r="H203" s="163"/>
      <c r="I203" s="163"/>
      <c r="J203" s="163"/>
      <c r="K203" s="156">
        <v>1</v>
      </c>
      <c r="L203" s="163"/>
      <c r="M203" s="156">
        <v>1</v>
      </c>
      <c r="N203" s="163"/>
      <c r="O203" s="163"/>
      <c r="P203" s="156">
        <v>1</v>
      </c>
      <c r="Q203" s="163"/>
      <c r="R203" s="163"/>
      <c r="S203" s="156">
        <v>1</v>
      </c>
      <c r="T203" s="171">
        <f t="shared" si="3"/>
        <v>4</v>
      </c>
      <c r="U203" s="160" t="s">
        <v>839</v>
      </c>
      <c r="V203" s="160" t="s">
        <v>473</v>
      </c>
      <c r="W203" s="160"/>
    </row>
    <row r="204" spans="1:23" ht="57" x14ac:dyDescent="0.25">
      <c r="A204" s="309"/>
      <c r="B204" s="309"/>
      <c r="C204" s="309"/>
      <c r="D204" s="310"/>
      <c r="E204" s="156">
        <v>198</v>
      </c>
      <c r="F204" s="160" t="s">
        <v>976</v>
      </c>
      <c r="G204" s="172" t="s">
        <v>986</v>
      </c>
      <c r="H204" s="163"/>
      <c r="I204" s="163"/>
      <c r="J204" s="163"/>
      <c r="K204" s="163"/>
      <c r="L204" s="163"/>
      <c r="M204" s="156"/>
      <c r="N204" s="163"/>
      <c r="O204" s="156"/>
      <c r="P204" s="163"/>
      <c r="Q204" s="163"/>
      <c r="R204" s="163"/>
      <c r="S204" s="163">
        <v>1</v>
      </c>
      <c r="T204" s="171">
        <f t="shared" si="3"/>
        <v>1</v>
      </c>
      <c r="U204" s="172" t="s">
        <v>985</v>
      </c>
      <c r="V204" s="160" t="s">
        <v>473</v>
      </c>
      <c r="W204" s="160"/>
    </row>
    <row r="205" spans="1:23" ht="42.75" x14ac:dyDescent="0.25">
      <c r="A205" s="309"/>
      <c r="B205" s="309"/>
      <c r="C205" s="309"/>
      <c r="D205" s="310"/>
      <c r="E205" s="156">
        <v>199</v>
      </c>
      <c r="F205" s="160" t="s">
        <v>359</v>
      </c>
      <c r="G205" s="160" t="s">
        <v>360</v>
      </c>
      <c r="H205" s="156">
        <v>2</v>
      </c>
      <c r="I205" s="156">
        <v>1</v>
      </c>
      <c r="J205" s="156">
        <v>1</v>
      </c>
      <c r="K205" s="156">
        <v>1</v>
      </c>
      <c r="L205" s="156">
        <v>1</v>
      </c>
      <c r="M205" s="156">
        <v>1</v>
      </c>
      <c r="N205" s="156">
        <v>1</v>
      </c>
      <c r="O205" s="156">
        <v>1</v>
      </c>
      <c r="P205" s="156">
        <v>1</v>
      </c>
      <c r="Q205" s="156">
        <v>1</v>
      </c>
      <c r="R205" s="156">
        <v>1</v>
      </c>
      <c r="S205" s="163"/>
      <c r="T205" s="171">
        <f t="shared" si="3"/>
        <v>12</v>
      </c>
      <c r="U205" s="160" t="s">
        <v>531</v>
      </c>
      <c r="V205" s="160" t="s">
        <v>325</v>
      </c>
      <c r="W205" s="160" t="s">
        <v>87</v>
      </c>
    </row>
    <row r="206" spans="1:23" ht="85.5" x14ac:dyDescent="0.25">
      <c r="A206" s="309"/>
      <c r="B206" s="309"/>
      <c r="C206" s="309"/>
      <c r="D206" s="310"/>
      <c r="E206" s="156">
        <v>200</v>
      </c>
      <c r="F206" s="160" t="s">
        <v>361</v>
      </c>
      <c r="G206" s="160" t="s">
        <v>924</v>
      </c>
      <c r="H206" s="156">
        <v>2</v>
      </c>
      <c r="I206" s="156">
        <v>1</v>
      </c>
      <c r="J206" s="156">
        <v>1</v>
      </c>
      <c r="K206" s="156">
        <v>1</v>
      </c>
      <c r="L206" s="156">
        <v>1</v>
      </c>
      <c r="M206" s="156">
        <v>1</v>
      </c>
      <c r="N206" s="156">
        <v>1</v>
      </c>
      <c r="O206" s="156">
        <v>1</v>
      </c>
      <c r="P206" s="156">
        <v>1</v>
      </c>
      <c r="Q206" s="156">
        <v>1</v>
      </c>
      <c r="R206" s="156">
        <v>1</v>
      </c>
      <c r="S206" s="163"/>
      <c r="T206" s="171">
        <f t="shared" si="3"/>
        <v>12</v>
      </c>
      <c r="U206" s="160" t="s">
        <v>873</v>
      </c>
      <c r="V206" s="160" t="s">
        <v>325</v>
      </c>
      <c r="W206" s="160" t="s">
        <v>87</v>
      </c>
    </row>
    <row r="207" spans="1:23" ht="42.75" x14ac:dyDescent="0.25">
      <c r="A207" s="309"/>
      <c r="B207" s="309"/>
      <c r="C207" s="309"/>
      <c r="D207" s="310" t="s">
        <v>925</v>
      </c>
      <c r="E207" s="156">
        <v>201</v>
      </c>
      <c r="F207" s="160" t="s">
        <v>926</v>
      </c>
      <c r="G207" s="160" t="s">
        <v>927</v>
      </c>
      <c r="H207" s="163"/>
      <c r="I207" s="163"/>
      <c r="J207" s="156">
        <v>1</v>
      </c>
      <c r="K207" s="163"/>
      <c r="L207" s="163"/>
      <c r="M207" s="156">
        <v>1</v>
      </c>
      <c r="N207" s="163"/>
      <c r="O207" s="163"/>
      <c r="P207" s="156">
        <v>1</v>
      </c>
      <c r="Q207" s="163"/>
      <c r="R207" s="163"/>
      <c r="S207" s="156">
        <v>1</v>
      </c>
      <c r="T207" s="171">
        <f t="shared" si="3"/>
        <v>4</v>
      </c>
      <c r="U207" s="160" t="s">
        <v>928</v>
      </c>
      <c r="V207" s="160" t="s">
        <v>776</v>
      </c>
      <c r="W207" s="160" t="s">
        <v>87</v>
      </c>
    </row>
    <row r="208" spans="1:23" ht="42.75" x14ac:dyDescent="0.25">
      <c r="A208" s="309"/>
      <c r="B208" s="309"/>
      <c r="C208" s="309"/>
      <c r="D208" s="310"/>
      <c r="E208" s="156">
        <v>202</v>
      </c>
      <c r="F208" s="160" t="s">
        <v>929</v>
      </c>
      <c r="G208" s="160" t="s">
        <v>360</v>
      </c>
      <c r="H208" s="156"/>
      <c r="I208" s="156"/>
      <c r="J208" s="156"/>
      <c r="K208" s="156">
        <v>1</v>
      </c>
      <c r="L208" s="156">
        <v>1</v>
      </c>
      <c r="M208" s="156">
        <v>1</v>
      </c>
      <c r="N208" s="156">
        <v>1</v>
      </c>
      <c r="O208" s="156">
        <v>1</v>
      </c>
      <c r="P208" s="156">
        <v>1</v>
      </c>
      <c r="Q208" s="156">
        <v>1</v>
      </c>
      <c r="R208" s="156">
        <v>1</v>
      </c>
      <c r="S208" s="163"/>
      <c r="T208" s="171">
        <f t="shared" si="3"/>
        <v>8</v>
      </c>
      <c r="U208" s="160" t="s">
        <v>531</v>
      </c>
      <c r="V208" s="160" t="s">
        <v>325</v>
      </c>
      <c r="W208" s="160" t="s">
        <v>87</v>
      </c>
    </row>
    <row r="209" spans="1:23" ht="42.75" x14ac:dyDescent="0.25">
      <c r="A209" s="309"/>
      <c r="B209" s="309"/>
      <c r="C209" s="309"/>
      <c r="D209" s="310"/>
      <c r="E209" s="156">
        <v>203</v>
      </c>
      <c r="F209" s="160" t="s">
        <v>930</v>
      </c>
      <c r="G209" s="160" t="s">
        <v>931</v>
      </c>
      <c r="H209" s="156">
        <v>1</v>
      </c>
      <c r="I209" s="156">
        <v>1</v>
      </c>
      <c r="J209" s="156">
        <v>1</v>
      </c>
      <c r="K209" s="156">
        <v>1</v>
      </c>
      <c r="L209" s="156">
        <v>1</v>
      </c>
      <c r="M209" s="156">
        <v>1</v>
      </c>
      <c r="N209" s="156">
        <v>1</v>
      </c>
      <c r="O209" s="156">
        <v>1</v>
      </c>
      <c r="P209" s="156">
        <v>1</v>
      </c>
      <c r="Q209" s="156">
        <v>1</v>
      </c>
      <c r="R209" s="156">
        <v>1</v>
      </c>
      <c r="S209" s="156">
        <v>1</v>
      </c>
      <c r="T209" s="171">
        <f t="shared" si="3"/>
        <v>12</v>
      </c>
      <c r="U209" s="160" t="s">
        <v>981</v>
      </c>
      <c r="V209" s="160" t="s">
        <v>776</v>
      </c>
      <c r="W209" s="160" t="s">
        <v>87</v>
      </c>
    </row>
    <row r="210" spans="1:23" ht="85.5" x14ac:dyDescent="0.25">
      <c r="A210" s="309"/>
      <c r="B210" s="309" t="s">
        <v>932</v>
      </c>
      <c r="C210" s="309" t="s">
        <v>933</v>
      </c>
      <c r="D210" s="156" t="s">
        <v>934</v>
      </c>
      <c r="E210" s="156">
        <v>204</v>
      </c>
      <c r="F210" s="160" t="s">
        <v>935</v>
      </c>
      <c r="G210" s="160" t="s">
        <v>936</v>
      </c>
      <c r="H210" s="163"/>
      <c r="I210" s="163"/>
      <c r="J210" s="163"/>
      <c r="K210" s="156">
        <v>2</v>
      </c>
      <c r="L210" s="163"/>
      <c r="M210" s="156">
        <v>2</v>
      </c>
      <c r="N210" s="163"/>
      <c r="O210" s="163"/>
      <c r="P210" s="156">
        <v>1</v>
      </c>
      <c r="Q210" s="163"/>
      <c r="R210" s="163"/>
      <c r="S210" s="156">
        <v>1</v>
      </c>
      <c r="T210" s="171">
        <f t="shared" si="3"/>
        <v>6</v>
      </c>
      <c r="U210" s="160" t="s">
        <v>663</v>
      </c>
      <c r="V210" s="160" t="s">
        <v>473</v>
      </c>
      <c r="W210" s="160" t="s">
        <v>529</v>
      </c>
    </row>
    <row r="211" spans="1:23" ht="57" x14ac:dyDescent="0.25">
      <c r="A211" s="309"/>
      <c r="B211" s="309"/>
      <c r="C211" s="309"/>
      <c r="D211" s="310" t="s">
        <v>937</v>
      </c>
      <c r="E211" s="156">
        <v>205</v>
      </c>
      <c r="F211" s="160" t="s">
        <v>163</v>
      </c>
      <c r="G211" s="160" t="s">
        <v>938</v>
      </c>
      <c r="H211" s="156">
        <v>1</v>
      </c>
      <c r="I211" s="163"/>
      <c r="J211" s="163"/>
      <c r="K211" s="163"/>
      <c r="L211" s="163"/>
      <c r="M211" s="163"/>
      <c r="N211" s="156">
        <v>1</v>
      </c>
      <c r="O211" s="163"/>
      <c r="P211" s="163"/>
      <c r="Q211" s="163"/>
      <c r="R211" s="163"/>
      <c r="S211" s="163"/>
      <c r="T211" s="171">
        <f t="shared" si="3"/>
        <v>2</v>
      </c>
      <c r="U211" s="160" t="s">
        <v>153</v>
      </c>
      <c r="V211" s="160" t="s">
        <v>473</v>
      </c>
      <c r="W211" s="160" t="s">
        <v>87</v>
      </c>
    </row>
    <row r="212" spans="1:23" ht="57" x14ac:dyDescent="0.25">
      <c r="A212" s="309"/>
      <c r="B212" s="309"/>
      <c r="C212" s="309"/>
      <c r="D212" s="310"/>
      <c r="E212" s="156">
        <v>206</v>
      </c>
      <c r="F212" s="160" t="s">
        <v>165</v>
      </c>
      <c r="G212" s="160" t="s">
        <v>939</v>
      </c>
      <c r="H212" s="163"/>
      <c r="I212" s="156">
        <v>1</v>
      </c>
      <c r="J212" s="163"/>
      <c r="K212" s="163"/>
      <c r="L212" s="156">
        <v>1</v>
      </c>
      <c r="M212" s="163"/>
      <c r="N212" s="163"/>
      <c r="O212" s="156">
        <v>1</v>
      </c>
      <c r="P212" s="163"/>
      <c r="Q212" s="163"/>
      <c r="R212" s="156">
        <v>1</v>
      </c>
      <c r="S212" s="163"/>
      <c r="T212" s="171">
        <f t="shared" si="3"/>
        <v>4</v>
      </c>
      <c r="U212" s="160" t="s">
        <v>153</v>
      </c>
      <c r="V212" s="160" t="s">
        <v>473</v>
      </c>
      <c r="W212" s="160" t="s">
        <v>87</v>
      </c>
    </row>
    <row r="213" spans="1:23" ht="57" x14ac:dyDescent="0.25">
      <c r="A213" s="309"/>
      <c r="B213" s="309"/>
      <c r="C213" s="309"/>
      <c r="D213" s="310"/>
      <c r="E213" s="156">
        <v>207</v>
      </c>
      <c r="F213" s="160" t="s">
        <v>940</v>
      </c>
      <c r="G213" s="160" t="s">
        <v>941</v>
      </c>
      <c r="H213" s="156">
        <v>1</v>
      </c>
      <c r="I213" s="156">
        <v>1</v>
      </c>
      <c r="J213" s="156">
        <v>1</v>
      </c>
      <c r="K213" s="156">
        <v>1</v>
      </c>
      <c r="L213" s="156">
        <v>1</v>
      </c>
      <c r="M213" s="156">
        <v>1</v>
      </c>
      <c r="N213" s="156">
        <v>1</v>
      </c>
      <c r="O213" s="156">
        <v>1</v>
      </c>
      <c r="P213" s="156">
        <v>1</v>
      </c>
      <c r="Q213" s="156">
        <v>1</v>
      </c>
      <c r="R213" s="156">
        <v>1</v>
      </c>
      <c r="S213" s="156">
        <v>1</v>
      </c>
      <c r="T213" s="171">
        <f t="shared" si="3"/>
        <v>12</v>
      </c>
      <c r="U213" s="160" t="s">
        <v>153</v>
      </c>
      <c r="V213" s="160" t="s">
        <v>473</v>
      </c>
      <c r="W213" s="160" t="s">
        <v>87</v>
      </c>
    </row>
    <row r="214" spans="1:23" ht="57" x14ac:dyDescent="0.25">
      <c r="A214" s="309"/>
      <c r="B214" s="309"/>
      <c r="C214" s="309"/>
      <c r="D214" s="156" t="s">
        <v>942</v>
      </c>
      <c r="E214" s="156">
        <v>208</v>
      </c>
      <c r="F214" s="160" t="s">
        <v>167</v>
      </c>
      <c r="G214" s="160" t="s">
        <v>168</v>
      </c>
      <c r="H214" s="163"/>
      <c r="I214" s="163"/>
      <c r="J214" s="163"/>
      <c r="K214" s="163"/>
      <c r="L214" s="163"/>
      <c r="M214" s="163"/>
      <c r="N214" s="163"/>
      <c r="O214" s="163"/>
      <c r="P214" s="163"/>
      <c r="Q214" s="156">
        <v>1</v>
      </c>
      <c r="R214" s="163"/>
      <c r="S214" s="163"/>
      <c r="T214" s="171">
        <f t="shared" si="3"/>
        <v>1</v>
      </c>
      <c r="U214" s="160" t="s">
        <v>153</v>
      </c>
      <c r="V214" s="160" t="s">
        <v>473</v>
      </c>
      <c r="W214" s="160" t="s">
        <v>87</v>
      </c>
    </row>
    <row r="215" spans="1:23" ht="57" x14ac:dyDescent="0.25">
      <c r="A215" s="309"/>
      <c r="B215" s="309"/>
      <c r="C215" s="309"/>
      <c r="D215" s="310" t="s">
        <v>943</v>
      </c>
      <c r="E215" s="156">
        <v>209</v>
      </c>
      <c r="F215" s="160" t="s">
        <v>944</v>
      </c>
      <c r="G215" s="160" t="s">
        <v>143</v>
      </c>
      <c r="H215" s="163"/>
      <c r="I215" s="163"/>
      <c r="J215" s="163"/>
      <c r="K215" s="156">
        <v>1</v>
      </c>
      <c r="L215" s="163"/>
      <c r="M215" s="163"/>
      <c r="N215" s="163"/>
      <c r="O215" s="156">
        <v>1</v>
      </c>
      <c r="P215" s="163"/>
      <c r="Q215" s="163"/>
      <c r="R215" s="163"/>
      <c r="S215" s="156">
        <v>1</v>
      </c>
      <c r="T215" s="171">
        <f t="shared" si="3"/>
        <v>3</v>
      </c>
      <c r="U215" s="160" t="s">
        <v>153</v>
      </c>
      <c r="V215" s="160" t="s">
        <v>473</v>
      </c>
      <c r="W215" s="160" t="s">
        <v>87</v>
      </c>
    </row>
    <row r="216" spans="1:23" ht="57" x14ac:dyDescent="0.25">
      <c r="A216" s="309"/>
      <c r="B216" s="309"/>
      <c r="C216" s="309"/>
      <c r="D216" s="310"/>
      <c r="E216" s="156">
        <v>210</v>
      </c>
      <c r="F216" s="160" t="s">
        <v>945</v>
      </c>
      <c r="G216" s="160" t="s">
        <v>946</v>
      </c>
      <c r="H216" s="163"/>
      <c r="I216" s="163"/>
      <c r="J216" s="163"/>
      <c r="K216" s="156">
        <v>1</v>
      </c>
      <c r="L216" s="163"/>
      <c r="M216" s="163"/>
      <c r="N216" s="156">
        <v>1</v>
      </c>
      <c r="O216" s="156"/>
      <c r="P216" s="163"/>
      <c r="Q216" s="156">
        <v>1</v>
      </c>
      <c r="R216" s="163"/>
      <c r="S216" s="156"/>
      <c r="T216" s="171">
        <f t="shared" si="3"/>
        <v>3</v>
      </c>
      <c r="U216" s="160" t="s">
        <v>947</v>
      </c>
      <c r="V216" s="160" t="s">
        <v>473</v>
      </c>
      <c r="W216" s="160" t="s">
        <v>87</v>
      </c>
    </row>
    <row r="217" spans="1:23" ht="71.25" x14ac:dyDescent="0.25">
      <c r="A217" s="309"/>
      <c r="B217" s="309"/>
      <c r="C217" s="309"/>
      <c r="D217" s="310"/>
      <c r="E217" s="156">
        <v>211</v>
      </c>
      <c r="F217" s="160" t="s">
        <v>948</v>
      </c>
      <c r="G217" s="160" t="s">
        <v>949</v>
      </c>
      <c r="H217" s="163"/>
      <c r="I217" s="163"/>
      <c r="J217" s="163"/>
      <c r="K217" s="163"/>
      <c r="L217" s="156">
        <v>1</v>
      </c>
      <c r="M217" s="156"/>
      <c r="N217" s="163"/>
      <c r="O217" s="163"/>
      <c r="P217" s="156"/>
      <c r="Q217" s="163"/>
      <c r="R217" s="163"/>
      <c r="S217" s="156"/>
      <c r="T217" s="171">
        <f t="shared" si="3"/>
        <v>1</v>
      </c>
      <c r="U217" s="160" t="s">
        <v>947</v>
      </c>
      <c r="V217" s="160" t="s">
        <v>473</v>
      </c>
      <c r="W217" s="160" t="s">
        <v>87</v>
      </c>
    </row>
    <row r="218" spans="1:23" ht="57" x14ac:dyDescent="0.25">
      <c r="A218" s="309"/>
      <c r="B218" s="309"/>
      <c r="C218" s="309"/>
      <c r="D218" s="310"/>
      <c r="E218" s="156">
        <v>212</v>
      </c>
      <c r="F218" s="160" t="s">
        <v>950</v>
      </c>
      <c r="G218" s="160" t="s">
        <v>951</v>
      </c>
      <c r="H218" s="163"/>
      <c r="I218" s="163"/>
      <c r="J218" s="163"/>
      <c r="K218" s="163"/>
      <c r="L218" s="163"/>
      <c r="M218" s="156">
        <v>1</v>
      </c>
      <c r="N218" s="163"/>
      <c r="O218" s="163"/>
      <c r="P218" s="163"/>
      <c r="Q218" s="163"/>
      <c r="R218" s="156"/>
      <c r="S218" s="156">
        <v>1</v>
      </c>
      <c r="T218" s="171">
        <f t="shared" si="3"/>
        <v>2</v>
      </c>
      <c r="U218" s="160" t="s">
        <v>952</v>
      </c>
      <c r="V218" s="160" t="s">
        <v>473</v>
      </c>
      <c r="W218" s="160" t="s">
        <v>87</v>
      </c>
    </row>
    <row r="219" spans="1:23" ht="57" x14ac:dyDescent="0.25">
      <c r="A219" s="309"/>
      <c r="B219" s="309"/>
      <c r="C219" s="309"/>
      <c r="D219" s="310"/>
      <c r="E219" s="156">
        <v>213</v>
      </c>
      <c r="F219" s="160" t="s">
        <v>953</v>
      </c>
      <c r="G219" s="160" t="s">
        <v>954</v>
      </c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56">
        <v>1</v>
      </c>
      <c r="S219" s="163"/>
      <c r="T219" s="171">
        <f t="shared" si="3"/>
        <v>1</v>
      </c>
      <c r="U219" s="160" t="s">
        <v>947</v>
      </c>
      <c r="V219" s="160" t="s">
        <v>473</v>
      </c>
      <c r="W219" s="160" t="s">
        <v>87</v>
      </c>
    </row>
    <row r="220" spans="1:23" ht="57" x14ac:dyDescent="0.25">
      <c r="A220" s="309"/>
      <c r="B220" s="309"/>
      <c r="C220" s="309"/>
      <c r="D220" s="310"/>
      <c r="E220" s="156">
        <v>214</v>
      </c>
      <c r="F220" s="160" t="s">
        <v>955</v>
      </c>
      <c r="G220" s="160" t="s">
        <v>956</v>
      </c>
      <c r="H220" s="163"/>
      <c r="I220" s="163"/>
      <c r="J220" s="163"/>
      <c r="K220" s="163"/>
      <c r="L220" s="163"/>
      <c r="M220" s="163"/>
      <c r="N220" s="163"/>
      <c r="O220" s="163"/>
      <c r="P220" s="163"/>
      <c r="Q220" s="156">
        <v>1</v>
      </c>
      <c r="R220" s="163"/>
      <c r="S220" s="163"/>
      <c r="T220" s="171">
        <f t="shared" si="3"/>
        <v>1</v>
      </c>
      <c r="U220" s="160" t="s">
        <v>947</v>
      </c>
      <c r="V220" s="160" t="s">
        <v>473</v>
      </c>
      <c r="W220" s="160" t="s">
        <v>87</v>
      </c>
    </row>
    <row r="221" spans="1:23" ht="57" x14ac:dyDescent="0.25">
      <c r="A221" s="309"/>
      <c r="B221" s="309"/>
      <c r="C221" s="309"/>
      <c r="D221" s="310"/>
      <c r="E221" s="156">
        <v>215</v>
      </c>
      <c r="F221" s="160" t="s">
        <v>957</v>
      </c>
      <c r="G221" s="160" t="s">
        <v>958</v>
      </c>
      <c r="H221" s="163"/>
      <c r="I221" s="156">
        <v>1</v>
      </c>
      <c r="J221" s="156">
        <v>1</v>
      </c>
      <c r="K221" s="156">
        <v>1</v>
      </c>
      <c r="L221" s="156">
        <v>1</v>
      </c>
      <c r="M221" s="156">
        <v>1</v>
      </c>
      <c r="N221" s="156">
        <v>1</v>
      </c>
      <c r="O221" s="156">
        <v>1</v>
      </c>
      <c r="P221" s="156">
        <v>1</v>
      </c>
      <c r="Q221" s="156">
        <v>1</v>
      </c>
      <c r="R221" s="156">
        <v>1</v>
      </c>
      <c r="S221" s="156">
        <v>1</v>
      </c>
      <c r="T221" s="171">
        <f t="shared" si="3"/>
        <v>11</v>
      </c>
      <c r="U221" s="160" t="s">
        <v>947</v>
      </c>
      <c r="V221" s="160" t="s">
        <v>473</v>
      </c>
      <c r="W221" s="160" t="s">
        <v>87</v>
      </c>
    </row>
    <row r="222" spans="1:23" ht="57" x14ac:dyDescent="0.25">
      <c r="A222" s="309"/>
      <c r="B222" s="309"/>
      <c r="C222" s="309"/>
      <c r="D222" s="310"/>
      <c r="E222" s="156">
        <v>216</v>
      </c>
      <c r="F222" s="160" t="s">
        <v>959</v>
      </c>
      <c r="G222" s="160" t="s">
        <v>960</v>
      </c>
      <c r="H222" s="156">
        <v>1</v>
      </c>
      <c r="I222" s="156">
        <v>2</v>
      </c>
      <c r="J222" s="156">
        <v>2</v>
      </c>
      <c r="K222" s="156">
        <v>2</v>
      </c>
      <c r="L222" s="156">
        <v>2</v>
      </c>
      <c r="M222" s="156">
        <v>2</v>
      </c>
      <c r="N222" s="156">
        <v>2</v>
      </c>
      <c r="O222" s="156">
        <v>2</v>
      </c>
      <c r="P222" s="156">
        <v>2</v>
      </c>
      <c r="Q222" s="156">
        <v>2</v>
      </c>
      <c r="R222" s="156">
        <v>2</v>
      </c>
      <c r="S222" s="156">
        <v>2</v>
      </c>
      <c r="T222" s="171">
        <f t="shared" si="3"/>
        <v>23</v>
      </c>
      <c r="U222" s="160" t="s">
        <v>947</v>
      </c>
      <c r="V222" s="160" t="s">
        <v>473</v>
      </c>
      <c r="W222" s="160" t="s">
        <v>87</v>
      </c>
    </row>
    <row r="223" spans="1:23" ht="99.75" x14ac:dyDescent="0.25">
      <c r="A223" s="309"/>
      <c r="B223" s="309"/>
      <c r="C223" s="309"/>
      <c r="D223" s="310"/>
      <c r="E223" s="156">
        <v>217</v>
      </c>
      <c r="F223" s="160" t="s">
        <v>961</v>
      </c>
      <c r="G223" s="160" t="s">
        <v>962</v>
      </c>
      <c r="H223" s="163"/>
      <c r="I223" s="163"/>
      <c r="J223" s="163"/>
      <c r="K223" s="156">
        <v>1</v>
      </c>
      <c r="L223" s="163"/>
      <c r="M223" s="156">
        <v>1</v>
      </c>
      <c r="N223" s="156"/>
      <c r="O223" s="163"/>
      <c r="P223" s="156">
        <v>1</v>
      </c>
      <c r="Q223" s="156"/>
      <c r="R223" s="163"/>
      <c r="S223" s="156">
        <v>1</v>
      </c>
      <c r="T223" s="171">
        <f t="shared" si="3"/>
        <v>4</v>
      </c>
      <c r="U223" s="160" t="s">
        <v>963</v>
      </c>
      <c r="V223" s="160" t="s">
        <v>473</v>
      </c>
      <c r="W223" s="160" t="s">
        <v>87</v>
      </c>
    </row>
    <row r="224" spans="1:23" ht="57" x14ac:dyDescent="0.25">
      <c r="A224" s="309"/>
      <c r="B224" s="309"/>
      <c r="C224" s="309"/>
      <c r="D224" s="310"/>
      <c r="E224" s="156">
        <v>218</v>
      </c>
      <c r="F224" s="160" t="s">
        <v>964</v>
      </c>
      <c r="G224" s="160" t="s">
        <v>965</v>
      </c>
      <c r="H224" s="163"/>
      <c r="I224" s="163"/>
      <c r="J224" s="163"/>
      <c r="K224" s="156">
        <v>1</v>
      </c>
      <c r="L224" s="163"/>
      <c r="M224" s="156">
        <v>1</v>
      </c>
      <c r="N224" s="163"/>
      <c r="O224" s="156"/>
      <c r="P224" s="156">
        <v>1</v>
      </c>
      <c r="Q224" s="163"/>
      <c r="R224" s="163"/>
      <c r="S224" s="156">
        <v>1</v>
      </c>
      <c r="T224" s="171">
        <f t="shared" si="3"/>
        <v>4</v>
      </c>
      <c r="U224" s="160" t="s">
        <v>947</v>
      </c>
      <c r="V224" s="160" t="s">
        <v>473</v>
      </c>
      <c r="W224" s="160" t="s">
        <v>87</v>
      </c>
    </row>
    <row r="225" spans="1:23" ht="28.5" x14ac:dyDescent="0.25">
      <c r="A225" s="309"/>
      <c r="B225" s="309"/>
      <c r="C225" s="309"/>
      <c r="D225" s="310"/>
      <c r="E225" s="156">
        <v>219</v>
      </c>
      <c r="F225" s="160" t="s">
        <v>966</v>
      </c>
      <c r="G225" s="160" t="s">
        <v>783</v>
      </c>
      <c r="H225" s="163"/>
      <c r="I225" s="156">
        <v>1</v>
      </c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71">
        <f t="shared" si="3"/>
        <v>1</v>
      </c>
      <c r="U225" s="160" t="s">
        <v>967</v>
      </c>
      <c r="V225" s="160" t="s">
        <v>811</v>
      </c>
      <c r="W225" s="160" t="s">
        <v>87</v>
      </c>
    </row>
    <row r="226" spans="1:23" ht="28.5" x14ac:dyDescent="0.25">
      <c r="A226" s="309"/>
      <c r="B226" s="309"/>
      <c r="C226" s="309"/>
      <c r="D226" s="310"/>
      <c r="E226" s="156">
        <v>220</v>
      </c>
      <c r="F226" s="160" t="s">
        <v>968</v>
      </c>
      <c r="G226" s="160" t="s">
        <v>785</v>
      </c>
      <c r="H226" s="163"/>
      <c r="I226" s="156">
        <v>1</v>
      </c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71">
        <f t="shared" si="3"/>
        <v>1</v>
      </c>
      <c r="U226" s="160" t="s">
        <v>967</v>
      </c>
      <c r="V226" s="160" t="s">
        <v>811</v>
      </c>
      <c r="W226" s="160" t="s">
        <v>87</v>
      </c>
    </row>
    <row r="227" spans="1:23" ht="28.5" x14ac:dyDescent="0.25">
      <c r="A227" s="309"/>
      <c r="B227" s="309"/>
      <c r="C227" s="309"/>
      <c r="D227" s="310"/>
      <c r="E227" s="156">
        <v>221</v>
      </c>
      <c r="F227" s="160" t="s">
        <v>969</v>
      </c>
      <c r="G227" s="160" t="s">
        <v>783</v>
      </c>
      <c r="H227" s="163"/>
      <c r="I227" s="156">
        <v>1</v>
      </c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71">
        <f t="shared" si="3"/>
        <v>1</v>
      </c>
      <c r="U227" s="160" t="s">
        <v>967</v>
      </c>
      <c r="V227" s="160" t="s">
        <v>811</v>
      </c>
      <c r="W227" s="160" t="s">
        <v>87</v>
      </c>
    </row>
    <row r="228" spans="1:23" ht="28.5" x14ac:dyDescent="0.25">
      <c r="A228" s="309"/>
      <c r="B228" s="309"/>
      <c r="C228" s="309"/>
      <c r="D228" s="310"/>
      <c r="E228" s="156">
        <v>222</v>
      </c>
      <c r="F228" s="160" t="s">
        <v>970</v>
      </c>
      <c r="G228" s="160" t="s">
        <v>785</v>
      </c>
      <c r="H228" s="163"/>
      <c r="I228" s="156">
        <v>1</v>
      </c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71">
        <f t="shared" si="3"/>
        <v>1</v>
      </c>
      <c r="U228" s="160" t="s">
        <v>967</v>
      </c>
      <c r="V228" s="160" t="s">
        <v>811</v>
      </c>
      <c r="W228" s="160" t="s">
        <v>87</v>
      </c>
    </row>
    <row r="229" spans="1:23" ht="84" customHeight="1" thickBot="1" x14ac:dyDescent="0.25">
      <c r="A229" s="155" t="s">
        <v>971</v>
      </c>
      <c r="B229" s="311" t="s">
        <v>972</v>
      </c>
      <c r="C229" s="312"/>
      <c r="D229" s="312"/>
      <c r="E229" s="312"/>
      <c r="F229" s="313"/>
      <c r="G229" s="303" t="s">
        <v>325</v>
      </c>
      <c r="H229" s="304"/>
      <c r="I229" s="304"/>
      <c r="J229" s="305"/>
      <c r="K229" s="303" t="s">
        <v>973</v>
      </c>
      <c r="L229" s="304"/>
      <c r="M229" s="305"/>
      <c r="N229" s="303" t="s">
        <v>980</v>
      </c>
      <c r="O229" s="304"/>
      <c r="P229" s="304"/>
      <c r="Q229" s="304"/>
      <c r="R229" s="304"/>
      <c r="S229" s="304"/>
      <c r="T229" s="304"/>
      <c r="U229" s="304"/>
      <c r="V229" s="304"/>
      <c r="W229" s="305"/>
    </row>
  </sheetData>
  <autoFilter ref="A5:IP229" xr:uid="{00000000-0009-0000-0000-000004000000}">
    <filterColumn colId="0" showButton="0"/>
    <filterColumn colId="1" showButton="0"/>
    <filterColumn colId="2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76">
    <mergeCell ref="E1:U3"/>
    <mergeCell ref="A1:D3"/>
    <mergeCell ref="E4:W4"/>
    <mergeCell ref="H5:S5"/>
    <mergeCell ref="E5:E6"/>
    <mergeCell ref="W5:W6"/>
    <mergeCell ref="V5:V6"/>
    <mergeCell ref="T5:T6"/>
    <mergeCell ref="U5:U6"/>
    <mergeCell ref="A5:D5"/>
    <mergeCell ref="A7:A29"/>
    <mergeCell ref="C7:C18"/>
    <mergeCell ref="F5:F6"/>
    <mergeCell ref="G5:G6"/>
    <mergeCell ref="B7:B29"/>
    <mergeCell ref="D7:D11"/>
    <mergeCell ref="D12:D14"/>
    <mergeCell ref="D15:D18"/>
    <mergeCell ref="C19:C28"/>
    <mergeCell ref="A86:A89"/>
    <mergeCell ref="B86:B89"/>
    <mergeCell ref="C86:C88"/>
    <mergeCell ref="D86:D88"/>
    <mergeCell ref="D19:D20"/>
    <mergeCell ref="D21:D28"/>
    <mergeCell ref="A30:A85"/>
    <mergeCell ref="B30:B85"/>
    <mergeCell ref="C30:C33"/>
    <mergeCell ref="D30:D33"/>
    <mergeCell ref="C34:C47"/>
    <mergeCell ref="D34:D41"/>
    <mergeCell ref="D42:D47"/>
    <mergeCell ref="C48:C54"/>
    <mergeCell ref="D48:D50"/>
    <mergeCell ref="D51:D54"/>
    <mergeCell ref="A90:A124"/>
    <mergeCell ref="B90:B124"/>
    <mergeCell ref="C90:C101"/>
    <mergeCell ref="D90:D98"/>
    <mergeCell ref="D99:D101"/>
    <mergeCell ref="C102:C111"/>
    <mergeCell ref="D102:D106"/>
    <mergeCell ref="D107:D111"/>
    <mergeCell ref="C112:C124"/>
    <mergeCell ref="D112:D124"/>
    <mergeCell ref="A125:A228"/>
    <mergeCell ref="B125:B209"/>
    <mergeCell ref="C125:C144"/>
    <mergeCell ref="D125:D139"/>
    <mergeCell ref="D140:D143"/>
    <mergeCell ref="C146:C148"/>
    <mergeCell ref="D146:D148"/>
    <mergeCell ref="C149:C192"/>
    <mergeCell ref="D149:D192"/>
    <mergeCell ref="C193:C199"/>
    <mergeCell ref="D194:D196"/>
    <mergeCell ref="D197:D199"/>
    <mergeCell ref="C200:C201"/>
    <mergeCell ref="C202:C209"/>
    <mergeCell ref="D202:D206"/>
    <mergeCell ref="D207:D209"/>
    <mergeCell ref="G229:J229"/>
    <mergeCell ref="K229:M229"/>
    <mergeCell ref="N229:W229"/>
    <mergeCell ref="B4:D4"/>
    <mergeCell ref="B210:B228"/>
    <mergeCell ref="C210:C228"/>
    <mergeCell ref="D211:D213"/>
    <mergeCell ref="D215:D228"/>
    <mergeCell ref="B229:F229"/>
    <mergeCell ref="D70:D76"/>
    <mergeCell ref="D77:D85"/>
    <mergeCell ref="C55:C85"/>
    <mergeCell ref="D55:D57"/>
    <mergeCell ref="D58:D61"/>
    <mergeCell ref="D62:D69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10" orientation="landscape" horizontalDpi="4294967292" verticalDpi="4294967292" r:id="rId1"/>
  <headerFooter>
    <oddFooter>&amp;C&amp;"Arial Narrow,Normal"&amp;9&amp;F&amp;R&amp;"Arial Narrow,Normal"&amp;9Página &amp;P de &amp;N</oddFooter>
  </headerFooter>
  <rowBreaks count="1" manualBreakCount="1">
    <brk id="22" max="2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T34"/>
  <sheetViews>
    <sheetView workbookViewId="0">
      <selection activeCell="Z10" sqref="Z10"/>
    </sheetView>
  </sheetViews>
  <sheetFormatPr baseColWidth="10" defaultRowHeight="15" x14ac:dyDescent="0.25"/>
  <cols>
    <col min="1" max="1" width="3.28515625" customWidth="1"/>
    <col min="2" max="2" width="3.28515625" style="9" customWidth="1"/>
    <col min="3" max="25" width="3.28515625" customWidth="1"/>
    <col min="26" max="26" width="4.42578125" customWidth="1"/>
    <col min="27" max="28" width="5.140625" customWidth="1"/>
    <col min="29" max="29" width="7.42578125" customWidth="1"/>
    <col min="30" max="91" width="3.28515625" customWidth="1"/>
  </cols>
  <sheetData>
    <row r="2" spans="2:46" ht="17.25" customHeight="1" x14ac:dyDescent="0.25"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1"/>
      <c r="Q2" s="338" t="s">
        <v>457</v>
      </c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40"/>
    </row>
    <row r="3" spans="2:46" ht="17.25" customHeight="1" x14ac:dyDescent="0.25">
      <c r="B3" s="332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4"/>
      <c r="Q3" s="341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3"/>
    </row>
    <row r="4" spans="2:46" ht="17.25" customHeight="1" x14ac:dyDescent="0.25">
      <c r="B4" s="332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341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3"/>
    </row>
    <row r="5" spans="2:46" ht="17.25" customHeight="1" x14ac:dyDescent="0.25">
      <c r="B5" s="335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7"/>
      <c r="Q5" s="344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6"/>
    </row>
    <row r="7" spans="2:46" x14ac:dyDescent="0.25">
      <c r="B7" s="347" t="s">
        <v>4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9"/>
    </row>
    <row r="8" spans="2:46" x14ac:dyDescent="0.25">
      <c r="B8" s="24"/>
      <c r="C8" s="27" t="s">
        <v>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5"/>
    </row>
    <row r="9" spans="2:46" x14ac:dyDescent="0.25">
      <c r="B9" s="24"/>
      <c r="C9" s="327" t="s">
        <v>2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8"/>
    </row>
    <row r="10" spans="2:46" x14ac:dyDescent="0.25">
      <c r="B10" s="2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8"/>
    </row>
    <row r="11" spans="2:46" x14ac:dyDescent="0.25">
      <c r="B11" s="24"/>
      <c r="C11" s="27" t="s">
        <v>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5"/>
    </row>
    <row r="12" spans="2:46" x14ac:dyDescent="0.25">
      <c r="B12" s="24"/>
      <c r="C12" s="327" t="s">
        <v>33</v>
      </c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8"/>
    </row>
    <row r="13" spans="2:46" x14ac:dyDescent="0.25"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2"/>
    </row>
    <row r="14" spans="2:46" ht="12.75" customHeight="1" x14ac:dyDescent="0.25">
      <c r="B14" s="322" t="s">
        <v>0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4"/>
    </row>
    <row r="15" spans="2:46" x14ac:dyDescent="0.25">
      <c r="B15" s="14" t="s">
        <v>5</v>
      </c>
      <c r="C15" s="13"/>
      <c r="D15" s="13"/>
      <c r="E15" s="13"/>
      <c r="F15" s="13"/>
      <c r="G15" s="13"/>
      <c r="H15" s="325"/>
      <c r="I15" s="325"/>
      <c r="J15" s="325"/>
      <c r="K15" s="325"/>
      <c r="L15" s="325"/>
      <c r="M15" s="325"/>
      <c r="N15" s="32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5"/>
    </row>
    <row r="16" spans="2:46" x14ac:dyDescent="0.25">
      <c r="B16" s="2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5"/>
    </row>
    <row r="17" spans="2:46" ht="51" customHeight="1" x14ac:dyDescent="0.25">
      <c r="B17" s="21"/>
      <c r="C17" s="325" t="s">
        <v>50</v>
      </c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6"/>
    </row>
    <row r="18" spans="2:46" x14ac:dyDescent="0.25">
      <c r="B18" s="21"/>
      <c r="C18" s="40" t="s">
        <v>47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1"/>
    </row>
    <row r="19" spans="2:46" ht="26.25" customHeight="1" x14ac:dyDescent="0.25">
      <c r="B19" s="12"/>
      <c r="C19" s="327" t="s">
        <v>48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8"/>
    </row>
    <row r="20" spans="2:46" ht="39.75" customHeight="1" x14ac:dyDescent="0.25">
      <c r="B20" s="12"/>
      <c r="C20" s="325" t="s">
        <v>49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6"/>
    </row>
    <row r="21" spans="2:46" ht="21.75" customHeight="1" thickBot="1" x14ac:dyDescent="0.3">
      <c r="B21" s="12"/>
      <c r="C21" s="325" t="s">
        <v>35</v>
      </c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6"/>
    </row>
    <row r="22" spans="2:46" ht="32.25" customHeight="1" x14ac:dyDescent="0.25">
      <c r="B22" s="1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1"/>
      <c r="Q22" s="271" t="s">
        <v>9</v>
      </c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3"/>
      <c r="AC22" s="353" t="s">
        <v>34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18"/>
      <c r="AN22" s="18"/>
      <c r="AO22" s="18"/>
      <c r="AP22" s="18"/>
      <c r="AQ22" s="18"/>
      <c r="AR22" s="18"/>
      <c r="AS22" s="18"/>
      <c r="AT22" s="17"/>
    </row>
    <row r="23" spans="2:46" ht="31.5" customHeight="1" thickBot="1" x14ac:dyDescent="0.3">
      <c r="B23" s="1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2"/>
      <c r="Q23" s="38" t="s">
        <v>10</v>
      </c>
      <c r="R23" s="33" t="s">
        <v>11</v>
      </c>
      <c r="S23" s="33" t="s">
        <v>12</v>
      </c>
      <c r="T23" s="33" t="s">
        <v>13</v>
      </c>
      <c r="U23" s="33" t="s">
        <v>14</v>
      </c>
      <c r="V23" s="33" t="s">
        <v>15</v>
      </c>
      <c r="W23" s="33" t="s">
        <v>16</v>
      </c>
      <c r="X23" s="33" t="s">
        <v>17</v>
      </c>
      <c r="Y23" s="33" t="s">
        <v>18</v>
      </c>
      <c r="Z23" s="33" t="s">
        <v>19</v>
      </c>
      <c r="AA23" s="33" t="s">
        <v>20</v>
      </c>
      <c r="AB23" s="39" t="s">
        <v>21</v>
      </c>
      <c r="AC23" s="354"/>
      <c r="AD23" s="42"/>
      <c r="AE23" s="42"/>
      <c r="AF23" s="42"/>
      <c r="AG23" s="42"/>
      <c r="AH23" s="42"/>
      <c r="AI23" s="42"/>
      <c r="AJ23" s="42"/>
      <c r="AK23" s="42"/>
      <c r="AL23" s="42"/>
      <c r="AM23" s="18"/>
      <c r="AN23" s="18"/>
      <c r="AO23" s="18"/>
      <c r="AP23" s="18"/>
      <c r="AQ23" s="18"/>
      <c r="AR23" s="18"/>
      <c r="AS23" s="18"/>
      <c r="AT23" s="17"/>
    </row>
    <row r="24" spans="2:46" ht="24.75" customHeight="1" x14ac:dyDescent="0.25"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7"/>
    </row>
    <row r="25" spans="2:46" ht="129" customHeight="1" x14ac:dyDescent="0.25">
      <c r="B25" s="12"/>
      <c r="C25" s="327" t="s">
        <v>46</v>
      </c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8"/>
    </row>
    <row r="26" spans="2:46" ht="29.25" customHeight="1" x14ac:dyDescent="0.25">
      <c r="B26" s="12"/>
      <c r="C26" s="325" t="s">
        <v>36</v>
      </c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6"/>
    </row>
    <row r="27" spans="2:46" s="19" customFormat="1" ht="32.25" customHeight="1" x14ac:dyDescent="0.25">
      <c r="B27" s="20"/>
      <c r="C27" s="325" t="s">
        <v>37</v>
      </c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6"/>
    </row>
    <row r="28" spans="2:46" s="19" customFormat="1" x14ac:dyDescent="0.25">
      <c r="B28" s="20"/>
      <c r="C28" s="325" t="s">
        <v>51</v>
      </c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6"/>
    </row>
    <row r="29" spans="2:46" ht="26.25" customHeight="1" x14ac:dyDescent="0.25">
      <c r="B29" s="12"/>
      <c r="C29" s="325" t="s">
        <v>45</v>
      </c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6"/>
    </row>
    <row r="30" spans="2:46" x14ac:dyDescent="0.25">
      <c r="B30" s="1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8"/>
    </row>
    <row r="31" spans="2:46" ht="24" customHeight="1" x14ac:dyDescent="0.25">
      <c r="B31" s="12"/>
      <c r="C31" s="45" t="s">
        <v>41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1"/>
    </row>
    <row r="32" spans="2:46" x14ac:dyDescent="0.25">
      <c r="B32" s="14" t="s">
        <v>38</v>
      </c>
      <c r="C32" s="13"/>
      <c r="D32" s="13"/>
      <c r="E32" s="13"/>
      <c r="F32" s="13"/>
      <c r="G32" s="1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0"/>
    </row>
    <row r="33" spans="2:46" x14ac:dyDescent="0.25"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0"/>
    </row>
    <row r="34" spans="2:46" ht="159.75" customHeight="1" x14ac:dyDescent="0.25">
      <c r="B34" s="350" t="s">
        <v>39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2"/>
    </row>
  </sheetData>
  <mergeCells count="19">
    <mergeCell ref="B34:AT34"/>
    <mergeCell ref="C25:AT25"/>
    <mergeCell ref="Q22:AB22"/>
    <mergeCell ref="AC22:AC23"/>
    <mergeCell ref="C29:AT29"/>
    <mergeCell ref="B2:P5"/>
    <mergeCell ref="Q2:AT5"/>
    <mergeCell ref="B7:AT7"/>
    <mergeCell ref="C9:AT9"/>
    <mergeCell ref="C12:AT12"/>
    <mergeCell ref="B14:AT14"/>
    <mergeCell ref="C20:AT20"/>
    <mergeCell ref="C27:AT27"/>
    <mergeCell ref="H15:N15"/>
    <mergeCell ref="C28:AT28"/>
    <mergeCell ref="C21:AT21"/>
    <mergeCell ref="C19:AT19"/>
    <mergeCell ref="C26:AT26"/>
    <mergeCell ref="C17:AT17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 DANI</vt:lpstr>
      <vt:lpstr>INTRODUCCIÓN</vt:lpstr>
      <vt:lpstr>REFERNCIAS NAL.S SECT.S</vt:lpstr>
      <vt:lpstr>REFERNCIAS INSTITUC.</vt:lpstr>
      <vt:lpstr>PLAN DE ACCIÓN</vt:lpstr>
      <vt:lpstr>Instructivo</vt:lpstr>
      <vt:lpstr>INTRODUCCIÓN!_Toc31373726</vt:lpstr>
      <vt:lpstr>'REFERNCIAS INSTITUC.'!_Toc31373726</vt:lpstr>
      <vt:lpstr>'REFERNCIAS NAL.S SECT.S'!_Toc31373726</vt:lpstr>
      <vt:lpstr>'FORMATO DANI'!Área_de_impresión</vt:lpstr>
      <vt:lpstr>'PLAN DE ACCIÓN'!Área_de_impresión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Milena Rodriguez Roberto</dc:creator>
  <cp:lastModifiedBy>Kevin Adrian Villalobos Cardenas</cp:lastModifiedBy>
  <cp:lastPrinted>2020-01-31T15:39:56Z</cp:lastPrinted>
  <dcterms:created xsi:type="dcterms:W3CDTF">2014-02-28T21:42:03Z</dcterms:created>
  <dcterms:modified xsi:type="dcterms:W3CDTF">2022-09-09T16:01:34Z</dcterms:modified>
</cp:coreProperties>
</file>