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gmartinez\Desktop\Servicios Administrativos\SEGUIMIENTOS\2022\AUSTERIDAD\"/>
    </mc:Choice>
  </mc:AlternateContent>
  <bookViews>
    <workbookView xWindow="0" yWindow="0" windowWidth="28800" windowHeight="12300"/>
  </bookViews>
  <sheets>
    <sheet name="CONSOLIDADO" sheetId="1" r:id="rId1"/>
    <sheet name="OBLICACIONES" sheetId="3" r:id="rId2"/>
    <sheet name="RUBROS" sheetId="2" r:id="rId3"/>
    <sheet name="REPORTE TABLA DINAMICA" sheetId="4" r:id="rId4"/>
  </sheets>
  <definedNames>
    <definedName name="_xlnm._FilterDatabase" localSheetId="0" hidden="1">CONSOLIDADO!$B$6:$CK$27</definedName>
    <definedName name="_xlnm._FilterDatabase" localSheetId="1" hidden="1">OBLICACIONES!$A$1:$AR$891</definedName>
  </definedNames>
  <calcPr calcId="162913"/>
  <pivotCaches>
    <pivotCache cacheId="4" r:id="rId5"/>
  </pivotCaches>
</workbook>
</file>

<file path=xl/calcChain.xml><?xml version="1.0" encoding="utf-8"?>
<calcChain xmlns="http://schemas.openxmlformats.org/spreadsheetml/2006/main">
  <c r="AR615" i="3" l="1"/>
  <c r="AR616" i="3"/>
  <c r="AR617" i="3"/>
  <c r="AS615" i="3"/>
  <c r="AS616" i="3"/>
  <c r="AS617" i="3"/>
  <c r="AR642" i="3"/>
  <c r="AS642" i="3"/>
  <c r="AR657" i="3"/>
  <c r="AR658" i="3"/>
  <c r="AR659" i="3"/>
  <c r="AR660" i="3"/>
  <c r="AR661" i="3"/>
  <c r="AR662" i="3"/>
  <c r="AS657" i="3"/>
  <c r="AS658" i="3"/>
  <c r="AS659" i="3"/>
  <c r="AS660" i="3"/>
  <c r="AS661" i="3"/>
  <c r="AS662" i="3"/>
  <c r="AR671" i="3"/>
  <c r="AR672" i="3"/>
  <c r="AR673" i="3"/>
  <c r="AR674" i="3"/>
  <c r="AS671" i="3"/>
  <c r="AS672" i="3"/>
  <c r="AS673" i="3"/>
  <c r="AS674" i="3"/>
  <c r="AR675" i="3"/>
  <c r="AR676" i="3"/>
  <c r="AR677" i="3"/>
  <c r="AR678" i="3"/>
  <c r="AR679" i="3"/>
  <c r="AR680" i="3"/>
  <c r="AR681" i="3"/>
  <c r="AR682" i="3"/>
  <c r="AR683" i="3"/>
  <c r="AR684" i="3"/>
  <c r="AS675" i="3"/>
  <c r="AS676" i="3"/>
  <c r="AS677" i="3"/>
  <c r="AS678" i="3"/>
  <c r="AS679" i="3"/>
  <c r="AS680" i="3"/>
  <c r="AS681" i="3"/>
  <c r="AS682" i="3"/>
  <c r="AS683" i="3"/>
  <c r="AS684" i="3"/>
  <c r="AR685" i="3"/>
  <c r="AR686" i="3"/>
  <c r="AR687" i="3"/>
  <c r="AR688" i="3"/>
  <c r="AR689" i="3"/>
  <c r="AR690" i="3"/>
  <c r="AR691" i="3"/>
  <c r="AR692" i="3"/>
  <c r="AR693" i="3"/>
  <c r="AR694" i="3"/>
  <c r="AS685" i="3"/>
  <c r="AS686" i="3"/>
  <c r="AS687" i="3"/>
  <c r="AS688" i="3"/>
  <c r="AS689" i="3"/>
  <c r="AS690" i="3"/>
  <c r="AS691" i="3"/>
  <c r="AS692" i="3"/>
  <c r="AS693" i="3"/>
  <c r="AS694" i="3"/>
  <c r="AR696" i="3"/>
  <c r="AR697" i="3"/>
  <c r="AR698" i="3"/>
  <c r="AR699" i="3"/>
  <c r="AS696" i="3"/>
  <c r="AS697" i="3"/>
  <c r="AS698" i="3"/>
  <c r="AS699" i="3"/>
  <c r="AR709" i="3"/>
  <c r="AR710" i="3"/>
  <c r="AR711" i="3"/>
  <c r="AR712" i="3"/>
  <c r="AR713" i="3"/>
  <c r="AR714" i="3"/>
  <c r="AS709" i="3"/>
  <c r="AS710" i="3"/>
  <c r="AS711" i="3"/>
  <c r="AS712" i="3"/>
  <c r="AS713" i="3"/>
  <c r="AS714" i="3"/>
  <c r="AR715" i="3"/>
  <c r="AR717" i="3"/>
  <c r="AR718" i="3"/>
  <c r="AR719" i="3"/>
  <c r="AS715" i="3"/>
  <c r="AS717" i="3"/>
  <c r="AS718" i="3"/>
  <c r="AS719" i="3"/>
  <c r="AR805" i="3"/>
  <c r="AS805" i="3"/>
  <c r="AR816" i="3"/>
  <c r="AR817" i="3"/>
  <c r="AS816" i="3"/>
  <c r="AS817" i="3"/>
  <c r="AR831" i="3"/>
  <c r="AR832" i="3"/>
  <c r="AR833" i="3"/>
  <c r="AR834" i="3"/>
  <c r="AS831" i="3"/>
  <c r="AS832" i="3"/>
  <c r="AS833" i="3"/>
  <c r="AS834" i="3"/>
  <c r="AR835" i="3"/>
  <c r="AS835" i="3"/>
  <c r="AR857" i="3"/>
  <c r="AR858" i="3"/>
  <c r="AR859" i="3"/>
  <c r="AR860" i="3"/>
  <c r="AR862" i="3"/>
  <c r="AR863" i="3"/>
  <c r="AS857" i="3"/>
  <c r="AS858" i="3"/>
  <c r="AS859" i="3"/>
  <c r="AS860" i="3"/>
  <c r="AS862" i="3"/>
  <c r="AS863" i="3"/>
  <c r="AR865" i="3"/>
  <c r="AR866" i="3"/>
  <c r="AS865" i="3"/>
  <c r="AS866" i="3"/>
  <c r="AR876" i="3"/>
  <c r="AR881" i="3"/>
  <c r="AR882" i="3"/>
  <c r="AR884" i="3"/>
  <c r="AS876" i="3"/>
  <c r="AS881" i="3"/>
  <c r="AS882" i="3"/>
  <c r="AS884" i="3"/>
  <c r="AS439" i="3" l="1"/>
  <c r="AR439" i="3"/>
  <c r="AR404" i="3"/>
  <c r="AR408" i="3"/>
  <c r="AR409" i="3"/>
  <c r="AR410" i="3"/>
  <c r="AR411" i="3"/>
  <c r="AR412" i="3"/>
  <c r="AR413" i="3"/>
  <c r="AR414" i="3"/>
  <c r="AR415" i="3"/>
  <c r="AR416" i="3"/>
  <c r="AR417" i="3"/>
  <c r="AR418" i="3"/>
  <c r="AR419" i="3"/>
  <c r="AR432" i="3"/>
  <c r="AR433" i="3"/>
  <c r="AR434" i="3"/>
  <c r="AR435" i="3"/>
  <c r="AR436" i="3"/>
  <c r="AR437" i="3"/>
  <c r="AR438" i="3"/>
  <c r="AR440" i="3"/>
  <c r="AR441" i="3"/>
  <c r="AR442" i="3"/>
  <c r="AR443" i="3"/>
  <c r="AR444" i="3"/>
  <c r="AR445" i="3"/>
  <c r="AR446" i="3"/>
  <c r="AR447" i="3"/>
  <c r="AR448" i="3"/>
  <c r="AR449" i="3"/>
  <c r="AS404" i="3"/>
  <c r="AS408" i="3"/>
  <c r="AS409" i="3"/>
  <c r="AS410" i="3"/>
  <c r="AS411" i="3"/>
  <c r="AS412" i="3"/>
  <c r="AS413" i="3"/>
  <c r="AS414" i="3"/>
  <c r="AS415" i="3"/>
  <c r="AS416" i="3"/>
  <c r="AS417" i="3"/>
  <c r="AS418" i="3"/>
  <c r="AS419" i="3"/>
  <c r="AS432" i="3"/>
  <c r="AS433" i="3"/>
  <c r="AS434" i="3"/>
  <c r="AS435" i="3"/>
  <c r="AS436" i="3"/>
  <c r="AS437" i="3"/>
  <c r="AS438" i="3"/>
  <c r="AS440" i="3"/>
  <c r="AS441" i="3"/>
  <c r="AS442" i="3"/>
  <c r="AS443" i="3"/>
  <c r="AS444" i="3"/>
  <c r="AS445" i="3"/>
  <c r="AS446" i="3"/>
  <c r="AS447" i="3"/>
  <c r="AS448" i="3"/>
  <c r="AS449" i="3"/>
  <c r="AR450" i="3"/>
  <c r="AR453" i="3"/>
  <c r="AR464" i="3"/>
  <c r="AR465" i="3"/>
  <c r="AR466" i="3"/>
  <c r="AR479" i="3"/>
  <c r="AR480" i="3"/>
  <c r="AR481" i="3"/>
  <c r="AR482" i="3"/>
  <c r="AR483" i="3"/>
  <c r="AR484" i="3"/>
  <c r="AS450" i="3"/>
  <c r="AS453" i="3"/>
  <c r="AS464" i="3"/>
  <c r="AS465" i="3"/>
  <c r="AS466" i="3"/>
  <c r="AS479" i="3"/>
  <c r="AS480" i="3"/>
  <c r="AS481" i="3"/>
  <c r="AS482" i="3"/>
  <c r="AS483" i="3"/>
  <c r="AS484" i="3"/>
  <c r="AR557" i="3"/>
  <c r="AR579" i="3"/>
  <c r="AR581" i="3"/>
  <c r="AR582" i="3"/>
  <c r="AR590" i="3"/>
  <c r="AR591" i="3"/>
  <c r="AS557" i="3"/>
  <c r="AS579" i="3"/>
  <c r="AS581" i="3"/>
  <c r="AS582" i="3"/>
  <c r="AS590" i="3"/>
  <c r="AS591" i="3"/>
  <c r="AR610" i="3"/>
  <c r="AR612" i="3"/>
  <c r="AS610" i="3"/>
  <c r="AS612" i="3"/>
  <c r="AR345" i="3"/>
  <c r="AS345" i="3"/>
  <c r="AR344" i="3"/>
  <c r="AS344" i="3"/>
  <c r="AR343" i="3"/>
  <c r="AS343" i="3"/>
  <c r="AR341" i="3"/>
  <c r="AS341" i="3"/>
  <c r="AR342" i="3"/>
  <c r="AS342" i="3"/>
  <c r="AS94" i="3" l="1"/>
  <c r="AR94" i="3"/>
  <c r="AR135" i="3"/>
  <c r="AS135" i="3"/>
  <c r="AR95" i="3"/>
  <c r="AR96" i="3"/>
  <c r="AR97" i="3"/>
  <c r="AR173" i="3"/>
  <c r="AR174" i="3"/>
  <c r="AR175" i="3"/>
  <c r="AR176" i="3"/>
  <c r="AR177" i="3"/>
  <c r="AR178" i="3"/>
  <c r="AR179" i="3"/>
  <c r="AR181" i="3"/>
  <c r="AR183" i="3"/>
  <c r="AS95" i="3"/>
  <c r="AS96" i="3"/>
  <c r="AS97" i="3"/>
  <c r="AS173" i="3"/>
  <c r="AS174" i="3"/>
  <c r="AS175" i="3"/>
  <c r="AS176" i="3"/>
  <c r="AS177" i="3"/>
  <c r="AS178" i="3"/>
  <c r="AS179" i="3"/>
  <c r="AS181" i="3"/>
  <c r="AS183" i="3"/>
  <c r="AR248" i="3"/>
  <c r="AR249" i="3"/>
  <c r="AR250" i="3"/>
  <c r="AR251" i="3"/>
  <c r="AS248" i="3"/>
  <c r="AS249" i="3"/>
  <c r="AS250" i="3"/>
  <c r="AS251" i="3"/>
  <c r="AR266" i="3"/>
  <c r="AS266" i="3"/>
  <c r="AR320" i="3"/>
  <c r="AS320" i="3"/>
  <c r="AR328" i="3"/>
  <c r="AR329" i="3"/>
  <c r="AR330" i="3"/>
  <c r="AR331" i="3"/>
  <c r="AR332" i="3"/>
  <c r="AR333" i="3"/>
  <c r="AS328" i="3"/>
  <c r="AS329" i="3"/>
  <c r="AS330" i="3"/>
  <c r="AS331" i="3"/>
  <c r="AS332" i="3"/>
  <c r="AS333" i="3"/>
  <c r="AR340" i="3"/>
  <c r="AS340" i="3"/>
  <c r="AR339" i="3"/>
  <c r="AS339" i="3"/>
  <c r="AR338" i="3"/>
  <c r="AS338" i="3"/>
  <c r="H24" i="1" l="1"/>
  <c r="F7" i="1"/>
  <c r="F9" i="1"/>
  <c r="G9" i="1" s="1"/>
  <c r="F10" i="1"/>
  <c r="G10" i="1" s="1"/>
  <c r="F11" i="1"/>
  <c r="G11" i="1" s="1"/>
  <c r="F12" i="1"/>
  <c r="G12" i="1" s="1"/>
  <c r="F13" i="1"/>
  <c r="G13" i="1" s="1"/>
  <c r="F14" i="1"/>
  <c r="G14" i="1" s="1"/>
  <c r="F15" i="1"/>
  <c r="G15" i="1" s="1"/>
  <c r="F16" i="1"/>
  <c r="G16" i="1" s="1"/>
  <c r="F17" i="1"/>
  <c r="F18" i="1"/>
  <c r="G18" i="1" s="1"/>
  <c r="F19" i="1"/>
  <c r="F20" i="1"/>
  <c r="G20" i="1" s="1"/>
  <c r="F21" i="1"/>
  <c r="G21" i="1" s="1"/>
  <c r="F22" i="1"/>
  <c r="G22" i="1" s="1"/>
  <c r="F27" i="1" s="1"/>
  <c r="F23" i="1"/>
  <c r="G23" i="1" s="1"/>
  <c r="F24" i="1"/>
  <c r="G24" i="1" s="1"/>
  <c r="G17" i="1"/>
  <c r="G19" i="1"/>
  <c r="H8" i="1"/>
  <c r="H9" i="1"/>
  <c r="H10" i="1"/>
  <c r="H11" i="1"/>
  <c r="H12" i="1"/>
  <c r="H13" i="1"/>
  <c r="H14" i="1"/>
  <c r="H15" i="1"/>
  <c r="H16" i="1"/>
  <c r="H17" i="1"/>
  <c r="H18" i="1"/>
  <c r="H19" i="1"/>
  <c r="H20" i="1"/>
  <c r="H21" i="1"/>
  <c r="H22" i="1"/>
  <c r="H23" i="1"/>
  <c r="H7" i="1"/>
  <c r="AY25" i="1"/>
  <c r="E27" i="1" l="1"/>
  <c r="AU25" i="1"/>
  <c r="AV25" i="1"/>
  <c r="AW25" i="1"/>
  <c r="AX25" i="1"/>
  <c r="AT25" i="1" l="1"/>
  <c r="AR9" i="3" l="1"/>
  <c r="AS9" i="3"/>
  <c r="AR10" i="3"/>
  <c r="AS10" i="3"/>
  <c r="AR11" i="3"/>
  <c r="AS11" i="3"/>
  <c r="AR12" i="3"/>
  <c r="AS12" i="3"/>
  <c r="AR16" i="3"/>
  <c r="AS16" i="3"/>
  <c r="AR17" i="3"/>
  <c r="AS17" i="3"/>
  <c r="AR18" i="3"/>
  <c r="AS18" i="3"/>
  <c r="AR19" i="3"/>
  <c r="AS19" i="3"/>
  <c r="AR20" i="3"/>
  <c r="AS20" i="3"/>
  <c r="AR21" i="3"/>
  <c r="AS21" i="3"/>
  <c r="AR22" i="3"/>
  <c r="AS22" i="3"/>
  <c r="AR23" i="3"/>
  <c r="AS23" i="3"/>
  <c r="AR24" i="3"/>
  <c r="AS24" i="3"/>
  <c r="AR25" i="3"/>
  <c r="AS25" i="3"/>
  <c r="AR14" i="3"/>
  <c r="AR15" i="3"/>
  <c r="AR26" i="3"/>
  <c r="AR27" i="3"/>
  <c r="AR28" i="3"/>
  <c r="AR29" i="3"/>
  <c r="AR30" i="3"/>
  <c r="AR31" i="3"/>
  <c r="AR32" i="3"/>
  <c r="AR33" i="3"/>
  <c r="AR34" i="3"/>
  <c r="AR35" i="3"/>
  <c r="AR36" i="3"/>
  <c r="AR37" i="3"/>
  <c r="AR38" i="3"/>
  <c r="AR40" i="3"/>
  <c r="AR69" i="3"/>
  <c r="AR71" i="3"/>
  <c r="AR72" i="3"/>
  <c r="AR73" i="3"/>
  <c r="AR80" i="3"/>
  <c r="AS14" i="3"/>
  <c r="AS15" i="3"/>
  <c r="AS26" i="3"/>
  <c r="AS27" i="3"/>
  <c r="AS28" i="3"/>
  <c r="AS29" i="3"/>
  <c r="AS30" i="3"/>
  <c r="AS31" i="3"/>
  <c r="AS32" i="3"/>
  <c r="AS33" i="3"/>
  <c r="AS34" i="3"/>
  <c r="AS35" i="3"/>
  <c r="AS36" i="3"/>
  <c r="AS37" i="3"/>
  <c r="AS38" i="3"/>
  <c r="AS40" i="3"/>
  <c r="AS69" i="3"/>
  <c r="AS71" i="3"/>
  <c r="AS72" i="3"/>
  <c r="AS73" i="3"/>
  <c r="AS80" i="3"/>
  <c r="AR13" i="3"/>
  <c r="AS13" i="3"/>
  <c r="AR8" i="3"/>
  <c r="AS8" i="3"/>
  <c r="AR7" i="3"/>
  <c r="AS7" i="3"/>
  <c r="AR6" i="3" l="1"/>
  <c r="AS6" i="3"/>
  <c r="AN3" i="1" l="1"/>
  <c r="AD8" i="1" l="1"/>
  <c r="L25" i="1"/>
  <c r="AK9" i="1" l="1"/>
  <c r="AK10" i="1"/>
  <c r="AK11" i="1"/>
  <c r="AK12" i="1"/>
  <c r="AK13" i="1"/>
  <c r="AK14" i="1"/>
  <c r="AK15" i="1"/>
  <c r="AK17" i="1"/>
  <c r="AK18" i="1"/>
  <c r="AK19" i="1"/>
  <c r="AK21" i="1"/>
  <c r="AK22" i="1"/>
  <c r="AJ8" i="1"/>
  <c r="AJ9" i="1"/>
  <c r="AJ10" i="1"/>
  <c r="AJ11" i="1"/>
  <c r="AJ12" i="1"/>
  <c r="AJ13" i="1"/>
  <c r="AJ14" i="1"/>
  <c r="AJ15" i="1"/>
  <c r="AJ16" i="1"/>
  <c r="AJ17" i="1"/>
  <c r="AJ18" i="1"/>
  <c r="AJ19" i="1"/>
  <c r="AJ20" i="1"/>
  <c r="AJ21" i="1"/>
  <c r="AJ22" i="1"/>
  <c r="AJ23" i="1"/>
  <c r="AJ24" i="1"/>
  <c r="AJ7" i="1"/>
  <c r="D25" i="1"/>
  <c r="B4" i="1" l="1"/>
  <c r="AJ25" i="1"/>
  <c r="AK16" i="1" l="1"/>
  <c r="AK20" i="1"/>
  <c r="AK24" i="1"/>
  <c r="K25" i="1" l="1"/>
  <c r="N25" i="1"/>
  <c r="O25" i="1"/>
  <c r="P25" i="1"/>
  <c r="Q25" i="1"/>
  <c r="S25" i="1"/>
  <c r="U25" i="1"/>
  <c r="V25" i="1"/>
  <c r="W25" i="1"/>
  <c r="X25" i="1"/>
  <c r="Z25" i="1"/>
  <c r="AA25" i="1"/>
  <c r="AB25" i="1"/>
  <c r="AC25" i="1"/>
  <c r="J25" i="1"/>
  <c r="AD7" i="1"/>
  <c r="AD24" i="1"/>
  <c r="AD23" i="1"/>
  <c r="AD22" i="1"/>
  <c r="AD21" i="1"/>
  <c r="AD20" i="1"/>
  <c r="AD19" i="1"/>
  <c r="AD18" i="1"/>
  <c r="AD17" i="1"/>
  <c r="AD16" i="1"/>
  <c r="AD15" i="1"/>
  <c r="AD14" i="1"/>
  <c r="AD13" i="1"/>
  <c r="AD12" i="1"/>
  <c r="AD11" i="1"/>
  <c r="AD10" i="1"/>
  <c r="AD9" i="1"/>
  <c r="AD25" i="1" l="1"/>
  <c r="Y21" i="1" l="1"/>
  <c r="AF21" i="1" s="1"/>
  <c r="Y24" i="1"/>
  <c r="AF24" i="1" s="1"/>
  <c r="Y23" i="1"/>
  <c r="AF23" i="1" s="1"/>
  <c r="Y22" i="1"/>
  <c r="AF22" i="1" s="1"/>
  <c r="Y20" i="1"/>
  <c r="AF20" i="1" s="1"/>
  <c r="Y19" i="1"/>
  <c r="AF19" i="1" s="1"/>
  <c r="Y18" i="1"/>
  <c r="AF18" i="1" s="1"/>
  <c r="Y17" i="1"/>
  <c r="AF17" i="1" s="1"/>
  <c r="Y16" i="1"/>
  <c r="AF16" i="1" s="1"/>
  <c r="Y15" i="1"/>
  <c r="AF15" i="1" s="1"/>
  <c r="Y14" i="1"/>
  <c r="AF14" i="1" s="1"/>
  <c r="Y13" i="1"/>
  <c r="AF13" i="1" s="1"/>
  <c r="Y12" i="1"/>
  <c r="AF12" i="1" s="1"/>
  <c r="Y11" i="1"/>
  <c r="AF11" i="1" s="1"/>
  <c r="Y10" i="1"/>
  <c r="AF10" i="1" s="1"/>
  <c r="Y9" i="1"/>
  <c r="AF9" i="1" s="1"/>
  <c r="Y8" i="1"/>
  <c r="AF8" i="1" s="1"/>
  <c r="Y7" i="1"/>
  <c r="AF7" i="1" l="1"/>
  <c r="AF25" i="1" s="1"/>
  <c r="Y25" i="1"/>
  <c r="R23" i="1"/>
  <c r="R19" i="1"/>
  <c r="R18" i="1"/>
  <c r="R16" i="1"/>
  <c r="R15" i="1"/>
  <c r="R14" i="1"/>
  <c r="R13" i="1"/>
  <c r="R11" i="1"/>
  <c r="R10" i="1"/>
  <c r="M10" i="1"/>
  <c r="M11" i="1"/>
  <c r="M14" i="1"/>
  <c r="M15" i="1"/>
  <c r="T15" i="1" s="1"/>
  <c r="AH15" i="1" s="1"/>
  <c r="AL15" i="1" s="1"/>
  <c r="AM15" i="1" s="1"/>
  <c r="AN15" i="1" s="1"/>
  <c r="M16" i="1"/>
  <c r="M18" i="1"/>
  <c r="M19" i="1"/>
  <c r="M22" i="1"/>
  <c r="M13" i="1"/>
  <c r="R12" i="1"/>
  <c r="M12" i="1"/>
  <c r="R9" i="1"/>
  <c r="R8" i="1"/>
  <c r="M8" i="1"/>
  <c r="M23" i="1"/>
  <c r="R20" i="1"/>
  <c r="M17" i="1"/>
  <c r="T18" i="1" l="1"/>
  <c r="AH18" i="1" s="1"/>
  <c r="AL18" i="1" s="1"/>
  <c r="AM18" i="1" s="1"/>
  <c r="AN18" i="1" s="1"/>
  <c r="T12" i="1"/>
  <c r="AH12" i="1" s="1"/>
  <c r="AL12" i="1" s="1"/>
  <c r="AM12" i="1" s="1"/>
  <c r="AN12" i="1" s="1"/>
  <c r="T19" i="1"/>
  <c r="AH19" i="1" s="1"/>
  <c r="AL19" i="1" s="1"/>
  <c r="AM19" i="1" s="1"/>
  <c r="AN19" i="1" s="1"/>
  <c r="T14" i="1"/>
  <c r="AH14" i="1" s="1"/>
  <c r="AL14" i="1" s="1"/>
  <c r="AM14" i="1" s="1"/>
  <c r="AN14" i="1" s="1"/>
  <c r="T8" i="1"/>
  <c r="AH8" i="1" s="1"/>
  <c r="AL8" i="1" s="1"/>
  <c r="AM8" i="1" s="1"/>
  <c r="T11" i="1"/>
  <c r="AH11" i="1" s="1"/>
  <c r="AL11" i="1" s="1"/>
  <c r="AM11" i="1" s="1"/>
  <c r="AN11" i="1" s="1"/>
  <c r="T13" i="1"/>
  <c r="AH13" i="1" s="1"/>
  <c r="AL13" i="1" s="1"/>
  <c r="AM13" i="1" s="1"/>
  <c r="AN13" i="1" s="1"/>
  <c r="T16" i="1"/>
  <c r="AH16" i="1" s="1"/>
  <c r="AL16" i="1" s="1"/>
  <c r="AM16" i="1" s="1"/>
  <c r="AN16" i="1" s="1"/>
  <c r="T10" i="1"/>
  <c r="AH10" i="1" s="1"/>
  <c r="AL10" i="1" s="1"/>
  <c r="AM10" i="1" s="1"/>
  <c r="AN10" i="1" s="1"/>
  <c r="T23" i="1"/>
  <c r="AH23" i="1" s="1"/>
  <c r="AL23" i="1" s="1"/>
  <c r="AM23" i="1" s="1"/>
  <c r="R7" i="1"/>
  <c r="R21" i="1"/>
  <c r="M9" i="1"/>
  <c r="T9" i="1" s="1"/>
  <c r="AH9" i="1" s="1"/>
  <c r="AL9" i="1" s="1"/>
  <c r="AM9" i="1" s="1"/>
  <c r="AN9" i="1" s="1"/>
  <c r="R24" i="1"/>
  <c r="R17" i="1"/>
  <c r="T17" i="1" s="1"/>
  <c r="AH17" i="1" s="1"/>
  <c r="AL17" i="1" s="1"/>
  <c r="AM17" i="1" s="1"/>
  <c r="AN17" i="1" s="1"/>
  <c r="R22" i="1"/>
  <c r="T22" i="1" s="1"/>
  <c r="AH22" i="1" s="1"/>
  <c r="AL22" i="1" s="1"/>
  <c r="AM22" i="1" s="1"/>
  <c r="AN22" i="1" s="1"/>
  <c r="M20" i="1"/>
  <c r="T20" i="1" s="1"/>
  <c r="AH20" i="1" s="1"/>
  <c r="AL20" i="1" s="1"/>
  <c r="AM20" i="1" s="1"/>
  <c r="AN20" i="1" s="1"/>
  <c r="M21" i="1"/>
  <c r="M7" i="1"/>
  <c r="M24" i="1"/>
  <c r="AS5" i="3"/>
  <c r="AR5" i="3"/>
  <c r="AS4" i="3"/>
  <c r="AR4" i="3"/>
  <c r="AS3" i="3"/>
  <c r="AR3" i="3"/>
  <c r="AS2" i="3"/>
  <c r="AR2" i="3"/>
  <c r="C24" i="2"/>
  <c r="C25" i="2"/>
  <c r="C26" i="2"/>
  <c r="C23" i="2"/>
  <c r="T7" i="1" l="1"/>
  <c r="M25" i="1"/>
  <c r="R25" i="1"/>
  <c r="T21" i="1"/>
  <c r="AH21" i="1" s="1"/>
  <c r="AL21" i="1" s="1"/>
  <c r="AM21" i="1" s="1"/>
  <c r="AN21" i="1" s="1"/>
  <c r="T24" i="1"/>
  <c r="AH24" i="1" s="1"/>
  <c r="AL24" i="1" s="1"/>
  <c r="AM24" i="1" s="1"/>
  <c r="AN24" i="1" s="1"/>
  <c r="AK23" i="1"/>
  <c r="AN23" i="1" s="1"/>
  <c r="F8" i="1"/>
  <c r="G7" i="1"/>
  <c r="G8" i="1" l="1"/>
  <c r="F25" i="1"/>
  <c r="C4" i="1" s="1"/>
  <c r="AK7" i="1"/>
  <c r="AK8" i="1"/>
  <c r="AN8" i="1" s="1"/>
  <c r="H25" i="1"/>
  <c r="AH7" i="1"/>
  <c r="T25" i="1"/>
  <c r="G25" i="1" l="1"/>
  <c r="AK25" i="1"/>
  <c r="AH25" i="1"/>
  <c r="AL25" i="1" s="1"/>
  <c r="AL7" i="1"/>
  <c r="AM7" i="1" s="1"/>
  <c r="AN7" i="1" s="1"/>
  <c r="AM25" i="1" l="1"/>
  <c r="AN25" i="1" s="1"/>
  <c r="D4" i="1"/>
  <c r="E4" i="1" l="1"/>
  <c r="F4" i="1" s="1"/>
</calcChain>
</file>

<file path=xl/comments1.xml><?xml version="1.0" encoding="utf-8"?>
<comments xmlns="http://schemas.openxmlformats.org/spreadsheetml/2006/main">
  <authors>
    <author>Daniel Julian Romero García</author>
  </authors>
  <commentList>
    <comment ref="F4" authorId="0" shapeId="0">
      <text>
        <r>
          <rPr>
            <b/>
            <sz val="9"/>
            <color indexed="81"/>
            <rFont val="Tahoma"/>
            <family val="2"/>
          </rPr>
          <t>Daniel Julian Romero García:</t>
        </r>
        <r>
          <rPr>
            <sz val="9"/>
            <color indexed="81"/>
            <rFont val="Tahoma"/>
            <family val="2"/>
          </rPr>
          <t xml:space="preserve">
El reporte definitivo se hará con corte a 31 de diciembre de 2022. A me medida que se obliguen recursos, nos acercaremos a la meta de austeridad.  </t>
        </r>
      </text>
    </comment>
    <comment ref="AN7" authorId="0" shapeId="0">
      <text>
        <r>
          <rPr>
            <b/>
            <sz val="9"/>
            <color indexed="81"/>
            <rFont val="Tahoma"/>
            <family val="2"/>
          </rPr>
          <t>Daniel Julian Romero García:</t>
        </r>
        <r>
          <rPr>
            <sz val="9"/>
            <color indexed="81"/>
            <rFont val="Tahoma"/>
            <family val="2"/>
          </rPr>
          <t xml:space="preserve">
El reporte definitivo se hará a 31 de diciembre de 2022. Ya que </t>
        </r>
      </text>
    </comment>
  </commentList>
</comments>
</file>

<file path=xl/sharedStrings.xml><?xml version="1.0" encoding="utf-8"?>
<sst xmlns="http://schemas.openxmlformats.org/spreadsheetml/2006/main" count="30490" uniqueCount="4689">
  <si>
    <t>Concepto</t>
  </si>
  <si>
    <t>Descripción</t>
  </si>
  <si>
    <t>Art. 3 - APOYO A LA GESTIÓN</t>
  </si>
  <si>
    <t>Art. 3 Las entidades que hacen parte del Presupuesto General de la Nación deben realizar una revisión previa y rigurosa de las razones que justifiquen la contratación de personal para la prestación de servicios profesionales y de apoyo a la gestión.  Ver Decreto.</t>
  </si>
  <si>
    <t>Art. 4 - HORAS EXTRAS</t>
  </si>
  <si>
    <t xml:space="preserve">Art. 4 Racionalizar el reconocimiento y pago de horas extras, ajustándolas a las estrictamente necesarias.  Ver Decreto._x000D_
</t>
  </si>
  <si>
    <t>Art. 4 - INDEMNIZACIÓN POR VACACIONES</t>
  </si>
  <si>
    <t>Art. 5 - MANTENIMIENTO DE BIENES INMUEBLES</t>
  </si>
  <si>
    <t>Art. 5 - ADQUISICIÓN DE BIENES INMUEBLES</t>
  </si>
  <si>
    <t>Art. 5 Abstenerse de mejoras suntuarias, el mantenimiento solo procederá cuando esté en riesgo la seguridad y/o se afecten condiciones de salud ocupacional de las personas, abstenerse de cambios de sede salvo lo indicado en el artículo, abstenerse de adquirir bienes muebles salvo que sean necesarios para el normal funcionamiento y prestación del servicio previa justificación.  Ver Decreto.</t>
  </si>
  <si>
    <t>Art. 7 - TIQUETES</t>
  </si>
  <si>
    <t xml:space="preserve">Art. 7 Todos los viajes aéreos deberán hacerse en clase económica, salvo justificados ante DAPRE con duración mayor a 8 horas. Ver Decreto._x000D_
</t>
  </si>
  <si>
    <t>Art. 8 - RECONOCIMIENTO DE VIÁTICOS</t>
  </si>
  <si>
    <t>Art. 8 Reconocimiento de viáticos. Medidas de austeridad en gastos por comisiones en general por concepto de viáticos. Ver Decreto.</t>
  </si>
  <si>
    <t>Art. 8 - COMISIÓN DE SERVICIOS AL EXTERIOR</t>
  </si>
  <si>
    <t xml:space="preserve">Art. 8 y  Art. 9 Propender por reducir los viáticos de las comisiones de servicio. Ver Decreto. _x000D_
</t>
  </si>
  <si>
    <t>Art. 8 - COMISIÓN DE ESTUDIOS AL EXTERIOR</t>
  </si>
  <si>
    <t xml:space="preserve">Art. 8 Propender por reducir las comisiones del estudio al interior y exterior del país. Ver Decreto._x000D_
</t>
  </si>
  <si>
    <t>Art. 11 - EVENTOS</t>
  </si>
  <si>
    <t xml:space="preserve">Art. 11 Privilegiar la virtualidad en la organización y desarrollo, dar prioridad al uso de espacios institucionales, coordinar su realización en la medida de lo posible con otras entidades, racionalizar refrigerios y almuerzos y priorizar el uso de las TIC´s. Ver Decreto. _x000D_
</t>
  </si>
  <si>
    <t>Art. 12 - ESQUEMAS DE SEGURIDAD</t>
  </si>
  <si>
    <t xml:space="preserve">Art. 12 Efectuar una revisión a los esquemas de seguridad de los servidores públicos de las entidades de la Rama Ejecutiva del orden nacional y, procurar, reducir su conformación. Estas actuaciones deberán estar enmarcadas en el respeto a la vida e integridad personal de los servidores. Así mismo monitorear las horas extras de los esquemas de seguridad. Ver Decreto. _x000D_
</t>
  </si>
  <si>
    <t>Art. 13 - VEHÍCULOS</t>
  </si>
  <si>
    <t>Art. 14 - SERVICIOS DE PUBLICIDAD Y/O ESPACIOS PUBLICITARIOS</t>
  </si>
  <si>
    <t xml:space="preserve">Art. 14 Abstenerse de celebrar contratos de publicidad y/o propaganda personalizada o que promocione la gestión del Gobierno nacional. Ver Decreto._x000D_
</t>
  </si>
  <si>
    <t>Art. 15 - PAPELERÍA, ÚTILES DE ESCRITORIO Y OFICINA</t>
  </si>
  <si>
    <t xml:space="preserve">Art. 15 Usar medios digitales, de manera preferente, y evitar impresiones. Ver Decreto. _x000D_
</t>
  </si>
  <si>
    <t>Art. 15 - TELEFONÍA</t>
  </si>
  <si>
    <t xml:space="preserve">Art. 15 Racionalizar llamadas telefónicas internacionales, nacionales y a celulares y privilegiar sistemas basados en protocolos de internet. Propender por contratar planes corporativos de telefonía móvil o conmutada que generen ahorros. La adquisición de equipos estará sujeta a las especificaciones del Decreto.  Ver Decreto._x000D_
</t>
  </si>
  <si>
    <t>Art. 16 - SUSCRIPCIÓN A PERIÓDICOS Y REVISTAS, PUBLICACIONES Y BASE DE DATOS</t>
  </si>
  <si>
    <t>Art. 19 - CONSUMO DE AGUA</t>
  </si>
  <si>
    <t xml:space="preserve">Art. 19 Adopción de medidas de ahorro de agua .Ver Decreto._x000D_
</t>
  </si>
  <si>
    <t>Art. 19 - CONSUMO DE ENERGÍA</t>
  </si>
  <si>
    <t xml:space="preserve">Art. 19 Adopción de medidas de ahorro de energía. Ver Decreto._x000D_
</t>
  </si>
  <si>
    <t>Estimación de ejecución</t>
  </si>
  <si>
    <t>Valor a ahorrar</t>
  </si>
  <si>
    <t>HORAS EXTRAS, DOMINICALES, FESTIVOS Y RECARGOS - PLANTA DE PERSONAL PERMANENTE</t>
  </si>
  <si>
    <t>HORAS EXTRAS, DOMINICALES, FESTIVOS Y RECARGOS - PERSONAL SUPERNUMERARIO Y PLANTA TEMPORAL</t>
  </si>
  <si>
    <t>RUBRO</t>
  </si>
  <si>
    <t>NOMBRE</t>
  </si>
  <si>
    <t>CONCEPTO</t>
  </si>
  <si>
    <t>HORAS EXTRAS</t>
  </si>
  <si>
    <t>INDEMNIZACIÓN POR VACACIONES</t>
  </si>
  <si>
    <t>ARTÍCULO 4. HORAS EXTRAS Y VACACIONES.</t>
  </si>
  <si>
    <t>INDEMNIZACIÓN POR VACACIONES - PLANTA DE PERSONAL PERMANENTE</t>
  </si>
  <si>
    <t>INDEMNIZACIÓN POR VACACIONES – PERSONAL SUPERNUMERARIO Y PLANTA TEMPORAL</t>
  </si>
  <si>
    <t>A-01-01-03-001-02</t>
  </si>
  <si>
    <t>A-01-02-03-001-02</t>
  </si>
  <si>
    <t>ART DECRETO</t>
  </si>
  <si>
    <t>ARTÍCULO 5. MANTENIMIENTO DE BIENES INMUEBLES, CAMBIO DE SEDE Y ADQUISICIÓN DE BIENES MUEBLES.</t>
  </si>
  <si>
    <t>A-02-01-01-001-002-02</t>
  </si>
  <si>
    <t>A-02-01-01-001-002-03</t>
  </si>
  <si>
    <t>A-02-02-02-005-004-01-2</t>
  </si>
  <si>
    <t>A-05-01-02-005-004-01-2</t>
  </si>
  <si>
    <t>SERVICIOS GENERALES DE CONSTRUCCIÓN DE EDIFICACIONES NO RESIDENCIALES</t>
  </si>
  <si>
    <t>A-02-02-02-005-004-07</t>
  </si>
  <si>
    <t>SERVICIOS DE TERMINACIÓN Y ACABADOS DE EDIFICIOS</t>
  </si>
  <si>
    <t>EDIFICIOS COMERCIALES</t>
  </si>
  <si>
    <t>EDIFICIOS INDUSTRIALES</t>
  </si>
  <si>
    <t>ADQUISICIÓN Y MANTENIMIENTO DE BIENES MUEBLES</t>
  </si>
  <si>
    <t>ARTÍCULO 7. SUMINISTRO DE TIQUETES.</t>
  </si>
  <si>
    <t>A-02-01-01-006-002-02-4</t>
  </si>
  <si>
    <t>A-02-02-02-006-004</t>
  </si>
  <si>
    <t>A-02-02-02-008-005-05</t>
  </si>
  <si>
    <t>A-05-01-02-006-004</t>
  </si>
  <si>
    <t>COSTOS DE TRANSPORTE</t>
  </si>
  <si>
    <t>SERVICIOS DE TRANSPORTE DE PASAJEROS</t>
  </si>
  <si>
    <t>SERVICIOS DE ORGANIZACIÓN DE VIAJES, OPERADORES TURÍSTICOS Y SERVICIOS CONEXOS</t>
  </si>
  <si>
    <t>TIQUETES</t>
  </si>
  <si>
    <t>ARTÍCULO 8. RECONOCIMIENTO DE VIÁTICOS.</t>
  </si>
  <si>
    <t>RECONOCIMIENTO DE VIÁTICOS</t>
  </si>
  <si>
    <t>A-01-01-01-001-11</t>
  </si>
  <si>
    <t>VIÁTICOS DE LOS FUNCIONARIOS EN COMISIÓN RECONOCIMIENTO DE VIÁTICOS</t>
  </si>
  <si>
    <t>A-01-01-03-074</t>
  </si>
  <si>
    <t>VIÁTICOS Y MENAJE DE FUNCIONARIOS DEL SERVICIO EXTERIOR</t>
  </si>
  <si>
    <t>A-01-02-01-001-11</t>
  </si>
  <si>
    <t>VIÁTICOS DE LOS FUNCIONARIOS EN COMISIÓN</t>
  </si>
  <si>
    <t>A-02-02-02-010</t>
  </si>
  <si>
    <t>A-02-02-02-006-03-01</t>
  </si>
  <si>
    <t>SERVICIOS DE ALOJAMIENTO PARA ESTANCIAS CORTAS</t>
  </si>
  <si>
    <t>A-02-02-02-006-03-02</t>
  </si>
  <si>
    <t>OTROS SERVICIOS DE ALOJAMIENTO</t>
  </si>
  <si>
    <t>A-05-01-02-006-03-01</t>
  </si>
  <si>
    <t>A-05-01-02-006-03-02</t>
  </si>
  <si>
    <t>ARTÍCULOS 9 Y 10. COMISIONES DE ESTUDIOS Y SERVICIOS</t>
  </si>
  <si>
    <t>A-01-01-01-002-001-02-1</t>
  </si>
  <si>
    <t>A-01-01-01-002-001-02-2</t>
  </si>
  <si>
    <t>A-01-02-01-002-001-02-1</t>
  </si>
  <si>
    <t>A-01-02-01-002-001-02-2</t>
  </si>
  <si>
    <t>COMISIÓN DE SERVICIOS AL EXTERIOR</t>
  </si>
  <si>
    <t>COMISIÓN DE ESTUDIOS AL EXTERIOR</t>
  </si>
  <si>
    <t>ARTÍCULO 11. EVENTOS</t>
  </si>
  <si>
    <t>EVENTOS</t>
  </si>
  <si>
    <t>A-02-02-02-0008-05-09-6</t>
  </si>
  <si>
    <t>SERVICIOS DE ORGANIZACIÓN Y ASISTENCIA DE CONVENCIONES Y FERIAS - ADQUISICIÓN DE BIENES Y SERVICIOS</t>
  </si>
  <si>
    <t>A-05-01-02-0008-05-09-6</t>
  </si>
  <si>
    <t>SERVICIOS DE ORGANIZACIÓN Y ASISTENCIA DE CONVENCIONES Y FERIAS - GASTOS DE COMERCIALIZACIÓN Y PRODUCCIÓN</t>
  </si>
  <si>
    <t>ARTÍCULO 12. ESQUEMAS DE SEGURIDAD</t>
  </si>
  <si>
    <t>ARTÍCULO 13. VEHÍCULOS OFICIALES</t>
  </si>
  <si>
    <t>VEHÍCULOS</t>
  </si>
  <si>
    <t>A-02-01-01-004-009-01</t>
  </si>
  <si>
    <t>VEHÍCULOS AUTOMOTORES, REMOLQUES Y SEMIRREMOLQUES; Y SUS PARTES, PIEZAS Y ACCESORIOS</t>
  </si>
  <si>
    <t>ARTÍCULO 14. SERVICIOS DE PUBLICIDAD ESTATAL Y /O ESPACIOS PUBLICITARIOS</t>
  </si>
  <si>
    <t>SERVICIOS DE PUBLICIDAD Y /O ESPACIOS PUBLICITARIOS</t>
  </si>
  <si>
    <t>A-02-02-02-008-03-06</t>
  </si>
  <si>
    <t>A-05-01-02-008-03-06</t>
  </si>
  <si>
    <t>SERVICIOS DE PUBLICIDAD Y EL SUMINISTRO DE ESPACIO O TIEMPO PUBLICITARIOS -ADQUISICIÓN DE BIENES Y SERVICIOS</t>
  </si>
  <si>
    <t>SERVICIOS DE PUBLICIDAD Y EL SUMINISTRO DE ESPACIO O TIEMPO PUBLICITARIOS - GASTOS DE COMERCIALIZACIÓN Y PRODUCCIÓN</t>
  </si>
  <si>
    <t>ARTÍCULO 15. PAPELERÍA, ÚTILES DE ESCRITORIO Y OFICINA Y TELEFONÍA</t>
  </si>
  <si>
    <t>A-02-02-01-003-002-01</t>
  </si>
  <si>
    <t>A-05-01-01-003-002-01</t>
  </si>
  <si>
    <t>PASTA DE PAPEL, PAPEL Y CARTÓN</t>
  </si>
  <si>
    <t>A-02-02-01-003-002-07</t>
  </si>
  <si>
    <t>A-05-01-01-003-002-07</t>
  </si>
  <si>
    <t>LIBROS DE REGISTROS, LIBROS DE CONTABILIDAD, CUADERNILLOS DE NOTAS, BLOQUES PARA CARTAS, AGENDAS Y ARTÍCULOS SIMILARES, SECANTES, ENCUADERNADORES, CLASIFICADORES PARA ARCHIVOS, FORMULARIOS Y OTROS ARTÍCULOS DE ESCRITORIO, DE PAPEL O CARTÓN</t>
  </si>
  <si>
    <t>Cajas, Papel bond, Papel kraft, Sobre manila, Sobre de correspondencia, AZ, Carpetas de cartón</t>
  </si>
  <si>
    <t>Bloc papel, Libretas, Libro de actas</t>
  </si>
  <si>
    <t>A-02-02-01-003-008-09</t>
  </si>
  <si>
    <t>OTROS ARTÍCULOS MANUFACTURADOS N.C.P.</t>
  </si>
  <si>
    <t>Esfero, Lápiz</t>
  </si>
  <si>
    <t>A-05-01-01-003-008-09</t>
  </si>
  <si>
    <t>A-05-01-01-004-005-01</t>
  </si>
  <si>
    <t>MÁQUINAS PARA OFICINA Y CONTABILIDAD, Y SUS PARTES Y ACCESORIOS</t>
  </si>
  <si>
    <t>Tajalápiz para mesa, Engrapadoras para oficina, Perforadora,
Sacaganchos</t>
  </si>
  <si>
    <t>A-02-01-01-004-004-09</t>
  </si>
  <si>
    <t>A-02-02-01-004-004-09</t>
  </si>
  <si>
    <t>OTRA MAQUINARIA PARA USOS ESPECIALES Y SUS PARTES Y PIEZAS</t>
  </si>
  <si>
    <t>Fotocopiadora, Impresora, Fax</t>
  </si>
  <si>
    <t>A-02-02-02-008-009-01</t>
  </si>
  <si>
    <t>A-05-01-02-008-009-01</t>
  </si>
  <si>
    <t>SERVICIOS DE EDICIÓN, IMPRESIÓN Y REPRODUCCIÓN</t>
  </si>
  <si>
    <t>Servicios de edición, impresión y reproducción</t>
  </si>
  <si>
    <t>A-02-02-01-003-002-02</t>
  </si>
  <si>
    <t>A-02-02-01-003-002-05</t>
  </si>
  <si>
    <t>A-05-01-01-003-002-02</t>
  </si>
  <si>
    <t>A-05-01-01-003-002-05</t>
  </si>
  <si>
    <t>LIBROS IMPRESOS
MAPAS IMPRESOS; MÚSICA IMPRESA O EN MANUSCRITO; TARJETAS POSTALES, TARJETAS DE FELICITACIÓN, FOTOGRAFÍAS Y PLANOS</t>
  </si>
  <si>
    <t>Impresos de varios tipos</t>
  </si>
  <si>
    <t>SERVICIOS DE TELEFONÍA Y OTRAS TELECOMUNICACIONES</t>
  </si>
  <si>
    <t>A-05-01-02-008-04-01</t>
  </si>
  <si>
    <t>TELEFONIA</t>
  </si>
  <si>
    <t>ARTÍCULO 16. SUSCRIPCIÓN A PERIÓDICOS Y REVISTAS, PUBLICACIONES Y BASES DE DATOS</t>
  </si>
  <si>
    <t>SUSCRIPCIÓN A PERIÓDICOS Y REVISTAS, PUBLICACIONES Y BASE DE DATOS</t>
  </si>
  <si>
    <t>DIARIOS, REVISTAS Y PUBLICACIONES PERIÓDICAS, PUBLICADOS POR LO MENOS CUATRO VECES POR SEMANA - ADQUISICIÓN DE BIENES Y SERVICIOS</t>
  </si>
  <si>
    <t>DIARIOS, REVISTAS Y PUBLICACIONES PERIÓDICAS, PUBLICADOS MENOS DE CUATRO VECES POR SEMANA - ADQUISICIÓN DE BIENES Y SERVICIOS</t>
  </si>
  <si>
    <t>A-02-02-02-008-004-03</t>
  </si>
  <si>
    <t>SERVICIOS DE CONTENIDOS EN LÍNEA (ON-LINE)</t>
  </si>
  <si>
    <t>A-05-01-02-008-004-03</t>
  </si>
  <si>
    <t>A-05-01-01-003-02-03</t>
  </si>
  <si>
    <t>DIARIOS, REVISTAS Y PUBLICACIONES PERIÓDICAS, PUBLICADOS POR LO MENOS CUATRO VECES POR SEMANA - GASTOS DE COMERCIALIZACIÓN Y PRODUCCIÓN</t>
  </si>
  <si>
    <t>A-05-01-01-003-02-04</t>
  </si>
  <si>
    <t>DIARIOS, REVISTAS Y PUBLICACIONES PERIÓDICAS, PUBLICADOS MENOS DE CUATRO VECES POR SEMANA - GASTOS DE COMERCIALIZACIÓN Y PRODUCCIÓN</t>
  </si>
  <si>
    <t>ARTÍCULO 18. CONDECORACIONES</t>
  </si>
  <si>
    <t>SERVICIOS DE ALCANTARILLADO, SERVICIOS DE LIMPIEZA, TRATAMIENTO DE AGUAS RESIDUALES Y TANQUES SÉPTICOS</t>
  </si>
  <si>
    <t>CONSUMO DE AGUA</t>
  </si>
  <si>
    <t>A-05-01-01-001-007-01</t>
  </si>
  <si>
    <t>ENERGÍA ELÉCTRICA</t>
  </si>
  <si>
    <t>A-02-02-01-001-007-01</t>
  </si>
  <si>
    <t>CONSUMO DE ENERGÍA</t>
  </si>
  <si>
    <t>A-02-02-02-006-009-01</t>
  </si>
  <si>
    <t>SERVICIOS DE DISTRIBUCIÓN DE ELECTRICIDAD, Y SERVICIOS DE DISTRIBUCIÓN DE GAS (POR CUENTA PROPIA)</t>
  </si>
  <si>
    <t>Numero Documento</t>
  </si>
  <si>
    <t>Fecha de Registro</t>
  </si>
  <si>
    <t>Fecha de Creacion</t>
  </si>
  <si>
    <t>Estado</t>
  </si>
  <si>
    <t>Valor Actual</t>
  </si>
  <si>
    <t>Valor Deducciones</t>
  </si>
  <si>
    <t>Valor Oblig no Orden</t>
  </si>
  <si>
    <t>Tipo Identificacion</t>
  </si>
  <si>
    <t>Identificacion</t>
  </si>
  <si>
    <t>Nombre Razon Social</t>
  </si>
  <si>
    <t>Medio de Pago</t>
  </si>
  <si>
    <t>Tipo Cuenta</t>
  </si>
  <si>
    <t>Numero Cuenta</t>
  </si>
  <si>
    <t>Estado Cuenta</t>
  </si>
  <si>
    <t>Entidad Nit</t>
  </si>
  <si>
    <t>Entidad Descripcion</t>
  </si>
  <si>
    <t>Dependencia</t>
  </si>
  <si>
    <t>Dependencia Descripcion</t>
  </si>
  <si>
    <t>Rubro</t>
  </si>
  <si>
    <t>Descripcion</t>
  </si>
  <si>
    <t>Valor Inicial</t>
  </si>
  <si>
    <t>Valor Operaciones</t>
  </si>
  <si>
    <t>Saldo por Utilizar</t>
  </si>
  <si>
    <t>Fuente</t>
  </si>
  <si>
    <t>Situacion</t>
  </si>
  <si>
    <t>Recurso</t>
  </si>
  <si>
    <t>Uso presupuestal</t>
  </si>
  <si>
    <t>Descripcion Uso presupuestal</t>
  </si>
  <si>
    <t>Solicitud CDP</t>
  </si>
  <si>
    <t>CDP</t>
  </si>
  <si>
    <t>Compromisos</t>
  </si>
  <si>
    <t>Cuentas por Pagar</t>
  </si>
  <si>
    <t>Fecha Cuentas por Pagar</t>
  </si>
  <si>
    <t>Obligaciones</t>
  </si>
  <si>
    <t>Ordenes de Pago</t>
  </si>
  <si>
    <t>Reintegros</t>
  </si>
  <si>
    <t>Fecha Doc Soporte Compromiso</t>
  </si>
  <si>
    <t>Tipo Doc Soporte Compromiso</t>
  </si>
  <si>
    <t>Num Doc Soporte Compromiso</t>
  </si>
  <si>
    <t>Objeto del Compromiso</t>
  </si>
  <si>
    <t>ConOrdendePago</t>
  </si>
  <si>
    <t>NIT</t>
  </si>
  <si>
    <t>35-05-00</t>
  </si>
  <si>
    <t>INSTITUTO NACIONAL DE METROLOGÍA - INM</t>
  </si>
  <si>
    <t>A-02-02-02-006-009</t>
  </si>
  <si>
    <t>SERVICIOS DE DISTRIBUCIÓN DE ELECTRICIDAD, GAS Y AGUA (POR CUENTA PROPIA)</t>
  </si>
  <si>
    <t>Nación</t>
  </si>
  <si>
    <t>CSF</t>
  </si>
  <si>
    <t>RECURSOS CORRIENTES</t>
  </si>
  <si>
    <t>FACTURA</t>
  </si>
  <si>
    <t>A-02-02-02-009-004-01</t>
  </si>
  <si>
    <t>EMPRESA DE TELECOMUNICACIONES DE BOGOTA SA ESP PUDIENDO IDENTIFICARSE PARA TODOS LOS EFECTOS CON LA SIGLA ETB S.A. E.S.P.</t>
  </si>
  <si>
    <t>Abono en cuenta</t>
  </si>
  <si>
    <t>Corriente</t>
  </si>
  <si>
    <t>0020936509</t>
  </si>
  <si>
    <t>Activa</t>
  </si>
  <si>
    <t>860051135</t>
  </si>
  <si>
    <t>CITIBANK COLOMBIA</t>
  </si>
  <si>
    <t>A-02-02-02-008-004</t>
  </si>
  <si>
    <t>SERVICIOS DE TELECOMUNICACIONES, TRANSMISIÓN Y SUMINISTRO DE INFORMACIÓN</t>
  </si>
  <si>
    <t>A-02-02-02-008-004-01</t>
  </si>
  <si>
    <t>CODENSA S.A ESP</t>
  </si>
  <si>
    <t>Ahorro</t>
  </si>
  <si>
    <t>90060000410</t>
  </si>
  <si>
    <t>860050750</t>
  </si>
  <si>
    <t>BANCO GNB SUDAMERIS S A</t>
  </si>
  <si>
    <t>U.A.E. INSTITUTO NACIONAL DE METROLOGIA - INM</t>
  </si>
  <si>
    <t>860002964</t>
  </si>
  <si>
    <t>BANCO DE BOGOTA S. A.</t>
  </si>
  <si>
    <t>COLOMBIA TELECOMUNICACIONES S.A. E.S.P. BIC</t>
  </si>
  <si>
    <t>062781273</t>
  </si>
  <si>
    <t>VANTI S.A ESP</t>
  </si>
  <si>
    <t>860034313</t>
  </si>
  <si>
    <t>BANCO DAVIVIENDA S.A.</t>
  </si>
  <si>
    <t>A-02-02-01-003-002-04</t>
  </si>
  <si>
    <t>OTROS</t>
  </si>
  <si>
    <t>Valor Actual2</t>
  </si>
  <si>
    <t>Valor Actual3</t>
  </si>
  <si>
    <t>CONCEPTO4</t>
  </si>
  <si>
    <t>Etiquetas de fila</t>
  </si>
  <si>
    <t>Total general</t>
  </si>
  <si>
    <t>ene</t>
  </si>
  <si>
    <t>Suma de Valor Actual2</t>
  </si>
  <si>
    <t>PARA EL INFORME</t>
  </si>
  <si>
    <t>ARTÍCULO 19. SOSTENIBILIDAD AMBIENTAL</t>
  </si>
  <si>
    <t>A-05-01-02-009-004-01</t>
  </si>
  <si>
    <t>A-05-01-02-006-009-01</t>
  </si>
  <si>
    <t>A-02-02-01-003-002-03</t>
  </si>
  <si>
    <t>TOTAL 1° TRIMESTRE</t>
  </si>
  <si>
    <t>TOTAL 2° TRIMESTRE</t>
  </si>
  <si>
    <t>TOTAL 3° TRIMESTRE</t>
  </si>
  <si>
    <t>TOTAL 1º SEMESTRE</t>
  </si>
  <si>
    <t>005000283670</t>
  </si>
  <si>
    <t xml:space="preserve"> </t>
  </si>
  <si>
    <t>TOTAL 4° TRIMESTRE</t>
  </si>
  <si>
    <t>TOTAL 2º SEMESTRE</t>
  </si>
  <si>
    <t>TOTAL</t>
  </si>
  <si>
    <t>Ahorro a la fecha</t>
  </si>
  <si>
    <t>AVANCE</t>
  </si>
  <si>
    <t>RESUMEN</t>
  </si>
  <si>
    <t>Meta máxima de obligación  INM</t>
  </si>
  <si>
    <t>Meta de ahorro</t>
  </si>
  <si>
    <t>% Respecto a la meta de ahorro</t>
  </si>
  <si>
    <t xml:space="preserve">Art. 4 Por regla general, las vacaciones no deben ser acumuladas ni interrumpidas. Solo por necesidades del servicio o retiro podrán ser compensadas en dinero.  Ver Decreto._x000D_
</t>
  </si>
  <si>
    <t xml:space="preserve">Art. 13 Únicamente se podrán adquirir vehículos automotores, cuando los mismos presenten una obsolescencia mayor a seis (6) años, contados a partir de la matrícula del vehículo. Solo se podrán adquirir de manera excepcional vehículos eléctricos cuando se requiera para cumplir el objeto misional y dando cumplimiento al artículo 8 de la Ley 1964. Ver Decreto._x000D_
</t>
  </si>
  <si>
    <t xml:space="preserve">Art. 16 Las suscripciones a bases de datos electrónicas, periódicos o revistas especializadas se efectuarán solamente cuando sea necesario. Ver Decreto._x000D_
</t>
  </si>
  <si>
    <t>A-01-01-01-001-008</t>
  </si>
  <si>
    <t>HORAS EXTRAS, DOMINICALES, FESTIVOS Y RECARGOS</t>
  </si>
  <si>
    <t>NOMINA</t>
  </si>
  <si>
    <t>062867734</t>
  </si>
  <si>
    <t>A-01-02-01-001-008</t>
  </si>
  <si>
    <t>Etiquetas de columna</t>
  </si>
  <si>
    <t>Línea base 2021</t>
  </si>
  <si>
    <t>Ejecución a Enero de 2022</t>
  </si>
  <si>
    <t>Ejecución a Febrero de 2022</t>
  </si>
  <si>
    <t>Ejecución a Marzo de 2022</t>
  </si>
  <si>
    <t>Ejecución a Abril de 2022</t>
  </si>
  <si>
    <t>Ejecución a Mayo de 2022</t>
  </si>
  <si>
    <t>Ejecución a Junio de 2022</t>
  </si>
  <si>
    <t>Ejecución a Julio de 2022</t>
  </si>
  <si>
    <t>Ejecución a Agosto de 2022</t>
  </si>
  <si>
    <t>Ejecución a Septiembre de 2022</t>
  </si>
  <si>
    <t>Ejecución a Octubre de 2022</t>
  </si>
  <si>
    <t>Ejecución a Noviembre de 2022</t>
  </si>
  <si>
    <t>Ejecución a Diciembre de 2022</t>
  </si>
  <si>
    <t>Fecha: 31-12-2022</t>
  </si>
  <si>
    <t>2022-01-19 11:30:18</t>
  </si>
  <si>
    <t>PAGO DEL SERVICIO DE ENERGIA DEL INSTITUTO NACIONAL DE METROLOGIA DE LA DIRECCION AV CRA 50 No. 26-55 INT 2 CAN, CORRESPONDIENTE A LA CUENTA No. 1496973-9. FACTURA No. 664611555-3 PERIODO: 13 DIC-2021 a 13 ENE-2022</t>
  </si>
  <si>
    <t>2822</t>
  </si>
  <si>
    <t>922</t>
  </si>
  <si>
    <t>122</t>
  </si>
  <si>
    <t>2022-01-19 00:00:00</t>
  </si>
  <si>
    <t>322</t>
  </si>
  <si>
    <t>4188822</t>
  </si>
  <si>
    <t>2022-01-18 00:00:00</t>
  </si>
  <si>
    <t>664611555-3</t>
  </si>
  <si>
    <t>PAGO DE SERVICIO DE ENERGIA DEL INSTITUTO NACIONAL DE METROLOGIA, DE LA DIRECCION AK 50 No. 26-55 INT 2 CAN, CORRESPONDIENTE A LA CUENTA No. 1496973-9. FACTURA No. 664611555-3 PERIODO 13 DIC 2021 A 13 ENERO 2022</t>
  </si>
  <si>
    <t>2022-01-24 16:57:36</t>
  </si>
  <si>
    <t>PAGO SERVICIO MES DE DICIEMBRE DE 2021</t>
  </si>
  <si>
    <t>13422</t>
  </si>
  <si>
    <t>13322</t>
  </si>
  <si>
    <t>4922</t>
  </si>
  <si>
    <t>222</t>
  </si>
  <si>
    <t>2022-01-24 00:00:00</t>
  </si>
  <si>
    <t>422</t>
  </si>
  <si>
    <t>7412122</t>
  </si>
  <si>
    <t>FE000012362781</t>
  </si>
  <si>
    <t>PAGO DE SERVICIO DE LLAMADAS DE TELEFONIA LOCAL, NACIONAL, INTERNACIONAL Y CELULAR DEL INSTITUTO NACIONAL DE METROLOGIA, DE LA DIRECCION AK 50 No. 26-55 INTERIOR 2 CAN, CORRESPONDIENTE A LA CUENTA CLIENTE No. 1428216084. FACTURA FE000012362781. PERI</t>
  </si>
  <si>
    <t>2022-01-24 17:13:03</t>
  </si>
  <si>
    <t>PAGO FACTURA MES DE DICIEMBRE DE 2022</t>
  </si>
  <si>
    <t>13022</t>
  </si>
  <si>
    <t>5122</t>
  </si>
  <si>
    <t>522</t>
  </si>
  <si>
    <t>7414622</t>
  </si>
  <si>
    <t>CUPON 2022-01-17</t>
  </si>
  <si>
    <t>PAGO DE GAS NATURAL DEL INM. CUPON DE PAGO. REFERENCIA DE PAGO 62935611. FECHA EMISION CUPON 17-01-2022.</t>
  </si>
  <si>
    <t>2022-01-24 17:28:42</t>
  </si>
  <si>
    <t>CANCELACION FACTURA EC 249128135</t>
  </si>
  <si>
    <t>13222</t>
  </si>
  <si>
    <t>5222</t>
  </si>
  <si>
    <t>622</t>
  </si>
  <si>
    <t>7418922</t>
  </si>
  <si>
    <t>EC-249128135</t>
  </si>
  <si>
    <t>PAGO DE SERVICIO DE CELULARES DE MOVISTAR CON NUMERO DE CLIENTE 21454997, CORRESPONDIENTE A LAS LINEAS TELEFONICAS DE LOS DIRECTIVOS DEL INSTITUTO NACIONAL DE METROLOGIA. FACTURA EC-249128135. PERIODO: 21-12-2021 A 20-01-2022. FACTURA MES DE ENERO 20</t>
  </si>
  <si>
    <t>2022-01-24 18:16:47</t>
  </si>
  <si>
    <t>NOMINA FUNCIONARIOS MES DE ENERO DE 2022</t>
  </si>
  <si>
    <t>822</t>
  </si>
  <si>
    <t>5722</t>
  </si>
  <si>
    <t>722</t>
  </si>
  <si>
    <t>7457522</t>
  </si>
  <si>
    <t>ENERO 2022</t>
  </si>
  <si>
    <t>NÓMINA ENERO 2022</t>
  </si>
  <si>
    <t>2022-02-02 06:56:29</t>
  </si>
  <si>
    <t>062874722</t>
  </si>
  <si>
    <t>A-02-02-01-003-003</t>
  </si>
  <si>
    <t>PRODUCTOS DE HORNOS DE COQUE; PRODUCTOS DE REFINACIÓN DE PETRÓLEO Y COMBUSTIBLE NUCLEAR</t>
  </si>
  <si>
    <t>A-02-02-01-003-003-03</t>
  </si>
  <si>
    <t>ACEITES DE PETRÓLEO O ACEITES OBTENIDOS DE MINERALES BITUMINOSOS (EXCEPTO LOS ACEITES CRUDOS); PREPARADOS N.C.P., QUE CONTENGAN POR LO MENOS EL 70% DE SU PESO EN ACEITES DE ESOS TIPOS Y CUYOS COMPONENTES BÁSICOS SEAN ESOS ACEITES</t>
  </si>
  <si>
    <t>RESOLUCION No. 028-2022 Por la cual se constituye y reglamenta el funcionamiento de la caja menor de gastos generales para el Instituto Nacional de Metrología para la vigencia fiscal 2022</t>
  </si>
  <si>
    <t>4222</t>
  </si>
  <si>
    <t>5522</t>
  </si>
  <si>
    <t>1122</t>
  </si>
  <si>
    <t>2022-02-01 00:00:00</t>
  </si>
  <si>
    <t>3022</t>
  </si>
  <si>
    <t>14836022</t>
  </si>
  <si>
    <t>RESOLUCION</t>
  </si>
  <si>
    <t>028 DE 2022</t>
  </si>
  <si>
    <t>CONSTITUCION Y REGLAMENTACION DE LA CAJA MENOR DE GASTOS GENERALES EN EL INSTITUTO NACIONAL DE METROLOGIA VIGENCIA AÑO 2022</t>
  </si>
  <si>
    <t>A-02-02-01-004-004</t>
  </si>
  <si>
    <t>MAQUINARIA PARA USOS ESPECIALES</t>
  </si>
  <si>
    <t>A-02-02-01-004-006</t>
  </si>
  <si>
    <t>MAQUINARIA Y APARATOS ELÉCTRICOS</t>
  </si>
  <si>
    <t>A-02-02-01-004-006-02</t>
  </si>
  <si>
    <t>APARATOS DE CONTROL ELÉCTRICO Y DISTRIBUCIÓN DE ELECTRICIDAD Y SUS PARTES Y PIEZAS</t>
  </si>
  <si>
    <t>A-02-02-01-003-007</t>
  </si>
  <si>
    <t>VIDRIO Y PRODUCTOS DE VIDRIO Y OTROS PRODUCTOS NO METÁLICOS N.C.P.</t>
  </si>
  <si>
    <t>A-02-02-01-003-007-09</t>
  </si>
  <si>
    <t>OTROS PRODUCTOS MINERALES NO METÁLICOS N.C.P.</t>
  </si>
  <si>
    <t>A-02-02-01-004-003</t>
  </si>
  <si>
    <t>MAQUINARIA PARA USO GENERAL</t>
  </si>
  <si>
    <t>A-02-02-01-004-003-09</t>
  </si>
  <si>
    <t>OTRAS MÁQUINAS PARA USOS GENERALES Y SUS PARTES Y PIEZAS</t>
  </si>
  <si>
    <t>A-02-02-02-006-005</t>
  </si>
  <si>
    <t>SERVICIOS DE TRANSPORTE DE CARGA</t>
  </si>
  <si>
    <t>A-02-02-02-006-005-01</t>
  </si>
  <si>
    <t>SERVICIOS DE TRANSPORTE DE CARGA POR VÍA TERRESTRE</t>
  </si>
  <si>
    <t>A-02-02-02-008-007</t>
  </si>
  <si>
    <t>SERVICIOS DE MANTENIMIENTO, REPARACIÓN E INSTALACIÓN (EXCEPTO SERVICIOS DE CONSTRUCCIÓN)</t>
  </si>
  <si>
    <t>A-02-02-02-008-007-01-1</t>
  </si>
  <si>
    <t>SERVICIOS DE MANTENIMIENTO Y REPARACIÓN DE PRODUCTOS METÁLICOS ELABORADOS, EXCEPTO MAQUINARIA Y EQUIPO</t>
  </si>
  <si>
    <t>A-02-02-01-004-004-02</t>
  </si>
  <si>
    <t>MÁQUINAS HERRAMIENTAS Y SUS PARTES, PIEZAS Y ACCESORIOS</t>
  </si>
  <si>
    <t>A-02-02-02-008-007-01-4</t>
  </si>
  <si>
    <t>SERVICIOS DE MANTENIMIENTO Y REPARACIÓN DE MAQUINARIA Y EQUIPO DE TRANSPORTE</t>
  </si>
  <si>
    <t>A-02-02-02-008-008</t>
  </si>
  <si>
    <t>SERVICIOS DE FABRICACIÓN DE INSUMOS FÍSICOS QUE SON PROPIEDAD DE OTROS</t>
  </si>
  <si>
    <t>A-02-02-02-008-008-06</t>
  </si>
  <si>
    <t>SERVICIOS DE FABRICACIÓN DE PRODUCTOS METALÚRGICOS BÁSICOS</t>
  </si>
  <si>
    <t>A-02-02-02-008-008-07</t>
  </si>
  <si>
    <t>SERVICIOS DE FABRICACIÓN DE PRODUCTOS METÁLICOS ELABORADOS, MAQUINARIA Y EQUIPO</t>
  </si>
  <si>
    <t>A-02-02-01-003-006</t>
  </si>
  <si>
    <t>PRODUCTOS DE CAUCHO Y PLÁSTICO</t>
  </si>
  <si>
    <t>A-02-02-01-003-006-09</t>
  </si>
  <si>
    <t>OTROS PRODUCTOS PLÁSTICOS</t>
  </si>
  <si>
    <t>A-02-02-01-004-006-04</t>
  </si>
  <si>
    <t>ACUMULADORES, PILAS Y BATERÍAS PRIMARIAS Y SUS PARTES Y PIEZAS</t>
  </si>
  <si>
    <t>A-02-02-02-008-007-01-5</t>
  </si>
  <si>
    <t>SERVICIOS DE MANTENIMIENTO Y REPARACIÓN DE OTRA MAQUINARIA Y OTRO EQUIPO</t>
  </si>
  <si>
    <t>A-02-02-02-009-003</t>
  </si>
  <si>
    <t>SERVICIOS PARA EL CUIDADO DE LA SALUD HUMANA Y SERVICIOS SOCIALES</t>
  </si>
  <si>
    <t>A-02-02-02-009-003-01</t>
  </si>
  <si>
    <t>SERVICIOS DE SALUD HUMANA</t>
  </si>
  <si>
    <t>A-02-02-02-006-003</t>
  </si>
  <si>
    <t>ALOJAMIENTO; SERVICIOS DE SUMINISTROS DE COMIDAS Y BEBIDAS</t>
  </si>
  <si>
    <t>A-02-02-02-006-003-03</t>
  </si>
  <si>
    <t>SERVICIOS DE SUMINISTRO DE COMIDAS</t>
  </si>
  <si>
    <t>A-02-02-02-008-007-01-2</t>
  </si>
  <si>
    <t>SERVICIOS DE MANTENIMIENTO Y REPARACIÓN DE MAQUINARIA DE OFICINA Y CONTABILIDAD</t>
  </si>
  <si>
    <t>A-02-02-02-008-007-03-6</t>
  </si>
  <si>
    <t>SERVICIOS DE INSTALACIÓN DE MAQUINARIA Y APARATOS ELÉCTRICOS N.C.P.</t>
  </si>
  <si>
    <t>A-02-02-01-003-006-02</t>
  </si>
  <si>
    <t>OTROS PRODUCTOS DE CAUCHO</t>
  </si>
  <si>
    <t>A-02-02-01-003-007-01</t>
  </si>
  <si>
    <t>VIDRIO Y PRODUCTOS DE VIDRIO</t>
  </si>
  <si>
    <t>A-02-02-01-004-006-09</t>
  </si>
  <si>
    <t>OTRO EQUIPO ELÉCTRICO Y SUS PARTES Y PIEZAS</t>
  </si>
  <si>
    <t>A-02-02-02-008-002</t>
  </si>
  <si>
    <t>SERVICIOS JURÍDICOS Y CONTABLES</t>
  </si>
  <si>
    <t>A-02-02-02-008-002-01</t>
  </si>
  <si>
    <t>SERVICIOS JURÍDICOS</t>
  </si>
  <si>
    <t>A-02-02-02-008-007-02-4</t>
  </si>
  <si>
    <t>SERVICIOS DE REPARACIÓN DE MUEBLES</t>
  </si>
  <si>
    <t>A-02-02-02-008-007-03-9</t>
  </si>
  <si>
    <t>SERVICIOS DE INSTALACIÓN DE OTROS BIENES N.C.P.</t>
  </si>
  <si>
    <t>A-02-02-01-003-002</t>
  </si>
  <si>
    <t>PASTA O PULPA, PAPEL Y PRODUCTOS DE PAPEL; IMPRESOS Y ARTÍCULOS RELACIONADOS</t>
  </si>
  <si>
    <t>A-02-02-01-003-008</t>
  </si>
  <si>
    <t>OTROS BIENES TRANSPORTABLES N.C.P.</t>
  </si>
  <si>
    <t>A-02-02-02-007-002</t>
  </si>
  <si>
    <t>SERVICIOS INMOBILIARIOS</t>
  </si>
  <si>
    <t>A-02-02-02-007-002-01-1</t>
  </si>
  <si>
    <t>SERVICIOS DE ALQUILER O ARRENDAMIENTO CON O SIN OPCIÓN DE COMPRA RELATIVOS A BIENES INMUEBLES PROPIOS O ARRENDADOS</t>
  </si>
  <si>
    <t>A-02-02-02-008-009</t>
  </si>
  <si>
    <t>OTROS SERVICIOS DE FABRICACIÓN; SERVICIOS DE EDICIÓN, IMPRESIÓN Y REPRODUCCIÓN; SERVICIOS DE RECUPERACIÓN DE MATERIALES</t>
  </si>
  <si>
    <t>2022-02-15 12:52:29</t>
  </si>
  <si>
    <t>PAGO DE SERVICIO DE LLAMADAS DE TELEFONIA LOCAL, NACIONAL, INTERNACIONAL Y CELULAR DEL INSTITUTO NACIONAL DE METROLOGIA, DE LA DIRECCION AK 50 No. 26-55 INTERIOR 2 CAN, CORRESPONDIENTE A LA CUENTA CLIENTE No. 1428216084. FACTURA EB 000300004842</t>
  </si>
  <si>
    <t>24022</t>
  </si>
  <si>
    <t>1922</t>
  </si>
  <si>
    <t>2022-02-15 00:00:00</t>
  </si>
  <si>
    <t>3822</t>
  </si>
  <si>
    <t>25463122</t>
  </si>
  <si>
    <t>EB000300004842</t>
  </si>
  <si>
    <t>PAGO DE SERVICIO DE LLAMADAS DE TELEFONIA LOCAL, NACIONAL, INTERNACIONAL Y CELULAR DEL INSTITUTO NACIONAL DE METROLOGIA, DE LA DIRECCION AK 50 No. 26-55 INTERIOR 2 CAN, CORRESPONDIENTE A LA CUENTA CLIENTE No. 1428216084. FACTURA EB000300004842. ENERO</t>
  </si>
  <si>
    <t>2022-02-16 16:26:00</t>
  </si>
  <si>
    <t>Inválida</t>
  </si>
  <si>
    <t>PAGO DEL SERVICIO DE ENERGIA DEL INSTITUTO NACIONAL DE METROLOGIA DE LA DIRECCION AV CRA 50 No. 26-55 INT 2 CAN, CORRESPONDIENTE A LA CUENTA No. 1496973-9. FACTURA No. 668281328-5 PERIODO: 13 ENE-2022 a 10-FEB-2022</t>
  </si>
  <si>
    <t>25922</t>
  </si>
  <si>
    <t>2022</t>
  </si>
  <si>
    <t>2022-02-16 00:00:00</t>
  </si>
  <si>
    <t>14222</t>
  </si>
  <si>
    <t>26667322</t>
  </si>
  <si>
    <t>668281328-5</t>
  </si>
  <si>
    <t>PAGO DE SERVICIO DE ENERGIA DEL INSTITUTO NACIONAL DE METROLOGIA, DE LA DIRECCION AK 50 No. 26-55 INT 2 CAN, CORRESPONDIENTE A LA CUENTA No. 1496973-9. FACTURA No. 668281328-5 PERIODO 13 ENE 2022 A 10 FEB 2022</t>
  </si>
  <si>
    <t>2022-02-18 11:25:30</t>
  </si>
  <si>
    <t>Otro</t>
  </si>
  <si>
    <t>CNM880126ML4</t>
  </si>
  <si>
    <t>CENTRO NACIONAL DE METROLOGIA</t>
  </si>
  <si>
    <t>Giro</t>
  </si>
  <si>
    <t>C-3502-0200-7-0-3502101-02</t>
  </si>
  <si>
    <t>ADQUISICIÓN DE BIENES Y SERVICIOS - SERVICIO DE CALIBRACIÓN DE EQUIPOS E INSTRUMENTOS METROLÓGICOS - DESARROLLO DE LA OFERTA DE SERVICIOS EN METROLOGÍA FÍSICA EN EL ÁMBITO NACIONAL</t>
  </si>
  <si>
    <t>OTROS RECURSOS DEL TESORO</t>
  </si>
  <si>
    <t>A-02-02-02-008-003-09</t>
  </si>
  <si>
    <t>OTROS SERVICIOS PROFESIONALES Y TÉCNICOS N.C.P.</t>
  </si>
  <si>
    <t>RES-068-2022 POR LA CUAL SE ORDENA EL PAGO PARA ADQUIRIR LIQUIDO DE REFERENCIA PARA LA COMPARACION INTERNACIONAL EN MEDICION DE DENSIDAD DE LIQUIDOS POR PESADA HIDROSTATICA EN EL MARCO DE SISTEMA INTERAMERICANO DE METROLOGIA QUE PERMITA EJECUTAR EL ASEGURAMIENTO METROLOGICO DE LAS MEDICIONES EN EL LABORATORIO DE DENSIDAD</t>
  </si>
  <si>
    <t>16022</t>
  </si>
  <si>
    <t>15622</t>
  </si>
  <si>
    <t>26622</t>
  </si>
  <si>
    <t>2622</t>
  </si>
  <si>
    <t>2022-02-18 00:00:00</t>
  </si>
  <si>
    <t>14722</t>
  </si>
  <si>
    <t>29712522</t>
  </si>
  <si>
    <t>068-2022</t>
  </si>
  <si>
    <t>ADQUIRIR LIQUIDO DE REFERENCIA PARA LLEVAR A CABO LA COMPARACIÓN INTERNACIONAL EN MEDICIÓN DE DENSIDAD DE LIQUIDOS POR PESADA HIDROSTÁTICA EN EL MARCO DEL SISTEMA INTERMAERICANO DE METROLOGÍA QUE PERMITA EJECUTAR EL ASEGURAMIENTO METROLÓGICO DE LAS M</t>
  </si>
  <si>
    <t>2022-02-18 11:32:14</t>
  </si>
  <si>
    <t>ITO SOFTWARE SAS</t>
  </si>
  <si>
    <t>66682596555</t>
  </si>
  <si>
    <t>890903938</t>
  </si>
  <si>
    <t>BANCOLOMBIA S.A.</t>
  </si>
  <si>
    <t>A-02-02-02-008-004-02</t>
  </si>
  <si>
    <t>SERVICIOS DE TELECOMUNICACIONES A TRAVÉS DE INTERNET</t>
  </si>
  <si>
    <t>CONTRATAR EL SERVICIO DE CORREO ELECTRÓNICO PARA EL USO DE LOS FUNCIONARIOS Y CONTRATISTAS DEL INSTITUTO NACIONAL DE METROLOGÍA - PAGO 2</t>
  </si>
  <si>
    <t>2522</t>
  </si>
  <si>
    <t>14822</t>
  </si>
  <si>
    <t>29725422</t>
  </si>
  <si>
    <t>2022-01-05 00:00:00</t>
  </si>
  <si>
    <t>ORDEN DE COMPRA</t>
  </si>
  <si>
    <t>81778</t>
  </si>
  <si>
    <t>CONTRATAR EL SERVICIO DE CORREO ELECTRÓNICO PARA EL USO DE LOS FUNCIONARIOS Y CONTRATISTAS DEL INSTITUTO NACIONAL DE METROLOGÍA</t>
  </si>
  <si>
    <t>2022-02-21 07:15:29</t>
  </si>
  <si>
    <t>Cédula de Ciudadanía</t>
  </si>
  <si>
    <t>PARRA SILVA LEIDY CAROLINA</t>
  </si>
  <si>
    <t>54762096091</t>
  </si>
  <si>
    <t>C-3502-0200-5-0-3502102-02</t>
  </si>
  <si>
    <t>ADQUISICIÓN DE BIENES Y SERVICIOS - SERVICIO DE PROMOCIÓN DE HERRAMIENTAS METROLÓGICAS - FORTALECIMIENTO DE LA COMERCIALIZACIÓN DE LOS SERVICIOS METROLÓGICOS A NIVEL NACIONAL</t>
  </si>
  <si>
    <t>Contratar la prestación de servicios profesionales para apoyar las acciones que se desarrollaran por la Subdirección de Servicios Metrológicos y Relación con el Ciudadano en pro de la misionalidad institucional - PAGO 1</t>
  </si>
  <si>
    <t>2922</t>
  </si>
  <si>
    <t>16822</t>
  </si>
  <si>
    <t>2722</t>
  </si>
  <si>
    <t>2022-02-21 00:00:00</t>
  </si>
  <si>
    <t>15522</t>
  </si>
  <si>
    <t>29799922</t>
  </si>
  <si>
    <t>2022-01-28 00:00:00</t>
  </si>
  <si>
    <t>CONTRATO DE PRESTACION DE SERVICIOS - PROFESIONALES</t>
  </si>
  <si>
    <t>CO1.PCCNTR.3478164</t>
  </si>
  <si>
    <t>Contratar la prestación de servicios profesionales para apoyar las acciones que se desarrollaran por la Subdirección de Servicios Metrológicos y Relación con el Ciudadano en pro de la misionalidad institucional</t>
  </si>
  <si>
    <t>2022-02-21 09:05:43</t>
  </si>
  <si>
    <t>IMPRENTA NACIONAL DE COLOMBIA</t>
  </si>
  <si>
    <t>001969999539</t>
  </si>
  <si>
    <t>CONTRATAR EL SERVICIO DE PUBLICACIÓN DE ACTOS ADMINISTRATIVOS DE CARÁCTER GENERAL, PROFERIDOS POR EL INSTITUTO NACIONAL DE METROLOGÍA, EN EL DIARIO OFICIAL - PAGO 1 FACT-INC4454</t>
  </si>
  <si>
    <t>29945622</t>
  </si>
  <si>
    <t>CONTRATO DE PRESTACION DE SERVICIOS</t>
  </si>
  <si>
    <t>157-2021</t>
  </si>
  <si>
    <t>PARA LA CONTRATACION DEL SERVICIO DE PUBLICACION DE ACTOS ADMINISTRATIVOS DE CARACTER GENERAL PROFERIDOS POR EL INSTITUTO NACIONAL DE METROLOGIA EN EL DIARIO OFICIAL.</t>
  </si>
  <si>
    <t>2022-02-22 09:37:04</t>
  </si>
  <si>
    <t>MORENO MUNEVAR LUISA FERNANDA</t>
  </si>
  <si>
    <t>17828079077</t>
  </si>
  <si>
    <t>C-3599-0200-6-0-3599016-02</t>
  </si>
  <si>
    <t>ADQUISICIÓN DE BIENES Y SERVICIOS - SEDES MANTENIDAS - MEJORAMIENTO Y SOSTENIBILIDAD DE LA SEDE DEL INSTITUTO NACIONAL DE METROLOGÍA BOGOTÁ</t>
  </si>
  <si>
    <t>A-02-02-02-008-002-02</t>
  </si>
  <si>
    <t>SERVICIOS DE CONTABILIDAD, AUDITORÍA Y TENEDURÍA DE LIBROS</t>
  </si>
  <si>
    <t>CONTRATAR LOS SERVICIOS PROFESIONALES PARA APOYAR LAS ACTIVIDADES FINANCIERAS RELACIONADAS CON LOS PROCESOS DE CONTRATACION QUE SE LLEVEN A CABO PARA MANTENER LA INFRAESTRUCTURA DE LA SEDE ACTUAL EN EL MARCO DEL PROYECTO DE INVERSIÓN MEJORAMIENTO Y SOSTENIBILIDAD DE LA SEDE DEL INSTITUTO NACIONAL DE METROLOGIA BOGOTA - PAGO 1</t>
  </si>
  <si>
    <t>7422</t>
  </si>
  <si>
    <t>3222</t>
  </si>
  <si>
    <t>2022-02-22 00:00:00</t>
  </si>
  <si>
    <t>33319822</t>
  </si>
  <si>
    <t>2022-01-25 00:00:00</t>
  </si>
  <si>
    <t>CO1.OCCNTR.3397461</t>
  </si>
  <si>
    <t>CONTRATAR LOS SERVICIOS PROFESIONALES PARA APOYAR LAS ACTIVIDADES FINANCIERAS RELACIONADAS CON LOS PROCESOS DE CONTRATACIÓN QUE SE LLEVEN A CABO PARA MANETENER LA INFRAESTRUCTURA DE LA SEDE ACTUAL EN EL MARCO DEL PRYECTO DE INVERSIÓN MEJORAMIENTO Y S</t>
  </si>
  <si>
    <t>2022-02-22 10:48:45</t>
  </si>
  <si>
    <t>MORALES ERAZO LAURA VANESSA</t>
  </si>
  <si>
    <t>06955740660</t>
  </si>
  <si>
    <t>C-3502-0200-6-0-3502097-02</t>
  </si>
  <si>
    <t>ADQUISICIÓN DE BIENES Y SERVICIOS - DOCUMENTOS DE INVESTIGACIÓN APLICADA EN METROLOGÍA - FORTALECIMIENTO DE LA CAPACIDAD ANALÍTICA EN METROLOGÍA QUÍMICA Y BIOMEDICINA A NIVEL NACIONAL</t>
  </si>
  <si>
    <t>Contratar servicios profesionales para apoyar en las actividades requeridas en los proyectos de investigación vinculados a la Subdirección de Metrología Química y biología - PAGO 1</t>
  </si>
  <si>
    <t>6622</t>
  </si>
  <si>
    <t>4822</t>
  </si>
  <si>
    <t>3322</t>
  </si>
  <si>
    <t>16122</t>
  </si>
  <si>
    <t>33475022</t>
  </si>
  <si>
    <t>CO1.PCCNTR.3368178</t>
  </si>
  <si>
    <t>CONTRATAR SERVICIOS PROFESIONALES PARA APOYAR EN LAS ACTIVIDADES REQUERIDAS EN LOS PROYECTOS DE INVESTIGACIÓN VINCULADOS A LA SUBDIRECCIÓN DE METROLOGÍA QUÍMICA Y BIOLOGIA</t>
  </si>
  <si>
    <t>2022-02-22 10:56:08</t>
  </si>
  <si>
    <t>NIÑO QUINTERO FABIAN YEBRAIL</t>
  </si>
  <si>
    <t>4822007831</t>
  </si>
  <si>
    <t>860034594</t>
  </si>
  <si>
    <t>SCOTIABANK COLPATRIA SA</t>
  </si>
  <si>
    <t>5022</t>
  </si>
  <si>
    <t>3422</t>
  </si>
  <si>
    <t>16222</t>
  </si>
  <si>
    <t>33506822</t>
  </si>
  <si>
    <t>CO1.PCCNTR.3369320</t>
  </si>
  <si>
    <t>2022-02-22 11:34:00</t>
  </si>
  <si>
    <t>GARZON ZULUAGA DIEGO ALEXANDER</t>
  </si>
  <si>
    <t>007700853828</t>
  </si>
  <si>
    <t>Contratar servicios profesionales para el apoyo de las actividades de investigación y obtención de productos de nuevo conocimiento en Metrología Química y Biología, así como de las actividades inherentes de la Subdirección de Metrología Química - PAGO 1</t>
  </si>
  <si>
    <t>5322</t>
  </si>
  <si>
    <t>3522</t>
  </si>
  <si>
    <t>16322</t>
  </si>
  <si>
    <t>33525522</t>
  </si>
  <si>
    <t>CO1.PCCNTR.3369846</t>
  </si>
  <si>
    <t>2022-02-22 11:41:46</t>
  </si>
  <si>
    <t>RODRIGUEZ TORRES ADRIANA LICETH</t>
  </si>
  <si>
    <t>22119761151</t>
  </si>
  <si>
    <t>6522</t>
  </si>
  <si>
    <t>5422</t>
  </si>
  <si>
    <t>3622</t>
  </si>
  <si>
    <t>16422</t>
  </si>
  <si>
    <t>33534022</t>
  </si>
  <si>
    <t>CO1.PCCNTR.3371983</t>
  </si>
  <si>
    <t>CONTRATAR SERVICIOS PROFESIONALES PARA EL APOYO DE LAS ACTIVIDADES DE INVESTIGACIÓN Y OBTENCIÓN DE PRODUCTOS DE NUEVO CONOCIMIENTO EN METROLOGÍA QUÍMICA Y BIOLOGÍA , ASÍ COMO DE LAS ACTIVIDADES INHERENTES DE LA SUBDIRECCIÓN DE METROLOGÍA QUÍMICA.</t>
  </si>
  <si>
    <t>2022-02-23 06:30:36</t>
  </si>
  <si>
    <t>RUALE JOHNNATAN GIRALDO</t>
  </si>
  <si>
    <t>24085181184</t>
  </si>
  <si>
    <t>860007335</t>
  </si>
  <si>
    <t>BCSC S A</t>
  </si>
  <si>
    <t>7922</t>
  </si>
  <si>
    <t>3722</t>
  </si>
  <si>
    <t>2022-02-23 00:00:00</t>
  </si>
  <si>
    <t>16522</t>
  </si>
  <si>
    <t>33565022</t>
  </si>
  <si>
    <t>2022-01-26 00:00:00</t>
  </si>
  <si>
    <t>CO1.PCCNTR.3372822</t>
  </si>
  <si>
    <t>Contratar servicios profesionales para el apoyo de las actividades de investigación y obtención de productos de nuevo conocimiento en Metrología Química y Biología, así como de las actividades inherentes de la Subdirección de Metrología Química.</t>
  </si>
  <si>
    <t>2022-02-23 06:33:13</t>
  </si>
  <si>
    <t>MALDONADO GARZON DANIEL STEVAN</t>
  </si>
  <si>
    <t>0724617311</t>
  </si>
  <si>
    <t>860003020</t>
  </si>
  <si>
    <t>BANCO BILBAO VIZCAYA ARGENTARIA COLOMBIA S.A. BBVA</t>
  </si>
  <si>
    <t>8122</t>
  </si>
  <si>
    <t>16622</t>
  </si>
  <si>
    <t>33575922</t>
  </si>
  <si>
    <t>CO1.PCCNTR.3379427</t>
  </si>
  <si>
    <t>2022-02-23 06:38:41</t>
  </si>
  <si>
    <t>AREVALO BARRERO MELISSA VICTORIA</t>
  </si>
  <si>
    <t>24079299794</t>
  </si>
  <si>
    <t>A-02-02-02-008-003</t>
  </si>
  <si>
    <t>OTROS SERVICIOS PROFESIONALES, CIENTÍFICOS Y TÉCNICOS</t>
  </si>
  <si>
    <t>PRESTAR SERVICIOS PROFESIONALES DE APOYO A LA DIRECCIÓN GENERAL DEL INM EN LA GESTIÓN, PLANIFICACIÓN Y ORGANIZACIÓN DE LAS DIFERENTES ACTIVIDADES ADMINISTRATIVAS QUE SE LE ASIGNEN - PAGO 1</t>
  </si>
  <si>
    <t>3922</t>
  </si>
  <si>
    <t>16722</t>
  </si>
  <si>
    <t>33589022</t>
  </si>
  <si>
    <t>2022-01-22 00:00:00</t>
  </si>
  <si>
    <t>CO1.PCCNTR.3345934</t>
  </si>
  <si>
    <t>PRESTAR SERVICIOS PROFESIONALES DE APOYO A LA DIRECCIÓN GENERAL DEL INM EN LA GESTIÓN, PLANIFICACIÓN Y ORGANIZACIÓN DE LAS DIFERENTES ACTIVIDADES ADMINISTRATIVAS QUE SE LE ASIGNEN.</t>
  </si>
  <si>
    <t>2022-02-23 06:42:13</t>
  </si>
  <si>
    <t>HERNANDEZ CASALLAS KATHERINE JULIETH</t>
  </si>
  <si>
    <t>291235935</t>
  </si>
  <si>
    <t>Contratar servicios para el apoyo de las actividades de los laboratorios de la Subdirección de Metrología Química y Biología - PAGO 1</t>
  </si>
  <si>
    <t>6422</t>
  </si>
  <si>
    <t>4622</t>
  </si>
  <si>
    <t>4022</t>
  </si>
  <si>
    <t>33605122</t>
  </si>
  <si>
    <t>CO1.PCCNTR.3378731</t>
  </si>
  <si>
    <t>CONTRATAR SERVICIOS PARA EL APOYO DE LAS ACTIVIDADES DE LOS LABORATORIOS DE LA SUBDIRECCIÓN DE METROLOGÍA QUÍMICA Y BIOLOGÍA.</t>
  </si>
  <si>
    <t>2022-02-23 06:50:23</t>
  </si>
  <si>
    <t>OCHOA FONSECA YINETH PAOLA</t>
  </si>
  <si>
    <t>054811913</t>
  </si>
  <si>
    <t>890903937</t>
  </si>
  <si>
    <t>ITAU CORPBANCA COLOMBIA S A</t>
  </si>
  <si>
    <t>C-3502-0200-7-0-3502097-02</t>
  </si>
  <si>
    <t>ADQUISICIÓN DE BIENES Y SERVICIOS - DOCUMENTOS DE INVESTIGACIÓN APLICADA EN METROLOGÍA - DESARROLLO DE LA OFERTA DE SERVICIOS EN METROLOGÍA FÍSICA EN EL ÁMBITO NACIONAL</t>
  </si>
  <si>
    <t>Contratar servicios profesionales para apoyar la ejecución de actividades que permitan la prestación de servicios metrológicos y desarrollo de actividades en el sistema integrado de gestión, los cuales permitan implementar los planes de auditoría, la formulación y/o ejecución de proyectos, en el marco de las actividades de I D i en los laboratorios de la Subdirección de Metrología Física del INM - PAGO 1</t>
  </si>
  <si>
    <t>10722</t>
  </si>
  <si>
    <t>4122</t>
  </si>
  <si>
    <t>16922</t>
  </si>
  <si>
    <t>33624622</t>
  </si>
  <si>
    <t>2022-01-27 00:00:00</t>
  </si>
  <si>
    <t>CO1.PCCNTR.3451895</t>
  </si>
  <si>
    <t>CONTRATAR LOS SERVICIOS PROFESIONALES PARA APOYAR LA EJECUCION DE LAS ACTIVIDADES QUE PERMITAN LAS PRESTACION DE SERVICIOS METROLOGICOS Y DESARROLLO DE ACTIVIDADES EN EL SISTEMA INTEGRADO DE GESTION, LOS CUALES PERMITAN IMPLEMENTAR LOS PLANES DE AUDI</t>
  </si>
  <si>
    <t>2022-02-23 06:58:47</t>
  </si>
  <si>
    <t>SOSA RUEDA LUIS MARIO</t>
  </si>
  <si>
    <t>28174803295</t>
  </si>
  <si>
    <t>10622</t>
  </si>
  <si>
    <t>17022</t>
  </si>
  <si>
    <t>33629122</t>
  </si>
  <si>
    <t>CO1.PCCNTR.3451860</t>
  </si>
  <si>
    <t>Contratar servicios profesionales para apoyar la ejecución de actividades que permitan la prestación de servicios metrológicos y desarrollo de actividades en el sistema integrado de gestión, los cuales permitan implementar los planes de auditoría, la</t>
  </si>
  <si>
    <t>2022-02-23 10:06:03</t>
  </si>
  <si>
    <t>DAVILA GONZALEZ SERGIO LUIS</t>
  </si>
  <si>
    <t>91208003408</t>
  </si>
  <si>
    <t>4422</t>
  </si>
  <si>
    <t>4322</t>
  </si>
  <si>
    <t>17122</t>
  </si>
  <si>
    <t>33640322</t>
  </si>
  <si>
    <t>CO1.PCCNTR.3375754</t>
  </si>
  <si>
    <t>2022-02-23 10:10:08</t>
  </si>
  <si>
    <t>RODRIGUEZ MEJIA KARLA GERALDINE</t>
  </si>
  <si>
    <t>69172629113</t>
  </si>
  <si>
    <t>Contratar servicios para el apoyo del funcionamiento de los laboratorios de la Subdirección de Metrología Química y Biología - PAGO 1</t>
  </si>
  <si>
    <t>4522</t>
  </si>
  <si>
    <t>17222</t>
  </si>
  <si>
    <t>33653522</t>
  </si>
  <si>
    <t>CO1.PCCNTR.3377017</t>
  </si>
  <si>
    <t>CONTRATAR SERVICIOS PARA EL APOYO DEL FUNCIONAMIENTO DE LOS LABORATORIOS DE LA SUBDIRECCIÓN DE METROLOGÍA QUÍMICA Y BIOLOGÍA</t>
  </si>
  <si>
    <t>2022-02-23 10:55:04</t>
  </si>
  <si>
    <t>ROJAS PEDREROS EDWIN ALFONSO</t>
  </si>
  <si>
    <t>10800052331</t>
  </si>
  <si>
    <t>BRINDAR APOYO EN LA REALIZACION DE ACTIVIDADES DE RECEPCION, RADICACION y DISTRIBUCION DE DOCUMENTOS, ARCHIVO, CORRESPONDENCIA Y DEMAS ACTIVIDADES DE APOYO ADMINISTRATIVO A CARGO DEL AREA - PAGO 1</t>
  </si>
  <si>
    <t>9422</t>
  </si>
  <si>
    <t>9522</t>
  </si>
  <si>
    <t>9722</t>
  </si>
  <si>
    <t>17322</t>
  </si>
  <si>
    <t>33680222</t>
  </si>
  <si>
    <t>CO1.PCCNTR.3415332</t>
  </si>
  <si>
    <t>BRINDAR APOYO EN LA REALIZACION DE ACTIVIDADES DE RECEPCION, RADICACION y DISTRIBUCION DE DOCUMENTOS, ARCHIVO, CORRESPONDENCIA Y DEMAS ACTIVIDADES DE APOYO ADMINISTRATIVO A CARGO DEL AREA.</t>
  </si>
  <si>
    <t>2022-02-23 10:59:12</t>
  </si>
  <si>
    <t>CIFUENTES DIAZ DIANA VANESSA</t>
  </si>
  <si>
    <t>00193767869</t>
  </si>
  <si>
    <t>17422</t>
  </si>
  <si>
    <t>33696622</t>
  </si>
  <si>
    <t>CO1.PCCNTR.3425304</t>
  </si>
  <si>
    <t>CONTRATAR SERVICIOS PROFESIONALES PARA APOYAR LA EJECUCIÓN DE ACTIVIDADES QUE PERMITAN LA PRESTACIÓN DE SERVICIOS METROLÓGICOS Y DESARROLLO DE ACTIVIDADES EN EL SISTEMA INTEGRADO DE GESTIÓN , LOS CUALES PERMITAN IMPLEMENTAR LOS PLANES DE AUDITORÍA, L</t>
  </si>
  <si>
    <t>2022-02-23 11:04:49</t>
  </si>
  <si>
    <t>ALFONSO SERRANO JHON FREDDY</t>
  </si>
  <si>
    <t>655819324</t>
  </si>
  <si>
    <t>890300279</t>
  </si>
  <si>
    <t>BANCO DE OCCIDENTE</t>
  </si>
  <si>
    <t>11222</t>
  </si>
  <si>
    <t>4722</t>
  </si>
  <si>
    <t>17522</t>
  </si>
  <si>
    <t>33761622</t>
  </si>
  <si>
    <t>CO1.PCCNTR.3442081</t>
  </si>
  <si>
    <t>2022-02-24 07:07:35</t>
  </si>
  <si>
    <t>SANCHEZ GARCIA PAULA LUCIA</t>
  </si>
  <si>
    <t>052774879</t>
  </si>
  <si>
    <t>860035827</t>
  </si>
  <si>
    <t>BANCO COMERCIAL AV VILLAS S.A.</t>
  </si>
  <si>
    <t>C-3502-0200-6-0-3502100-02</t>
  </si>
  <si>
    <t>ADQUISICIÓN DE BIENES Y SERVICIOS - SERVICIO DE PRODUCCIÓN DE MATERIALES DE REFERENCIA - FORTALECIMIENTO DE LA CAPACIDAD ANALÍTICA EN METROLOGÍA QUÍMICA Y BIOMEDICINA A NIVEL NACIONAL</t>
  </si>
  <si>
    <t>Prestar servicios profesionales a la subdirección de metrología química brindando soporte en la ejecución de las actividades necesarias en los proyectos de inversión y planes estratégicos con el propósito de conservar la operación de las capacidades de medición y calibración - PAGO 1</t>
  </si>
  <si>
    <t>2022-02-24 00:00:00</t>
  </si>
  <si>
    <t>17722</t>
  </si>
  <si>
    <t>35791822</t>
  </si>
  <si>
    <t>CO1.PCCNTR.3345392</t>
  </si>
  <si>
    <t>Prestar servicios profesionales a la subdirección de metrología química brindando soporte en la ejecución de las actividades necesarias en los proyectos de inversión y planes estratégicos con el propósito de conservar la operación de las capacidades</t>
  </si>
  <si>
    <t>2022-02-24 07:10:45</t>
  </si>
  <si>
    <t>GUTIERREZ LEON YULIETH FERNANDA</t>
  </si>
  <si>
    <t>8700295986</t>
  </si>
  <si>
    <t>10222</t>
  </si>
  <si>
    <t>17822</t>
  </si>
  <si>
    <t>35829222</t>
  </si>
  <si>
    <t>CO1.PCCNTR.3446125</t>
  </si>
  <si>
    <t>2022-02-24 07:15:18</t>
  </si>
  <si>
    <t>HIGUERA AGUDELO SINDY JESSENIA</t>
  </si>
  <si>
    <t>693603144</t>
  </si>
  <si>
    <t>17922</t>
  </si>
  <si>
    <t>35852522</t>
  </si>
  <si>
    <t>CO1.PCCNTR.3452228</t>
  </si>
  <si>
    <t>2022-02-24 07:21:33</t>
  </si>
  <si>
    <t>HERREÑO FRAILE JHOJAN SEBASTIAN</t>
  </si>
  <si>
    <t>008100710907</t>
  </si>
  <si>
    <t>Contratar servicios profesionales para apoyar en la ejecución de las actividades de planeación, cooperación y procesos de contratación que permitan implementar las actividades de los laboratorios y los planes de auditorías de Calidad en los procesos bajo responsabilidad de la Subdirección de Metrología Física - PAGO 1</t>
  </si>
  <si>
    <t>15722</t>
  </si>
  <si>
    <t>7522</t>
  </si>
  <si>
    <t>18022</t>
  </si>
  <si>
    <t>35892422</t>
  </si>
  <si>
    <t>CO1.PCCNTR.3381174</t>
  </si>
  <si>
    <t>CONTRATAR SERVICIOS PROFESIONALES PARA APOYAR EN LA EJECUCIÓN DE LAS ACTIVIDADES DE PLANEACIÓN, COOPERACIÓN Y PROCESOS DE CONTRATACIÓN QUE PERMITAN IMPLEMENTAR LAS ACTIVIDADES DE LOS LABORATORIOS Y LOS PLANES DE AUDITORÍAS DE CALIDAD EN LOS PROCESOS</t>
  </si>
  <si>
    <t>2022-02-24 07:25:12</t>
  </si>
  <si>
    <t>MAHECHA AYALA IVAN RENE</t>
  </si>
  <si>
    <t>13802024872</t>
  </si>
  <si>
    <t>Apoyar las actividades de aseguramiento de la validez de los resultados, sistema de gestión, y el diseño, modelamiento y proyección de los sistemas mecánicos usados para la calibración de balanzas de presión, y determinación de densidad de pesas, en los laboratorios de presión, masa y densidad de la subdirección de metrología física, con el fin de apoyar las actividades de I D i - PAGO 1</t>
  </si>
  <si>
    <t>13922</t>
  </si>
  <si>
    <t>13722</t>
  </si>
  <si>
    <t>18722</t>
  </si>
  <si>
    <t>18122</t>
  </si>
  <si>
    <t>35937122</t>
  </si>
  <si>
    <t>136-2022</t>
  </si>
  <si>
    <t>APOYAR LAS ACTIVIDADES DE ASEGURAMIENTO DE LA VALIDEZ DE LOS RESULTADOS, SISTEMA DE GESTIÓN Y EL DISEÑO, MODELAMIENTO Y PROYECCIÓN DE LOS SISTEMAS MECÁNICOS USADOS PARA LA CALIBRACIÓN DE BALANZAS DE PRESIÓN, Y DETERMINACIÓN DE DESINDAD DE PESAS, EN L</t>
  </si>
  <si>
    <t>2022-02-24 07:28:59</t>
  </si>
  <si>
    <t>AZUERO SANTANA ELIZABETH</t>
  </si>
  <si>
    <t>075615013</t>
  </si>
  <si>
    <t>Prestar servicios profesionales para apoyar en las actividades de aseguramiento de la validez de los resultados de las mediciones y del Sistema de Gestión de Calidad que permitan implementar acciones frente a los planes de auditorías de Calidad, así como colaborar en actividades de I D i para ejecutar iniciativas de investigación en los laboratorios de densidad y viscosidad de la Subdirección de Metrología Física del INM - PAGO 1</t>
  </si>
  <si>
    <t>18222</t>
  </si>
  <si>
    <t>35971122</t>
  </si>
  <si>
    <t>CO1.PCCNTR.3482749</t>
  </si>
  <si>
    <t>Prestar servicios profesionales para apoyar en las actividades de aseguramiento de la validez de los resultados de las mediciones y del Sistema de Gestión de Calidad que permitan implementar acciones frente a los planes de auditorías de Calidad, así</t>
  </si>
  <si>
    <t>2022-02-24 07:35:36</t>
  </si>
  <si>
    <t>CRISTANCHO CAVIATIVA JORGE ALEJANDRO</t>
  </si>
  <si>
    <t>18811781190</t>
  </si>
  <si>
    <t>12622</t>
  </si>
  <si>
    <t>18322</t>
  </si>
  <si>
    <t>36053322</t>
  </si>
  <si>
    <t>CO1.PCCNTR.3442086</t>
  </si>
  <si>
    <t>2022-02-24 07:41:59</t>
  </si>
  <si>
    <t>SOTELO MONCADA DANIEL EDUARDO</t>
  </si>
  <si>
    <t>018780163</t>
  </si>
  <si>
    <t>10422</t>
  </si>
  <si>
    <t>5622</t>
  </si>
  <si>
    <t>18422</t>
  </si>
  <si>
    <t>36145322</t>
  </si>
  <si>
    <t>CO1.PCCNTR.3445816</t>
  </si>
  <si>
    <t>2022-02-24 07:46:29</t>
  </si>
  <si>
    <t>DIAZ DEL CASTILLO GUERRERO JOSE GABRIEL</t>
  </si>
  <si>
    <t>1004808122</t>
  </si>
  <si>
    <t>10022</t>
  </si>
  <si>
    <t>18522</t>
  </si>
  <si>
    <t>36164022</t>
  </si>
  <si>
    <t>CO1.PCCNTR.3442215</t>
  </si>
  <si>
    <t>2022-02-24 07:51:00</t>
  </si>
  <si>
    <t>DIAZ PATIÑO HERNANDO</t>
  </si>
  <si>
    <t>462870499</t>
  </si>
  <si>
    <t>Contratar servicios profesionales para apoyar en actividades que permitan ejecutar y/o desarrollar iniciativas de investigación científica e innovación y ejecutar actividades de aseguramiento de la validez de los resultados de las mediciones y actualizaciones de Sistema de Gestión de Calidad en los procesos bajo responsabilidad de los laboratorios de la Subdirección de Metrología Física del INM - PAGO 1</t>
  </si>
  <si>
    <t>11022</t>
  </si>
  <si>
    <t>5822</t>
  </si>
  <si>
    <t>18622</t>
  </si>
  <si>
    <t>36383822</t>
  </si>
  <si>
    <t>CO1.PCCNTR.3455282</t>
  </si>
  <si>
    <t>Contratar servicios profesionales para apoyar en actividades que permitan ejecutar y/o desarrollar iniciativas de investigación científica e innovación y ejecutar actividades de aseguramiento de la validez de los resultados de las mediciones y actual</t>
  </si>
  <si>
    <t>2022-02-24 08:29:53</t>
  </si>
  <si>
    <t>TARAZONA GUERRERO PAT GEYSHAR</t>
  </si>
  <si>
    <t>4662033355</t>
  </si>
  <si>
    <t>5922</t>
  </si>
  <si>
    <t>36694722</t>
  </si>
  <si>
    <t>2022-01-31 00:00:00</t>
  </si>
  <si>
    <t>076-2022</t>
  </si>
  <si>
    <t>CONTRATAR SERVICIOS PROFESIONALES PARA APOYAR EN ACTIVIDADES QUE PERMITAN EJECUTAR Y/O DESARROLLAR INICIATIVAS DE INVESTIGACIÓN CIENTÍFICA E INNOVACIÓN Y EJECUTAR ACTIVIDADES DE ASEGURAMIENTO DE LA VALIDEZ DE LOS RESULTADOS DE LAS MEDICIONES Y ACTUAL</t>
  </si>
  <si>
    <t>2022-02-24 08:41:21</t>
  </si>
  <si>
    <t>LONDOÑO ZAPATA ANDRES FELIPE</t>
  </si>
  <si>
    <t>01272960239</t>
  </si>
  <si>
    <t>Contratar servicios profesionales para apoyar en la ejecucion de las iniciativas de investigacion en Metrologia Quimica y Biologia y obtener productos de nuevo conocimiento en el Grupo de Metrologia en Bioanalisis - PAGO 1</t>
  </si>
  <si>
    <t>9122</t>
  </si>
  <si>
    <t>9222</t>
  </si>
  <si>
    <t>8322</t>
  </si>
  <si>
    <t>6022</t>
  </si>
  <si>
    <t>18822</t>
  </si>
  <si>
    <t>36755622</t>
  </si>
  <si>
    <t>CO1.PCCNTR.3406688</t>
  </si>
  <si>
    <t>CONTRATAR SERVICIOS PROFESIONALES PARA APOYAR EN LA EJECUCIÓN DE LAS INICIATIVAS DE INVESTIGACIÓN EN METROLOGÍA QUÍMICA Y BIOLOGÍA Y OBTENER PRODUCTOS DE NUEVO CONOCIMIENTO EN EL GRUPO DE METROLOGÍA EN BIOANÁLISIS.</t>
  </si>
  <si>
    <t>2022-02-24 09:49:20</t>
  </si>
  <si>
    <t>CONTRATAR EL SERVICIO DE CORREO ELECTRÓNICO PARA EL USO DE LOS FUNCIONARIOS Y CONTRATISTAS DEL INSTITUTO NACIONAL DE METROLOGÍA - PAGO 3</t>
  </si>
  <si>
    <t>6122</t>
  </si>
  <si>
    <t>18922</t>
  </si>
  <si>
    <t>36809922</t>
  </si>
  <si>
    <t>2022-02-24 11:09:25</t>
  </si>
  <si>
    <t>MONTERO RAMOS HARLEY DAVID</t>
  </si>
  <si>
    <t>7002074869</t>
  </si>
  <si>
    <t>11322</t>
  </si>
  <si>
    <t>19122</t>
  </si>
  <si>
    <t>36904022</t>
  </si>
  <si>
    <t>CO1.PCCNTR.3455323</t>
  </si>
  <si>
    <t>2022-02-24 14:34:21</t>
  </si>
  <si>
    <t>EMPRESA DE ACUEDUCTO Y ALCANTARILLADO DE BOGOTA - ESP</t>
  </si>
  <si>
    <t>A-02-02-02-006-009-02</t>
  </si>
  <si>
    <t>SERVICIOS DE DISTRIBUCIÓN DE AGUA (POR CUENTA PROPIA)</t>
  </si>
  <si>
    <t>PAGO SERVICIO DE AGUA Y ALCANTARILLADO DEL INM AV KR 50 No. 26 55 INT 2 CAN. FACTURA No. 35839862816 CUENTA CONTRATO-11431155. PERIODO DIC 21-2021 A ENE 31-2022.</t>
  </si>
  <si>
    <t>13122</t>
  </si>
  <si>
    <t>27422</t>
  </si>
  <si>
    <t>19222</t>
  </si>
  <si>
    <t>36980422</t>
  </si>
  <si>
    <t>35839862816</t>
  </si>
  <si>
    <t>PAGO DE SERVICIO DE ACUEDUCTO, ALCANTARILLADO Y ASEO DEL INSTITUTO NACIONAL DE METROLOGIA, DE LA DIRECCIÓN AK 50 No. 26-55 INT 2 CAN, EQUIVALENTE A LA CUENTA CONTRATO No. 11431155. FACTURA 35839862816. PERIODO 3 DIC 2021 A 31 ENERO 2022.</t>
  </si>
  <si>
    <t>2022-02-24 14:40:12</t>
  </si>
  <si>
    <t>LIMPIEZA METROPOLITANA S A E S P</t>
  </si>
  <si>
    <t>A-02-02-02-009-004</t>
  </si>
  <si>
    <t>SERVICIOS DE ALCANTARILLADO, RECOLECCIÓN, TRATAMIENTO Y DISPOSICIÓN DE DESECHOS Y OTROS SERVICIOS DE SANEAMIENTO AMBIENTAL</t>
  </si>
  <si>
    <t>A-02-02-02-009-004-02</t>
  </si>
  <si>
    <t>SERVICIOS DE RECOLECCIÓN DE DESECHOS</t>
  </si>
  <si>
    <t>PAGO SERVICIO DE ASEO DEL INM AV KR 50 No. 26 55 INT 2 CAN. FACTURA No. 35839862816 CUENTA CONTRATO-11431155. PERIODO DIC-21-2021 A ENE 31-2022.</t>
  </si>
  <si>
    <t>27322</t>
  </si>
  <si>
    <t>19322</t>
  </si>
  <si>
    <t>36998122</t>
  </si>
  <si>
    <t>PAGO DE SERVICIO DE ACUEDUCTO, ALCANTARILLADO Y ASEO DEL INSTITUTO NACIONAL DE METROLOGIA, DE LA DIRECCIÓN AK 50 No. 26-55 INT 2 CAN, EQUIVALENTE A LA CUENTA CONTRATO No. 11431155. FACTURA 35839862816. PERIODO 21 DIC 2021 A 31 ENERO 2022.</t>
  </si>
  <si>
    <t>2022-02-24 15:42:13</t>
  </si>
  <si>
    <t>ISOLUCION SISTEMAS INTEGRADOS DE GESTION S.A.</t>
  </si>
  <si>
    <t>21500325910</t>
  </si>
  <si>
    <t>C-3599-0200-4-0-3599001-02</t>
  </si>
  <si>
    <t>ADQUISICIÓN DE BIENES Y SERVICIOS - SERVICIOS DE INFORMACIÓN PARA LA GESTIÓN ADMINISTRATIVA - INNOVACIÓN DE LAS TECNOLOGÍAS DE INFORMACIÓN EN EL INSTITUTO DE METROLOGIA NACIONAL</t>
  </si>
  <si>
    <t>A-02-02-02-008-007-02-9</t>
  </si>
  <si>
    <t>SERVICIOS DE MANTENIMIENTO Y REPARACIÓN DE OTROS BIENES N.C.P.</t>
  </si>
  <si>
    <t>CONTRATAR LA ADQUISICIÓN DE LICENCIAS Y EL SERVICIO DE SOPORTE Y MANTENIMIENTO DEL SOFTWARE ISOLUCIÓN - PAGO 1</t>
  </si>
  <si>
    <t>8422</t>
  </si>
  <si>
    <t>8522</t>
  </si>
  <si>
    <t>6722</t>
  </si>
  <si>
    <t>19522</t>
  </si>
  <si>
    <t>37157522</t>
  </si>
  <si>
    <t>CO1.PCCNTR.3488269</t>
  </si>
  <si>
    <t>CONTRATAR LA ADQUISICÓN DE LICENCIAS Y EL SERVICIO DE SOPORTE Y MANTENIMIENTO DEL SOFTWARE ISOLUCION@.</t>
  </si>
  <si>
    <t>2022-02-24 15:56:58</t>
  </si>
  <si>
    <t>MONROY GARZON JEYSON ANDRES</t>
  </si>
  <si>
    <t>4682029611</t>
  </si>
  <si>
    <t>Prestar servicios profesionales para apoyar en las actividades de aseguramiento de la validez de los resultados de las mediciones y del Sistema de Gestión de Calidad que permitan implementar acciones frente a los planes de auditorías de Calidad, así como colaborar en actividades de I D i para ejecutar iniciativas de investigación en el laboratorio de temperatura y humedad de la Subdirección de Metrología Física del INM - PAGO 1</t>
  </si>
  <si>
    <t>13522</t>
  </si>
  <si>
    <t>6922</t>
  </si>
  <si>
    <t>19622</t>
  </si>
  <si>
    <t>37246322</t>
  </si>
  <si>
    <t>CO1.PCCNTR.3485626</t>
  </si>
  <si>
    <t>2022-02-24 18:16:41</t>
  </si>
  <si>
    <t>MONTOYA LINARES JENNYS PAOLA</t>
  </si>
  <si>
    <t>52400002587</t>
  </si>
  <si>
    <t>Contratar servicios profesionales y administrativos que apoye las actividades de cooperacion internacional, red colombiana de metrologia y seguimiento de contratacion que permitan conservar la operacion de las capacidades de medicion y calibracion de la Subdireccion de Metrologia Quimica y Biologia - PAGO 1</t>
  </si>
  <si>
    <t>12922</t>
  </si>
  <si>
    <t>17622</t>
  </si>
  <si>
    <t>19722</t>
  </si>
  <si>
    <t>37381322</t>
  </si>
  <si>
    <t>086-2022</t>
  </si>
  <si>
    <t>SEGUIMIENTO DE CONTRATACION QUE PERMITAN CONSERVAR LA OPERACION DE LAS CAPACIDADES DE MEDICION Y CALIBRACION DE LA SUBDIRECCION DE METROLOGIA QUIMICA Y BIOLOGIA. SECOP CONTRATO 086-2022</t>
  </si>
  <si>
    <t>2022-02-24 18:21:20</t>
  </si>
  <si>
    <t>CARDOZO RAMIREZ LUCY AMPARO</t>
  </si>
  <si>
    <t>000738877</t>
  </si>
  <si>
    <t>Contratar servicio asistencial que apoye la ejecución de tareas manuales de simple ejecución, registro de información, levantamiento de información y apoyo para el funcionamiento de los laboratorios de metrología física del INM - PAGO 1</t>
  </si>
  <si>
    <t>7622</t>
  </si>
  <si>
    <t>19822</t>
  </si>
  <si>
    <t>37389422</t>
  </si>
  <si>
    <t>105-2022</t>
  </si>
  <si>
    <t>CONTRATAR SERVICIO ASISTENCIAL QUE APOYE LA EJECUCIÓN DE TAREAS MANUALES DE SIMPLE EJECUCIÓN , REGISTRO DE INFORMACIÓN, LEVANTAMIENTO DE IINFORMACIÓN Y APOYO PARA EL FUNCIONAMIENTO DE LOS LABORATORIOS DE METROLOGÍA FÍSICA DEL INM.</t>
  </si>
  <si>
    <t>2022-02-24 18:25:14</t>
  </si>
  <si>
    <t>VALERA TELLES EVA DEL CARMEN</t>
  </si>
  <si>
    <t>488410063116</t>
  </si>
  <si>
    <t>CONTRATAR LOS SERVICIOS TÉCNICOS PARA APOYAR EN LA INTERVENCIÓN DE LOS ARCHIVOS DE GESTIÓN, ELABORACIÓN DE INVENTARIOS DOCUMENTALES Y REALIZACIÓN DE TRANSFERENCIAS DOCUMENTALES QUE PERMITAN IMPLEMENTAR LOS PLANES DE AUDITORÍAS DE CALIDAD EN LOS PROCESOS BAJO RESPONSABILIDAD DE LA SUBDIRECCIÓN DE METROLOGÍA FÍSICA DEL INM - PAGO 1</t>
  </si>
  <si>
    <t>7122</t>
  </si>
  <si>
    <t>7722</t>
  </si>
  <si>
    <t>19922</t>
  </si>
  <si>
    <t>37414722</t>
  </si>
  <si>
    <t>CO1.PCCNTR.3060775</t>
  </si>
  <si>
    <t>CONTRATAR LOS SERVICIOS TÉCNICOS PARA APOYAR EN LA INTERVENCIÓN DE LOS ARCHIVOS DE GESTIÓN, ELABORACIÓN DE INVENTARIOS DOCUMENTALES Y REALIZACIÓN DE TRANSFERENCIAS DOCUMENTALES QUE PERMITAN IMPLEMENTAR LOS PLANES DE AUDITORÍAS DE CALIDAD EN LOS PROCE</t>
  </si>
  <si>
    <t>2022-02-24 18:31:34</t>
  </si>
  <si>
    <t>AGUILAR AVILA YERALDIN</t>
  </si>
  <si>
    <t>04577163834</t>
  </si>
  <si>
    <t>8022</t>
  </si>
  <si>
    <t>7822</t>
  </si>
  <si>
    <t>20022</t>
  </si>
  <si>
    <t>37427622</t>
  </si>
  <si>
    <t>CO1.PCCNTR.3367518</t>
  </si>
  <si>
    <t>Contratar servicios profesionales para apoyar en las actividades requeridas en los proyectos de investigación vinculados a la Subdirección de Metrología Química y biología.</t>
  </si>
  <si>
    <t>2022-02-24 18:35:19</t>
  </si>
  <si>
    <t>PATIÑO PINEDA JOSE ELEUTERIO</t>
  </si>
  <si>
    <t>001922553</t>
  </si>
  <si>
    <t>CONTRATAR SERVICIOS DE APOYO A LA GESTIÓN PARA REALIZAR LA VERIFICACIÓN Y CONTROL DE LOS BIENES EN EL MARCO DEL MEJORAMIENTO Y SOSTENIBILIDAD DE LA SEDE DEL INSTITUTO NACIONAL DE METROLOGÍA BOGOTÁ</t>
  </si>
  <si>
    <t>2422</t>
  </si>
  <si>
    <t>10322</t>
  </si>
  <si>
    <t>20122</t>
  </si>
  <si>
    <t>37448822</t>
  </si>
  <si>
    <t>CO1.PCCNTR.3439782</t>
  </si>
  <si>
    <t>2022-02-25 10:54:25</t>
  </si>
  <si>
    <t>PAGO DE SERVICIO DE CELULARES DE MOVISTAR CON NUMERO DE CLIENTE 21454997, CORRESPONDIENTE A LAS LINEAS TELEFONICAS DE LOS DIRECTIVOS DEL INSTITUTO NACIONAL DE METROLOGIA. FACTURA EC-249255380. PERIODO: 21-ENE al 20-FEB 2022. FACTURA MES DE FEBRERO 2022</t>
  </si>
  <si>
    <t>27622</t>
  </si>
  <si>
    <t>2022-02-25 00:00:00</t>
  </si>
  <si>
    <t>20222</t>
  </si>
  <si>
    <t>39574522</t>
  </si>
  <si>
    <t>EC 249255380</t>
  </si>
  <si>
    <t>PAGO DE SERVICIO DE CELULARES DE MOVISTAR CON NUMERO DE CLIENTE 21454997, CORRESPONDIENTE A LAS LINEAS TELEFONICAS DE LOS DIRECTIVOS DEL INSTITUTO NACIONAL DE METROLOGIA. FACTURA EC-249255380. PERIODO: 21-01-2022 A 20-02-2022. FACTURA MES DE FEB 2022</t>
  </si>
  <si>
    <t>2022-02-28 07:33:12</t>
  </si>
  <si>
    <t>RUBIO NIEVES MAYRA ALEJANDRA</t>
  </si>
  <si>
    <t>24054071113</t>
  </si>
  <si>
    <t>PRESTAR LOS SERVICIOS JURÍDICOS PROFESIONALES PARA APOYAR LA ELABORACIÓN Y TRÁMITE DE LOS PROCESOS DE CONTRATACIÓN REQUERIDOS EN LAS ETAPAS PRECONTRACTUAL, CONTRACTUAL Y POSCONTRACTUAL Y LAS DEMÁS ACTIVIDADES QUE REQUIERA EL INSTITUTO NACIONAL DE METROLOGÍA - PAGO 1</t>
  </si>
  <si>
    <t>7022</t>
  </si>
  <si>
    <t>20322</t>
  </si>
  <si>
    <t>41544222</t>
  </si>
  <si>
    <t>2022-01-20 00:00:00</t>
  </si>
  <si>
    <t>CO1.PCCNTR.3287741</t>
  </si>
  <si>
    <t>PRESTAR LOS SERVICIOS JURÍDICOS PARA APOYAR LA ELABORACIÓN Y TRÁMITE DE LOS PROCESOS DE CONTRATACIÓN EN LAS ETAPAS PRECONTRACTUAL, CONTRACTUAL Y POSCONTRACTUAL Y LAS DEMÁS ACTIVIDADES QUE REQUIERA EL INSTITUTO NACIONAL DE METROLOGÍA.</t>
  </si>
  <si>
    <t>2022-02-28 07:35:58</t>
  </si>
  <si>
    <t>1622</t>
  </si>
  <si>
    <t>20422</t>
  </si>
  <si>
    <t>41550422</t>
  </si>
  <si>
    <t>2022-02-28 07:37:58</t>
  </si>
  <si>
    <t>7222</t>
  </si>
  <si>
    <t>20522</t>
  </si>
  <si>
    <t>41573722</t>
  </si>
  <si>
    <t>2022-02-28 07:40:10</t>
  </si>
  <si>
    <t>7322</t>
  </si>
  <si>
    <t>20622</t>
  </si>
  <si>
    <t>41592522</t>
  </si>
  <si>
    <t>2022-02-28 07:42:18</t>
  </si>
  <si>
    <t>C-3599-0200-4-0-3599031-02</t>
  </si>
  <si>
    <t>ADQUISICIÓN DE BIENES Y SERVICIOS - DOCUMENTOS METODOLÓGICOS - INNOVACIÓN DE LAS TECNOLOGÍAS DE INFORMACIÓN EN EL INSTITUTO DE METROLOGIA NACIONAL</t>
  </si>
  <si>
    <t>6322</t>
  </si>
  <si>
    <t>20722</t>
  </si>
  <si>
    <t>41621022</t>
  </si>
  <si>
    <t>2022-02-28 07:45:16</t>
  </si>
  <si>
    <t>AYALA TOLOSA HAHIR</t>
  </si>
  <si>
    <t>0570007271028776</t>
  </si>
  <si>
    <t>CONTRATAR LOS SERVICIOS PROFESIONALES PARA APOYAR EN LAS ACTIVIDADES QUE SE REQUIERAN EN LA EJECUCION DE OBRAS ELÉCTRICAS Y MANTENIMIENTO DE EQUIPOS DIRIGIDOS AL MEJORAMIENTO Y SOSTENIBILIDAD DE LA SEDE DEL INSTITUTO NACIONAL DE METROLOGIA BOGOTA - PAGO 1</t>
  </si>
  <si>
    <t>12122</t>
  </si>
  <si>
    <t>2022-02-28 00:00:00</t>
  </si>
  <si>
    <t>20822</t>
  </si>
  <si>
    <t>41629622</t>
  </si>
  <si>
    <t>CO1.PCCNTR.3427042</t>
  </si>
  <si>
    <t>CONTRATAR LOS SERVICIOS PROFESIONALES PARA APOYAR EN LAS ACTIVIDADES QUE SE REQUIERAN EN LA EJECUCIÓN DE OBRAS ELÉCTRICAS Y MANTENIMIENTOS DE EQUIPOS DIRIGIDOS AL MEJORAMIENTO Y SOSTENIBILIDAD DE LA SEDE DEL INSTITUTO NACIONAL DE METROLOGÍA BOGOTÁ.</t>
  </si>
  <si>
    <t>2022-02-28 07:49:04</t>
  </si>
  <si>
    <t>ARIAS PATIÑO LAURA CHRISTINA</t>
  </si>
  <si>
    <t>24108015243</t>
  </si>
  <si>
    <t>PRESTAR LOS SERVICIOS PROFESIONALES PARA APOYAR LAS ACTIVIDADES ENCAMINADAS AL CUMPLIMIENTO NORMATIVO DE PROCESOS Y SOSTENIBILIDAD AMBIENTAL EN EL MARCO DEL PROYECTO DE INVERSIÓN PARA EL MEJORAMIENTO Y SOSTENIBILIDAD DE LA SEDE DEL INM BOGOTÁ - PAGO 1</t>
  </si>
  <si>
    <t>2122</t>
  </si>
  <si>
    <t>10922</t>
  </si>
  <si>
    <t>8222</t>
  </si>
  <si>
    <t>20922</t>
  </si>
  <si>
    <t>41639222</t>
  </si>
  <si>
    <t>CO1.PCCNTR.3424465</t>
  </si>
  <si>
    <t>PRESTAR LOS SERVICIOS PROFESIONALES PARA APOYAR LAS ACTIVIDADES ENCAMINADAS AL CUMPLIMIENTO NORMATIVO DE PROCESOS Y SOSTENIBILIDAD AMBIENTAL EN EL MARCO DEL PROYECTO DE INVERSIÓN PARA EL MEJORAMIENTO Y SOSTENIBILIDAD DE LA SEDE DEL INM BOGOTÁ.</t>
  </si>
  <si>
    <t>2022-02-28 07:53:30</t>
  </si>
  <si>
    <t>LOPEZ MANTILLA CARINA ANDREA</t>
  </si>
  <si>
    <t>91224785301</t>
  </si>
  <si>
    <t>Contratar servicios profesionales en todo lo relacionado con el apoyo a las actividades que permitan la implementación, el mantenimiento, el seguimiento, la evaluación, el fortalecimiento y la mejora del Sistema Integrado de Gestión del Instituto Nacional de Metrología - PAGO 1</t>
  </si>
  <si>
    <t>21022</t>
  </si>
  <si>
    <t>41647422</t>
  </si>
  <si>
    <t>133-2022</t>
  </si>
  <si>
    <t>CONTRATAR SERVICIOS PROFESIONALES EN TODO LO RELACIONADO CON EL APOYO A LAS ACTIVIDADES QUE PERMITAN LA IMPLEMENTACIÓN, EL MANTENIMIENTO, EL SEGUIMIENTO, LA EVALUACIÓN, EL FROTALECIMIENTO Y LA MEJORA DEL SISTEMA INTEGRADO DE GESTIÓN DEL INSTITUTO NAC</t>
  </si>
  <si>
    <t>2022-02-28 07:57:46</t>
  </si>
  <si>
    <t>TORRES CASTILLO ANDREA MARGARITA</t>
  </si>
  <si>
    <t>04875394121</t>
  </si>
  <si>
    <t>Prestación de servicios profesionales para apoyar en las actividades logísticas de trazabilidad y comercio exterior (aduanas y plan de comercio exterior) que soporte la implementación de los procedimientos, aseguramiento metrológicos y planes de auditoria y calidad en los procesos bajo la responsabilidad del Instituto Nacional de Metrología - PAGO 1</t>
  </si>
  <si>
    <t>1022</t>
  </si>
  <si>
    <t>21122</t>
  </si>
  <si>
    <t>41651422</t>
  </si>
  <si>
    <t>CO1.PCCNTR.3380626</t>
  </si>
  <si>
    <t>Prestación de servicios profesionales para apoyar en las actividades logísticas de trazabilidad y comercio exterior (aduanas y plan de comercio exterior) que soporte la implementación de los procedimientos, aseguramiento metrológicos y planes de audi</t>
  </si>
  <si>
    <t>2022-02-28 08:08:33</t>
  </si>
  <si>
    <t>GONZALEZ SALAZAR ISABEL CRISTINA</t>
  </si>
  <si>
    <t>004070135050</t>
  </si>
  <si>
    <t>21222</t>
  </si>
  <si>
    <t>41670422</t>
  </si>
  <si>
    <t>135-2022</t>
  </si>
  <si>
    <t>2022-02-28 08:11:14</t>
  </si>
  <si>
    <t>UJUETA BONILLA YUDERCY</t>
  </si>
  <si>
    <t>4662017918</t>
  </si>
  <si>
    <t>Contratar servicio profesional especializado para apoyar el seguimiento, reporte, ajuste y planificación del proyecto de inversión, los planes, los indicadores y las auditorías de Calidad en los procesos bajo responsabilidad de la Subdirección de Metrología Física - PAGO 1</t>
  </si>
  <si>
    <t>1222</t>
  </si>
  <si>
    <t>8622</t>
  </si>
  <si>
    <t>21322</t>
  </si>
  <si>
    <t>41676922</t>
  </si>
  <si>
    <t>CO1.PCCNTR.3381815</t>
  </si>
  <si>
    <t>CONTRATAR SERVICIO PROFESIONAL ESPECIALIZADO PARA APOYAR EL SEGUIMIENTO, REPORTE, AJUSTE Y PLANIFICACIÓN DEL PROYECTO DE INVERSIÓN, LOS PLANES, LOS INDICADORES Y LAS AUDITORÍAS DE CALIDAD EN LOS PROCESOS BAJO LA RESPONSABILIDAD DE LA SUBDIRECCIÓN DE</t>
  </si>
  <si>
    <t>2022-02-28 08:15:10</t>
  </si>
  <si>
    <t>RODRIGUEZ POVEDA ADRIANA PATRICIA</t>
  </si>
  <si>
    <t>0570462470035751</t>
  </si>
  <si>
    <t>Contratar servicios profesionales en todo lo relacionado con el apoyo a las actividades que permitan la implementación, el mantenimiento, el seguimiento, la evaluación, el fortalecimiento y la mejora del Sistema Integrado de Gestión del Instituto Nacional de Metrología</t>
  </si>
  <si>
    <t>8722</t>
  </si>
  <si>
    <t>21422</t>
  </si>
  <si>
    <t>41701222</t>
  </si>
  <si>
    <t>CO1.PCCNTR.3370566</t>
  </si>
  <si>
    <t>CONTRATAR SERVICIOS PROFESIONALES EN TODO LO RELACIONADO CON EL APOYO A LAS ACTIVIDADES QUE PERMITAN LA IMPLEMENTACIÓN, EL MANTENIMIENTO, EL SEGUIMIENTO, LA EVALUACIÓN, EL FORTALECIMIENTO Y LA MEJORA DEL SISTEMA INTEGRADO DE GESTIÓN DEL INSTITUTO NAC</t>
  </si>
  <si>
    <t>2022-02-28 08:18:58</t>
  </si>
  <si>
    <t>DIAZ BLANCO LUIS AGUSTIN</t>
  </si>
  <si>
    <t>450163373</t>
  </si>
  <si>
    <t>CONTRATAR LOS SERVICIOS DE TÉCNICOS PARA APOYO EN LA GESTIÓN DE LA ATENCIÓN DE LOS REQUERIMIENTOS E INCIDENTES TECNOLÓGICOS, BRINDANDO SOPORTE DE PRIMER NIVEL PARA LOS FUNCIONARIOS Y CONTRATISTAS A TRAVÉS DE LA MESA DE SERVICIOS DEL INM - PAGO 1</t>
  </si>
  <si>
    <t>6822</t>
  </si>
  <si>
    <t>8822</t>
  </si>
  <si>
    <t>21522</t>
  </si>
  <si>
    <t>41706122</t>
  </si>
  <si>
    <t>CO1.PCCNTR.3397201</t>
  </si>
  <si>
    <t>CONTRATAR LOS SERVICIO DE TÉSCNICOS PARA APOYO TÉCNICO EN LA GESTIÓN DE LA ATENCIÓN DE LOS REQUERIMIENTOS E INCIDENTES TECNOLÓGICOS, BRINDANDO REPORTE DE PRIMER NIVEL PARA LOS FUNCIONARIOS Y CONTRATISTAS A TRAVÉS DE LA MESA DE SERVICIOS DEL INM.</t>
  </si>
  <si>
    <t>NO APLICA</t>
  </si>
  <si>
    <t>APOYO A LA GESTIÓN PERSONA NATURALES</t>
  </si>
  <si>
    <t>ARTÍCULO 3. CONTRATACIÓN DE PERSONAL PARA LA PRESTACIÓN DE SERVICIOS PROFESIONALES Y DE APOYO A LA GESTIÓN.</t>
  </si>
  <si>
    <t>Art. 03 - APOYO A LA GESTIÓN</t>
  </si>
  <si>
    <t>feb</t>
  </si>
  <si>
    <t>Total obligado 2022</t>
  </si>
  <si>
    <t>TOTAL 2022</t>
  </si>
  <si>
    <t>Total Obligado 2022</t>
  </si>
  <si>
    <t>FISICA</t>
  </si>
  <si>
    <t>SEDE</t>
  </si>
  <si>
    <t>OIDT</t>
  </si>
  <si>
    <t>QUIMICA</t>
  </si>
  <si>
    <t>FUNCIONAMIENTO</t>
  </si>
  <si>
    <t>SERV. METROLOGICOS</t>
  </si>
  <si>
    <t xml:space="preserve">Art. 5 El mantenimiento solo procederá  para garantizar el correcto funcionamiento a fin de no generar impacto presupuestal a largo plazo, cuando de no realizarse se ponga en riesgo la seguridad y/o se afecten las condiciones de salud ocupacional de las personas.  Ver Decreto.
</t>
  </si>
  <si>
    <t>2022-03-23 19:29:34</t>
  </si>
  <si>
    <t>NOMINA MARZO 2022</t>
  </si>
  <si>
    <t>29122</t>
  </si>
  <si>
    <t>22922</t>
  </si>
  <si>
    <t>2022-03-23 00:00:00</t>
  </si>
  <si>
    <t>37922</t>
  </si>
  <si>
    <t>69453622</t>
  </si>
  <si>
    <t>E-MAIL 2022-03-23</t>
  </si>
  <si>
    <t>Registro presupuestal que ampara el pago de la nómina del mes de marzo del año 2022. Valores tomados del reporte recibido desde el Grupo de Talento Humano.</t>
  </si>
  <si>
    <t>2022-03-11 17:41:57</t>
  </si>
  <si>
    <t>CARDENAS ESPITIA VANESSA</t>
  </si>
  <si>
    <t>0570138070026438</t>
  </si>
  <si>
    <t>A-01-01-03-001-002</t>
  </si>
  <si>
    <t>RES-070-2022 POR LA CUAL SE LIQUIDAN UNAS PRESTACIONES SOCIALES Y SE ORDENA SU PAGO -</t>
  </si>
  <si>
    <t>28422</t>
  </si>
  <si>
    <t>2022-03-11 00:00:00</t>
  </si>
  <si>
    <t>32822</t>
  </si>
  <si>
    <t>58604622</t>
  </si>
  <si>
    <t>2022-03-08 00:00:00</t>
  </si>
  <si>
    <t>070-2022</t>
  </si>
  <si>
    <t>PRESTACIONES SOCIALES. RESOL 070-2022</t>
  </si>
  <si>
    <t>2022-03-11 17:53:24</t>
  </si>
  <si>
    <t>CARVAJAL PERDOMO SERGIO ANDRES</t>
  </si>
  <si>
    <t>002274272</t>
  </si>
  <si>
    <t>RES-071-2022 POR LA CUAL SE LIQUIDAN UNAS PRESTACIONES SOCIALES Y SE ORDENA SU PAGO</t>
  </si>
  <si>
    <t>28522</t>
  </si>
  <si>
    <t>32922</t>
  </si>
  <si>
    <t>58610622</t>
  </si>
  <si>
    <t>071-2022</t>
  </si>
  <si>
    <t>PRESTACIONES SOCIALES. RESOL 071-2022</t>
  </si>
  <si>
    <t>2022-03-25 09:01:57</t>
  </si>
  <si>
    <t>Fonseca Carlos</t>
  </si>
  <si>
    <t>325099489</t>
  </si>
  <si>
    <t>RES-088-2022 POR LA CUAL SE LIQUIDAN UNAS PRESTACIONES SOCIALES Y SE ORDENA SU PAGO</t>
  </si>
  <si>
    <t>29222</t>
  </si>
  <si>
    <t>25622</t>
  </si>
  <si>
    <t>2022-03-25 00:00:00</t>
  </si>
  <si>
    <t>40422</t>
  </si>
  <si>
    <t>73500022</t>
  </si>
  <si>
    <t>088-2022</t>
  </si>
  <si>
    <t>PRESTACIONES SOCIALES. RESOL 088-2022</t>
  </si>
  <si>
    <t>Art. 04 - INDEMNIZACIÓN POR VACACIONES</t>
  </si>
  <si>
    <t>2022-03-01 09:50:14</t>
  </si>
  <si>
    <t>SANCHEZ RODRIGUEZ JUAN JOSE</t>
  </si>
  <si>
    <t>009170348537</t>
  </si>
  <si>
    <t>C-3599-0200-4-0-3599021-02</t>
  </si>
  <si>
    <t>ADQUISICIÓN DE BIENES Y SERVICIOS - SERVICIOS DE INTEROPERABILIDAD - INNOVACIÓN DE LAS TECNOLOGÍAS DE INFORMACIÓN EN EL INSTITUTO DE METROLOGIA NACIONAL</t>
  </si>
  <si>
    <t>CONTRATAR LOS SERVICIOS PROFESIONALES PARA EL APOYO EN LA GESTIÓN DE BASES DE DATOS E INFORMACIÓN, CON EL FIN DE MANTENER ACTUALIZADA LA ARQUITECTURA DE INFORMACIÓN DE LA ENTIDAD - PAGO 1</t>
  </si>
  <si>
    <t>8922</t>
  </si>
  <si>
    <t>2022-03-01 00:00:00</t>
  </si>
  <si>
    <t>24222</t>
  </si>
  <si>
    <t>44830122</t>
  </si>
  <si>
    <t>CO1.PCCNTR.3422066</t>
  </si>
  <si>
    <t>CONTRATAR LOS SERVICIOS PROFESIONALES PARA EL APOYO EN LA GESTIÓN DE BASES DE DATOS E INFORMACIÓN, CON EL FIN DE MANTENER ACTUALIZADA LA ARQUITECTURA DE INFORMACIÓN DE LA ENTIDAD</t>
  </si>
  <si>
    <t>2022-03-01 09:53:55</t>
  </si>
  <si>
    <t>CONTRERAS LEGUIZAMON WILMER JAIR</t>
  </si>
  <si>
    <t>04593481889</t>
  </si>
  <si>
    <t>RECURSOS DEL CREDITO EXTERNO PREVIA AUTORIZACION</t>
  </si>
  <si>
    <t>CONTRATAR LA PRESTACIÓN DE SERVICIOS PROFESIONALES PARA APOYAR EL DESARROLLO E IMPLEMENTACIÓN DE PLATAFORMAS PERSONALIZADAS Y PROPIETARIAS DENTRO DE LOS PROCESOS DE MEDICIÓN Y CALIBRACIÓN QUE REQUIERE EL INM, RELACIONADOS CON EL TRATAMIENTO Y PRESENTACIÓN DE DATOS DE MEDICIÓN - PAGO 1</t>
  </si>
  <si>
    <t>9022</t>
  </si>
  <si>
    <t>24322</t>
  </si>
  <si>
    <t>44846822</t>
  </si>
  <si>
    <t>CO1.PCCNTR.3391648</t>
  </si>
  <si>
    <t>CONTRATAR LA PRESTACIÓN DE SERVICIOS PROFESIONALES PARA EL DESARROLLO E IMPLEMENTACIÓN DE PLATAFORMAS PERSONALIZADAS Y PROPIETARIAS DENTRO DE LOS PROCESOS DE MEDICIÓN Y CALIBRACIÓN QUE REQUIERE EL INM, RELACIONADOS CON EL TRATAMIENTO Y PRESENTACIÓN D</t>
  </si>
  <si>
    <t>2022-03-01 09:58:36</t>
  </si>
  <si>
    <t>FEDULLO RUMBO ADRIANA MARIBETH</t>
  </si>
  <si>
    <t>0550007400386459</t>
  </si>
  <si>
    <t>24422</t>
  </si>
  <si>
    <t>44879822</t>
  </si>
  <si>
    <t>2022-01-21 00:00:00</t>
  </si>
  <si>
    <t>CO1.PCCNTR.3291050</t>
  </si>
  <si>
    <t>PRESTAR LOS SERVICIOS JURÍDICOS PARA APOYAR LA ELABORACIÓN Y TRÁMITE DE LOS PROCESOS DE CONTRATACIÓN RQUERIDOS EN LAS ETAPAS PRECONTRACTUAL, CONTRACTUAL Y POSCONTRACTUAL Y LAS DEMÁS ACTIVIDADES QUE REQUIERA EL INSTITUTO NACIONAL DE METROLOGÍA.</t>
  </si>
  <si>
    <t>2022-03-01 10:01:41</t>
  </si>
  <si>
    <t>24522</t>
  </si>
  <si>
    <t>44884522</t>
  </si>
  <si>
    <t>2022-03-01 10:04:16</t>
  </si>
  <si>
    <t>9322</t>
  </si>
  <si>
    <t>24622</t>
  </si>
  <si>
    <t>44889722</t>
  </si>
  <si>
    <t>2022-03-01 10:07:46</t>
  </si>
  <si>
    <t>24722</t>
  </si>
  <si>
    <t>44896022</t>
  </si>
  <si>
    <t>2022-03-01 10:10:50</t>
  </si>
  <si>
    <t>24822</t>
  </si>
  <si>
    <t>44926122</t>
  </si>
  <si>
    <t>2022-03-01 10:15:41</t>
  </si>
  <si>
    <t>CARDENAS MARULANDA DIANA CRISTINA</t>
  </si>
  <si>
    <t>352852326</t>
  </si>
  <si>
    <t>9622</t>
  </si>
  <si>
    <t>24922</t>
  </si>
  <si>
    <t>45201622</t>
  </si>
  <si>
    <t>134-2022</t>
  </si>
  <si>
    <t>2022-03-01 10:29:40</t>
  </si>
  <si>
    <t>GARCIA VELOZA ISRAEL</t>
  </si>
  <si>
    <t>0550488417069769</t>
  </si>
  <si>
    <t>PRESTAR SERVICIOS PROFESIONALES PARA APOYAR EN EL PROYECTO DE INVERSIÓN PARA EL MEJORAMIENTO Y SOSTENIBILIDAD DE LA SEDE DEL INM - PAGO 1</t>
  </si>
  <si>
    <t>25022</t>
  </si>
  <si>
    <t>45230522</t>
  </si>
  <si>
    <t>CO1.PCCNTR.3391066</t>
  </si>
  <si>
    <t>PRESTAR SERVICIOS PROFESIONALES PARA APOYAR EN EL PROYECTO DE INVERSIÓN PARA EL MEJORAMIENTO Y SOSTENIBILIDAD DE LA SEDE DEL INM.</t>
  </si>
  <si>
    <t>2022-03-01 10:45:17</t>
  </si>
  <si>
    <t>ROJAS PRIETO CAMILO EDUARDO</t>
  </si>
  <si>
    <t>0570472870007136</t>
  </si>
  <si>
    <t>CONTRATAR EL SERVICIO PROFESIONAL PARA EL APOYO EN LA ADMINISTRACIÓN DE LOS SITIOS WEB DEL INM Y REDES SOCIALES, ALINEADO CON LA ARQUITECTURA DE INFORMACIÓN DE LA ENTIDAD - PAGO 1</t>
  </si>
  <si>
    <t>9822</t>
  </si>
  <si>
    <t>25122</t>
  </si>
  <si>
    <t>45273122</t>
  </si>
  <si>
    <t>CO1.PCCNTR.3399511</t>
  </si>
  <si>
    <t>CONTRATAR LOS SERVICIOS PROFESIONALES PARA EL APOYO A LA ADMINISTRACIÓN DE LOS SITIOS WEB DEL INM Y REDES SOCIALES, ALINEADO CON LA ARQUITECTURA DE INFORMACIÓN EN LA ENTIDAD.</t>
  </si>
  <si>
    <t>2022-03-01 11:03:22</t>
  </si>
  <si>
    <t>CASTAÑEDA MORENO LUIS EDUARDO</t>
  </si>
  <si>
    <t>640073722</t>
  </si>
  <si>
    <t>Contratar la prestación de servicios profesionales para apoyar en la identificación metrológica en sectores productivos priorizados - PAGO 1</t>
  </si>
  <si>
    <t>15022</t>
  </si>
  <si>
    <t>9922</t>
  </si>
  <si>
    <t>25222</t>
  </si>
  <si>
    <t>45313622</t>
  </si>
  <si>
    <t>CO1.PCCNTR.3439405</t>
  </si>
  <si>
    <t>CONTRATAR LA PRESTACION DE SERVICIOS PROFESIONALES PARA APOYAR EN LA IDENTIFICACION METROLOGICA EN SECTORES PRODUCTIVOS PRIORIZADOS</t>
  </si>
  <si>
    <t>2022-03-02 06:44:04</t>
  </si>
  <si>
    <t>FERNANDEZ CASTRO DIANA MARCELA</t>
  </si>
  <si>
    <t>0550488403461616</t>
  </si>
  <si>
    <t>CONTRATAR EL SERVICIO PROFESIONAL PARA EL APOYO A LA OFICINA DE INFORMÁTICA Y DESARROLLO TECNOLÓGICO EN LA GESTIÓN, IMPLEMENTACIÓN, MANTENIMIENTO, ATENCIÓN Y REPORTE DEL SISTEMA INTEGRADO DE GESTIÓN, PLANES DE GESTIÓN, AUDITORIAS Y RIESGOS ASOCIADOS AL PROCESO DE GESTIÓN TECNOLÓGICA DEL INM - PAGO 1</t>
  </si>
  <si>
    <t>2022-03-02 00:00:00</t>
  </si>
  <si>
    <t>25322</t>
  </si>
  <si>
    <t>46434822</t>
  </si>
  <si>
    <t>CO1.PCCNTR.3401682</t>
  </si>
  <si>
    <t>CONTRATAR EL SERVICIO PROFESIONAL PARA EL APOYO A LA OFICINA OIDT EN LA GESTIÓN, IMPLEMENTACIÓN, MANTENIMIENTO, ATENCIÓN Y REPORTE DEL SISTEMA INTEGRADO DE GESTIÓN, PLANES DE GESTIÓN, LAS AUDITORÍAS Y RIESGOS ASOCIADOS AL PROCESO DE GESTIÓN TECNOLÓGI</t>
  </si>
  <si>
    <t>2022-03-02 06:54:36</t>
  </si>
  <si>
    <t>LOBO MASMELA CARLOS ALBERTO</t>
  </si>
  <si>
    <t>20355718793</t>
  </si>
  <si>
    <t>CONTRATAR EL SERVICIO PROFESIONAL PARA APOYO EN ACTIVIDADES DE DESARROLLO Y MANTENIMIENTO DE SOFTWARE DEL INSTITUTO NACIONAL DE METROLOGÍA -PAGO 1</t>
  </si>
  <si>
    <t>10122</t>
  </si>
  <si>
    <t>25422</t>
  </si>
  <si>
    <t>46452022</t>
  </si>
  <si>
    <t>CO1.PCCNTR.3402558</t>
  </si>
  <si>
    <t>CONTRATAR EL SERVICIO PROFESIONAL PARA APOYO EN ACTIVIDADES DE DESARROLLO Y MANTENIMIENTO DE SOFTWARE DEL INSTITUTO NACIONAL DE METROLOGÍA.</t>
  </si>
  <si>
    <t>2022-03-02 07:05:15</t>
  </si>
  <si>
    <t>CORREA MOJICA JAIRO ENRIQUE</t>
  </si>
  <si>
    <t>50467688650</t>
  </si>
  <si>
    <t>C-3599-0200-4-0-3599019-02</t>
  </si>
  <si>
    <t>ADQUISICIÓN DE BIENES Y SERVICIOS - SERVICIO DE SEGUIMIENTO Y EVALUACIÓN DE LA GESTIÓN INSTITUCIONAL - INNOVACIÓN DE LAS TECNOLOGÍAS DE INFORMACIÓN EN EL INSTITUTO DE METROLOGIA NACIONAL</t>
  </si>
  <si>
    <t>PRESTAR LOS SERVICIOS PROFESIONALES PARA EL APOYO A LA IMPLEMENTACION DEL MODELO DE SEGURIDAD Y PRIVACIDAD DE LA INFORMACION (MSPI) Y EL DESARROLLO DE ACTIVIDADES RELACIONADAS CON EL PLAN OPERATIVO DE SEGURIDAD Y PRIVACIDAD DE LA INFORMACION, EL PLAN DE TRATAMIENTO DE RIESGOS DE SEGURIDAD Y PRIVACIDAD DE LA INFORMACION Y RELACIONADAS CON LOS LINEAMIENTOS DE LA POLÍTICA DE GOBIERNO DIGITAL EN EL INM - PAGO 1</t>
  </si>
  <si>
    <t>12422</t>
  </si>
  <si>
    <t>25522</t>
  </si>
  <si>
    <t>46496922</t>
  </si>
  <si>
    <t>CO1.PCCNTR.3454281</t>
  </si>
  <si>
    <t>PRESTAR LOS SERVICIOS PROFESIONALES PARA EL APOYO A LA IMPLEMENTACION DEL MODELO DE SEGURIDAD Y PRIVACIDAD DE LA INFORMACION (MSPI) Y EL DESARROLLO DE ACTIVIDADES RELACIONADAS CON EL PLAN OPERATIVO DE SEGURIDAD Y PRIVACIDAD DE LA INFORMACION, EL PLAN</t>
  </si>
  <si>
    <t>2022-03-02 07:20:08</t>
  </si>
  <si>
    <t>GARCIA MADRID SEBASTIAN</t>
  </si>
  <si>
    <t>79074669269</t>
  </si>
  <si>
    <t>CONTRATAR LA PRESTACIÓN DE SERVICIOS PROFESIONALES PARA DESARROLLAR SOLUCIONES DE PROYECTOS DE AUTOMATIZACIÓN DENTRO DE LOS PROCESOS DE MEDICIÓN Y CALIBRACIÓN QUE REQUIERE EL INM, RELACIONADOS CON EQUIPAMIENTO TECNOLÓGICO Y NUEVOS REQUERIMIENTOS - PAGO 1</t>
  </si>
  <si>
    <t>46475922, 46501622</t>
  </si>
  <si>
    <t>CO1.PCCNTR.3421438</t>
  </si>
  <si>
    <t>CONTRATAR LA PRESTACIÓN DE SERVICIOS PROFESIONALES PARA DESARROLLAR SOLUCIONES DE PROYECTOS DE AUTOMATIZACIÓN DENTRO DE LOS PROCESOS DE MEDICIÓN Y CALIBRACIÓN QUE REQUIERE EL INM, RELACIONADOS CON EQUIPAMIENTO TECNOLÓGICO Y NUEVOS REQUERIMIENTOS.</t>
  </si>
  <si>
    <t>2022-03-02 07:24:35</t>
  </si>
  <si>
    <t>PEÑA ORTIZ CARLOS ANDRES</t>
  </si>
  <si>
    <t>63874883010</t>
  </si>
  <si>
    <t>CONTRATAR LA PRESTACIÓN DE SERVICIOS PROFESIONALES PARA APOYAR EL DESARROLLO DE PROYECTOS DE AUTOMATIZACIÓN RELACIONADOS CON ACTUALIZACIÓN Y SOPORTE DE HARDWARE Y SOFTWARE, DESARROLLO DE APLICATIVOS PARA ADQUISICIÓN DE DATOS DE MEDICIÓN DEL INSTITUTO NACIONAL DE METROLOGÍA INM - PAGO 1</t>
  </si>
  <si>
    <t>25722</t>
  </si>
  <si>
    <t>46507122</t>
  </si>
  <si>
    <t>CO1.PCCNTR.3402375</t>
  </si>
  <si>
    <t>CONTRATAR LA PRESTACIÓN DE SERVICIOS PROFESIONALES PARA EL APOYO DE PROYECTOS DE AUTOMATIZACIÓN RELACIONADOS CON ACTUALIZACIÓN Y SOPORTE DE HADWARE Y SOFTWARE, DESARROLLO DE APLICATIVOS PARA DQUISICIÓN DE DATOS DE MEDICIÓN DEL INSTITUTO NACIONAL DE M</t>
  </si>
  <si>
    <t>2022-03-02 07:34:32</t>
  </si>
  <si>
    <t>RUEDA RAMOS CARLOS ANTONIO</t>
  </si>
  <si>
    <t>63448391410</t>
  </si>
  <si>
    <t>CONTRATAR LA PRESTACIÓN DE SERVICIOS PROFESIONALES PARA APOYAR LA EJECUCIÓN DE LOS PROYECTOS Y ACTIVIDADES DEL PROCESO DE AUTOMATIZACIÓN DE MEDICIONES DEL INSTITUTO NACIONAL DE METROLOGÍA INM - PAGO 1</t>
  </si>
  <si>
    <t>10522</t>
  </si>
  <si>
    <t>25822</t>
  </si>
  <si>
    <t>47524922</t>
  </si>
  <si>
    <t>CO1.PCCNTR.3402986</t>
  </si>
  <si>
    <t>CONTRATAR LA PRESTACIÓN DE SERVICIOS PROFESIONALES PARA APOYAR LA EJECUCIÓN DE LOS PROYECTOS Y ACTIVIDADES DEL PROCESO DE AUTOMATIZACIÓN DE MEDICIONES DEL INSTITUTO NACIONAL DE METROLOGÍA INM.</t>
  </si>
  <si>
    <t>2022-03-02 08:03:53</t>
  </si>
  <si>
    <t>GALARZA BOGOTA EDGAR HERNANDO</t>
  </si>
  <si>
    <t>000770071777</t>
  </si>
  <si>
    <t>CONTRATAR EL SERVICIO PROFESIONAL PARA BRINDAR ACOMPAÑAMIENTO AL INSTITUTO NACIONAL DE METROLOGÍA EN ACTIVIDADES DE DIAGNÓSTICO DE LA OPERACIÓN Y FUNCIONAMIENTO DE LA HERRAMIENTA BPMETRO, RESPECTO DE LAS NECESIDADES DE REGISTRO, PROCESAMIENTO Y DESPLIEGUE DE INFORMACIÓN DE LOS SERVICIOS PRESTADOS ACTUALMENTE POR PARTE DE LA ENTIDAD A LA CIUDADANÍA - PAGO 1</t>
  </si>
  <si>
    <t>60054922</t>
  </si>
  <si>
    <t>CO1.PCCNTR.3416662</t>
  </si>
  <si>
    <t>CONTRATAR EL SERVICIO PROFESIONAL PARA BRINDAR ACOMPAÑAMIENTO AL INSTITUTO NACIONAL DE METROLOGÍA EN ACTIVIDADES DE DIAGNÓSTICO DE LA OPERACIÓN Y FUNCIONAMIENTO DE LA HERRAMIENTA BPMETRO, RESPECTO DE LAS NECESIDADES DE REGISTRO, PROCESAMIENTO Y DESPL</t>
  </si>
  <si>
    <t>2022-03-02 08:32:57</t>
  </si>
  <si>
    <t>BELTRAN JUAN FELIPE</t>
  </si>
  <si>
    <t>10000002137</t>
  </si>
  <si>
    <t>26022</t>
  </si>
  <si>
    <t>47549322</t>
  </si>
  <si>
    <t>CO1.PCCNTR.3395946</t>
  </si>
  <si>
    <t>CONTRATAR LOS SERVICIOS DE TÉCNICOS PARA APOYO EN LA GESTIÓN DE LA ATENCIÓN DE LOS REQUERIMIENTOS E INCIDENTES TECNOLÓGICOS, BRINDANDO REPORTE DE PRIMER NIVEL PARA LOS FUNCIONARIOS Y CONTRATISTAS A TRAVÉS DE LA MESA DE SERVICIOS DEL INM.</t>
  </si>
  <si>
    <t>2022-03-02 08:40:54</t>
  </si>
  <si>
    <t>ARIZA GERENA LAURA CATHERINE</t>
  </si>
  <si>
    <t>88227917274</t>
  </si>
  <si>
    <t>CONTRATAR LA PRESTACION DE SERVICIOS PROFESIONALES PARA APOYAR LA GESTION EN EL PROCESO DE SERVICIO AL CIUDADANO Y EN ESPECIAL EN LAS ACTIVIDADES DE MONITOREO, SEGUIMIENTO Y RESPUESTA A LAS PQRSD - PAGO 1</t>
  </si>
  <si>
    <t>22022</t>
  </si>
  <si>
    <t>10822</t>
  </si>
  <si>
    <t>26122</t>
  </si>
  <si>
    <t>47560222</t>
  </si>
  <si>
    <t>2022-02-02 00:00:00</t>
  </si>
  <si>
    <t>113-2022</t>
  </si>
  <si>
    <t>CONTRATAR LA PRESTACION DE SERVICIOS PROFESIONALES PARA APOYAR LA GESTION EN EL PROCESO DE SERVICIO AL CIUDADANO Y EN ESPECIAL EN LAS ACTIVIDADES DE MONITOREO, SEGUIMIENTO Y RESPUESTA A LAS PQRSD.</t>
  </si>
  <si>
    <t>2022-03-02 08:50:44</t>
  </si>
  <si>
    <t>CASTRO SANTANA JOSE SEBASTIAN</t>
  </si>
  <si>
    <t>2782012247</t>
  </si>
  <si>
    <t>Contratar la prestación de servicios para el apoyo a la SSMRC en el desarrollo e implementación de las políticas a cargo del grupo de comunicaciones y relación con el ciudadano - PAGO 1</t>
  </si>
  <si>
    <t>26222</t>
  </si>
  <si>
    <t>47563222</t>
  </si>
  <si>
    <t>CO1.PCCNTR.3461949</t>
  </si>
  <si>
    <t>CONTRATAR LA PRESTACION DE SERVICIOS PROFESIONALES PARA EL APOYO A LA SSMRC EN EL DESARROLLO E IMPLEMENTACION DE LAS POLITICAS A CARGO DEL GRUPO DE COMUNICACIONES Y RELACION AL CIUDADANO</t>
  </si>
  <si>
    <t>2022-03-02 09:11:27</t>
  </si>
  <si>
    <t>LAVERDE ANGARITA RAFAEL ALBERTO</t>
  </si>
  <si>
    <t>1972005156</t>
  </si>
  <si>
    <t>PRESTACIÓN DE SERVICIOS PROFESIONALES COMO APOYO EN LA ACTUALIZACIÓN DE LOS PORTALES CORPORATIVOS EN TEMAS DE ACCESIBILIDAD Y USABILIDAD, DE ACUERDO CON DIRECTRICES DE GOBIERNO DIGITAL Y DE ENTIDADES DE CONTROL - PAGO 1</t>
  </si>
  <si>
    <t>26322</t>
  </si>
  <si>
    <t>47577022</t>
  </si>
  <si>
    <t>CO1.PCCNTR.3445591</t>
  </si>
  <si>
    <t>PRESTACIÓN DE SERVICIOS PROFESIONALES COMO APOYO EN LA ACTUALIZACIÓN DE LOS PORTALES CORPORATIVOS EN TEMAS DE ACCESIBILIDAD Y USUABILIDAD, DE ACUERDO CON DIRECTRICES DE GOBIERNO DIGITAL Y DE ENTIDADES DE CONTROL.</t>
  </si>
  <si>
    <t>2022-03-03 18:00:25</t>
  </si>
  <si>
    <t>BERMUDEZ ARANGO JULIAN URIEL</t>
  </si>
  <si>
    <t>21144677398</t>
  </si>
  <si>
    <t>PRESTAR SERVICIOS PROFESIONALES PARA APOYAR TÉCNICAMENTE EN EL CONTROL, MONITOREO Y MANTENIMIENTO DEL SISTEMA DE CLIMATIZACIÓN - PAGO 1</t>
  </si>
  <si>
    <t>2022-03-03 00:00:00</t>
  </si>
  <si>
    <t>26522</t>
  </si>
  <si>
    <t>49894122</t>
  </si>
  <si>
    <t>CO1.PCCNTR.3400686</t>
  </si>
  <si>
    <t>PRESTAR SERVICIOS PROFESIONALES PARA APOYAR TÉCNICAMENTE EN EL CONTROL, MONITOREO Y MANTENIMIENTO DEL SISTEMA DE CLIMATIZACIÓN</t>
  </si>
  <si>
    <t>2022-03-03 18:02:50</t>
  </si>
  <si>
    <t>AGUIRRE DELGADO ALEXANDER</t>
  </si>
  <si>
    <t>4522015753</t>
  </si>
  <si>
    <t>Contratar la prestación de servicios de apoyo a la gestión administrativa y técnica, con el fin de mantener la oferta de servicios metrológicos - PAGO 1</t>
  </si>
  <si>
    <t>49947322</t>
  </si>
  <si>
    <t>140-2022</t>
  </si>
  <si>
    <t>CONTRATAR LA PRESTACIÓN DE SERVICIOS PARA EL APOYO A LA GESTIÓN ADMINISTRATIVA Y TÉCNICA, CON EL FIN DE MANTENER LA OFERTA DE SERVICIOS METROLÓGICOS.</t>
  </si>
  <si>
    <t>2022-03-03 18:06:10</t>
  </si>
  <si>
    <t>ARTUNDUAGA COLLAZOS HEIDER ADRIAN</t>
  </si>
  <si>
    <t>0570002670086434</t>
  </si>
  <si>
    <t>Contratar la prestación de servicios de apoyo para las actividades logísticas relacionadas con el fortalecimiento de la cultura metrológica del INM - PAGO 1</t>
  </si>
  <si>
    <t>12322</t>
  </si>
  <si>
    <t>11422</t>
  </si>
  <si>
    <t>26722</t>
  </si>
  <si>
    <t>50094222</t>
  </si>
  <si>
    <t>CO1.PCCNTR.3516332</t>
  </si>
  <si>
    <t>Contratar la prestación de servicios de apoyo para las actividades logísticas relacionadas con el fortalecimiento de la cultura metrológica del INM</t>
  </si>
  <si>
    <t>2022-03-03 18:08:46</t>
  </si>
  <si>
    <t>ACERO KURMEN ANDREA</t>
  </si>
  <si>
    <t>20395851417</t>
  </si>
  <si>
    <t>Contratar la prestación de servicios profesionales para apoyar la realización de piezas gráficas para la divulgación de la comunicación interna y externa, apoyando temas de comunicaciones, mercadeo, prestación de servicios y red colombiana de metrología - PAGO 1</t>
  </si>
  <si>
    <t>14322</t>
  </si>
  <si>
    <t>11522</t>
  </si>
  <si>
    <t>26822</t>
  </si>
  <si>
    <t>52824222</t>
  </si>
  <si>
    <t>CO1.PCCNTR.3476613</t>
  </si>
  <si>
    <t>CONTRATAR LA PRESTACIÓN DE SERVICIOS PROFESIONALES PARA APOYAR LA REALIZACIÓN DE PIEZAS GRÁFICAS PARA LA DIVULGACIÓN DE LA COMUNICACIÓN INTERNA Y EXTERNA, APOYANDO TEMAS DE COMUNICACIONES, MERCADEO, PRESTACIÓN DE SERVICIOS.</t>
  </si>
  <si>
    <t>2022-03-03 18:12:25</t>
  </si>
  <si>
    <t>ORTIZ SARMIENTO SERGIO IVAN</t>
  </si>
  <si>
    <t>24056572636</t>
  </si>
  <si>
    <t>Contratar el servicio profesional en la realización de animación de personajes y piezas audiovisuales, para el fortalecimiento en la estrategia de comunicaciones y fortalecimiento en la divulgación en torno a la metrología como bien público - PAGO 1</t>
  </si>
  <si>
    <t>11622</t>
  </si>
  <si>
    <t>11722</t>
  </si>
  <si>
    <t>26922</t>
  </si>
  <si>
    <t>50108222</t>
  </si>
  <si>
    <t>CO1.PCCNTR.</t>
  </si>
  <si>
    <t>CONTRATAR EL SERVICIO PROFESIONAL EN LA REALIZACION DE ANIMACION DE PERSONAJES Y PIEZAS AUDIOVISUALES, PARA EL FORTALECIMIENTO EN LA ESTRATEGIA DE COMUNICACION Y FORTALECIMIENTO EN LA DIVULGACION EN TORNO A LA METROLOGIA COMO BIEN PUBLICO.</t>
  </si>
  <si>
    <t>2022-03-03 18:16:41</t>
  </si>
  <si>
    <t>BERNAL ROZO ANGELICA MARIA</t>
  </si>
  <si>
    <t>54700033590</t>
  </si>
  <si>
    <t>Contratar los servicios profesionales con el fin de generar contenidos informativos que serán divulgados en los canales internos y externos del Instituto Nacional de Metrología y apoyar la organización de eventos misionales del INM - PAGO 1</t>
  </si>
  <si>
    <t>22422</t>
  </si>
  <si>
    <t>27022</t>
  </si>
  <si>
    <t>50110222</t>
  </si>
  <si>
    <t>2022-02-03 00:00:00</t>
  </si>
  <si>
    <t>101-2022</t>
  </si>
  <si>
    <t>Contratar los servicios profesionales con el fin de generar contenidos informativos que serán divulgados en los canales internos y externos del Instituto Nacional de Metrología y apoyar la organización de eventos misionales del INM.</t>
  </si>
  <si>
    <t>2022-03-03 18:21:48</t>
  </si>
  <si>
    <t>GOMEZ GONZALEZ IVAN LEONARDO</t>
  </si>
  <si>
    <t>24074510612</t>
  </si>
  <si>
    <t>Contratar los servicios de apoyo técnico para el manejo de equipos de audio y video en el marco de la realización de eventos y actividades presenciales y virtuales relacionadas con la implementación y fortalecimiento de las estrategias de comunicaciones, mercadeo y prestación de servicios del INM de Colombia - PAGO 1</t>
  </si>
  <si>
    <t>14622</t>
  </si>
  <si>
    <t>11822</t>
  </si>
  <si>
    <t>27122</t>
  </si>
  <si>
    <t>51333222</t>
  </si>
  <si>
    <t>CO1.PCCNTR.3511061</t>
  </si>
  <si>
    <t>Contratar los servicios de apoyo técnico para el manejo de equipos de audio y video en el marco de la realización de eventos y actividades presenciales y virtuales relacionadas con la implementación y fortalecimiento de las estrategias de comunicacio</t>
  </si>
  <si>
    <t>2022-03-03 19:14:26</t>
  </si>
  <si>
    <t>GUEVARA RODRIGUEZ ANGELA LISETH</t>
  </si>
  <si>
    <t>87042256143</t>
  </si>
  <si>
    <t>Contratar los servicios de apoyo técnico para la realización de actividades relacionadas con la creación y publicación de contenidos para la página web y redes sociales del INM - PAGO 1</t>
  </si>
  <si>
    <t>11922</t>
  </si>
  <si>
    <t>27222</t>
  </si>
  <si>
    <t>51347522</t>
  </si>
  <si>
    <t>CO1.PCCNTR.3493064</t>
  </si>
  <si>
    <t>Contratar los servicios de apoyo técnico para la realización de actividades relacionadas con la creación y publicación de contenidos para la página web y redes sociales del INM.</t>
  </si>
  <si>
    <t>2022-03-03 19:25:23</t>
  </si>
  <si>
    <t>MORAD ROMERO JONER AUGUSTO</t>
  </si>
  <si>
    <t>111700341029</t>
  </si>
  <si>
    <t>900047981</t>
  </si>
  <si>
    <t>BANCO FALABELLA S A</t>
  </si>
  <si>
    <t>12022</t>
  </si>
  <si>
    <t>50369322</t>
  </si>
  <si>
    <t>CO1.PCCNTR.3287150</t>
  </si>
  <si>
    <t>2022-03-03 19:27:37</t>
  </si>
  <si>
    <t>50372922</t>
  </si>
  <si>
    <t>2022-03-03 19:30:05</t>
  </si>
  <si>
    <t>12222</t>
  </si>
  <si>
    <t>27522</t>
  </si>
  <si>
    <t>50379322</t>
  </si>
  <si>
    <t>2022-03-03 19:38:32</t>
  </si>
  <si>
    <t>50392422</t>
  </si>
  <si>
    <t>2022-03-03 19:43:07</t>
  </si>
  <si>
    <t>3122</t>
  </si>
  <si>
    <t>27722</t>
  </si>
  <si>
    <t>50405522</t>
  </si>
  <si>
    <t>2022-03-03 19:49:17</t>
  </si>
  <si>
    <t>Contratar la prestación de servicios profesionales para apoyar las acciones que se desarrollaran por la Subdirección de Servicios Metrológicos y Relación con el Ciudadano en pro de la misionalidad institucional - PAGO 2</t>
  </si>
  <si>
    <t>12522</t>
  </si>
  <si>
    <t>27822</t>
  </si>
  <si>
    <t>50549222</t>
  </si>
  <si>
    <t>2022-03-03 19:52:14</t>
  </si>
  <si>
    <t>ALZATE ALEJANDRA</t>
  </si>
  <si>
    <t>04081281888</t>
  </si>
  <si>
    <t>Contratar la prestación de servicios profesionales para la implementación y ejecución de las estrategias y actividades dirigidas al cumplimiento de las políticas de atención integral fortaleciendo la inclusión en sectores poblacionales - PAGO 1</t>
  </si>
  <si>
    <t>27922</t>
  </si>
  <si>
    <t>50590022</t>
  </si>
  <si>
    <t>CO1.PCCNTR.3449018</t>
  </si>
  <si>
    <t>Contratar la prestación de servicios profesionales para la implementación y ejecución de las estrategias y actividades dirigidas al cumplimiento de las políticas de atención integral fortaleciendo la inclusión en sectores poblacionales</t>
  </si>
  <si>
    <t>2022-03-03 19:55:01</t>
  </si>
  <si>
    <t>ADQUISCION, INSTALACIÓN Y PUESTA EN MARCHA DE UN CANAL DE INTERNET DEDICADO PARA BRINDAR ACCESO A INTERNET A LOS FUNCIONARIOS, CONTRATISTAS Y VISITANTES DEL INM - PAGO 2</t>
  </si>
  <si>
    <t>12722</t>
  </si>
  <si>
    <t>28022</t>
  </si>
  <si>
    <t>50632822</t>
  </si>
  <si>
    <t>82896</t>
  </si>
  <si>
    <t>ADQUISICIÓN, INSTALACIÓN Y PUESTA EN MARCHA DE UN CANAL DE INTERNET DEDICADO DE 64MB, PARA BRINDAR ACCESO A INTERNET A LOS FUNCIONARIOS CONTRATISTAS Y VISITANTES DEL INM.</t>
  </si>
  <si>
    <t>2022-03-03 19:58:09</t>
  </si>
  <si>
    <t>MORENO HERRERA MARIA NELCY</t>
  </si>
  <si>
    <t>4662027880</t>
  </si>
  <si>
    <t>Contratar la prestación de servicios para el apoyo a la gestión en el Grupo de Servicios Metrológicos, área de recepción y entrega de equipos con el fin de mantener la oferta y adecuada gestión de los servicios metrológicos - PAGO 1</t>
  </si>
  <si>
    <t>12822</t>
  </si>
  <si>
    <t>28122</t>
  </si>
  <si>
    <t>50677622</t>
  </si>
  <si>
    <t>CO1.PCCNTR.3459653</t>
  </si>
  <si>
    <t>Contratar la prestación de servicios para el apoyo a la gestión en el Grupo de Servicios Metrológicos, área de recepción y entrega de equipos con el fin de mantener la oferta y adecuada gestión de los servicios metrológicos</t>
  </si>
  <si>
    <t>2022-03-03 20:01:55</t>
  </si>
  <si>
    <t>SANCHEZ OSPINA NANCY</t>
  </si>
  <si>
    <t>24042172532</t>
  </si>
  <si>
    <t>C-3502-0200-5-0-3502099-02</t>
  </si>
  <si>
    <t>ADQUISICIÓN DE BIENES Y SERVICIOS - SERVICIO DE EDUCACIÓN INFORMAL EN METROLOGÍA - FORTALECIMIENTO DE LA COMERCIALIZACIÓN DE LOS SERVICIOS METROLÓGICOS A NIVEL NACIONAL</t>
  </si>
  <si>
    <t>Contratar la prestación de servicios profesionales para apoyar el diseño metodológico de la oferta de cursos del INM, en pro de la transferencia de conocimiento y habilidades metrológicas - PAGO 1</t>
  </si>
  <si>
    <t>14522</t>
  </si>
  <si>
    <t>28222</t>
  </si>
  <si>
    <t>50713422</t>
  </si>
  <si>
    <t>CO1.PCCNTR.3466914</t>
  </si>
  <si>
    <t>CONTRATAR LA PRESTACIÓN DE SERVICIOS PROFESIONALES PARA APOYAR EL DISEÑO METODOLÓGICO DE LA OFERTA DE CURSOS DEL INM, EN PRO DE LA TRANSFERENCIA DE CONOCIMIENTO Y HABILIDADES METROLÓGICAS.</t>
  </si>
  <si>
    <t>2022-03-03 20:04:27</t>
  </si>
  <si>
    <t>QUIROGA MORENO YEISON ALONSO</t>
  </si>
  <si>
    <t>24094117783</t>
  </si>
  <si>
    <t>Contratar la prestación de servicios profesionales para el apoyo en el proceso, implementación de la estrategia de mercadeo del Instituto Nacional de Metrología - PAGO 1</t>
  </si>
  <si>
    <t>14122</t>
  </si>
  <si>
    <t>28322</t>
  </si>
  <si>
    <t>50765122</t>
  </si>
  <si>
    <t>CO1.PCCNTR.3453545</t>
  </si>
  <si>
    <t>CONTRATAR LA PRESTACIÓN DE SERVICIOS PROFESIONALES PARA APOYAR EL PROCESO E IMPLEMENTACIÓN DE LA ESTRATEGIA DE MERCADEO DEL INSTITUTO NACIONAL DE METROLOGÍA.</t>
  </si>
  <si>
    <t>2022-03-03 20:07:34</t>
  </si>
  <si>
    <t>DURAN ARDILA CLAUDIA PATRICIA</t>
  </si>
  <si>
    <t>333624252</t>
  </si>
  <si>
    <t>50795922</t>
  </si>
  <si>
    <t>CO1.PCCNTR.3376194</t>
  </si>
  <si>
    <t>2022-03-03 20:12:18</t>
  </si>
  <si>
    <t>MORAES SAAVEDRA SILVIA JOHANNA</t>
  </si>
  <si>
    <t>18624764354</t>
  </si>
  <si>
    <t>PRESTAR LOS SERVICIOS PROFESIONALES PARA REALIZAR ACTIVIDADES DE APOYO AL SEGUIMIENTO Y CONTROL RELACIONADAS CON LA EJECUCIÓN DEL PROYECTO DE INVERSIÓN INNOVACIÓN DE LAS TECNOLOGÍAS DE INFORMACIÓN - PAGO 1</t>
  </si>
  <si>
    <t>57414122</t>
  </si>
  <si>
    <t>CO1.PCCNTR.3390775</t>
  </si>
  <si>
    <t>PRESTAR LOS SERVICIOS PROFESIONALES PARA REALIZAR ACTIVIDADES DE APOYO AL SEGUIMIENTO Y CONTROL RELACIONADAS CON LA EJECUCIÓN DEL PROYECTO DE INVERSIÓN INNOVACIÓN DE LAS TECNOLOGÍAS DE INFORMACIÓN.</t>
  </si>
  <si>
    <t>2022-03-03 20:14:51</t>
  </si>
  <si>
    <t>DIAZ DIEGO ALEJANDRO</t>
  </si>
  <si>
    <t>90080458410</t>
  </si>
  <si>
    <t>CONTRATAR EL SERVICIO DE UN PROFESIONAL PARA APOYO EN LA GESTIÓN DE LA ATENCIÓN DE LOS REQUERIMIENTOS E INCIDENTES TECNOLÓGICOS, BRINDANDO SOPORTE DE PRIMER NIVEL PARA LOS FUNCIONARIOS Y CONTRATISTAS A TRAVÉS DE LA MESA DE SERVICIOS DEL INM - PAGO 1</t>
  </si>
  <si>
    <t>28622</t>
  </si>
  <si>
    <t>50990322</t>
  </si>
  <si>
    <t>CO1.PCCNTR.3394955</t>
  </si>
  <si>
    <t>CONTRATAR EL SERVICIO DE UN PROFESIONAL PARA APOYO TÉCNICO EN LA GESTIÓN DE LA ATENCIÓN DE LOS REQUERIMIENTOS E INCIDENTES TECNOLÓGICOS, BRINDANDO REPORTE DE PRIMER NIVEL PARA LOS FUNCIONARIOS Y CONTRATISTAS A TRAVÉS DE LA MESA DE SERVICIOS DEL INM.</t>
  </si>
  <si>
    <t>2022-03-03 20:38:18</t>
  </si>
  <si>
    <t>MENDOZA ECHEVERRY DINA LINA</t>
  </si>
  <si>
    <t>0570256070482250</t>
  </si>
  <si>
    <t>Elaborar estudios de servicios y costos asociados al mantenimiento de la trazabilidad metrológica de los laboratorios acreditados en las magnitudes físicas que actualmente posee el INM, con el fin de identificar brechas y tener las herramientas suficientes para apoyar la definición de tasas y tarifas en el INM - PAGO 1</t>
  </si>
  <si>
    <t>14022</t>
  </si>
  <si>
    <t>13822</t>
  </si>
  <si>
    <t>28722</t>
  </si>
  <si>
    <t>51018922</t>
  </si>
  <si>
    <t>137-2022</t>
  </si>
  <si>
    <t>ELABORAR ESTUDIOS DE SERVICIOS Y COSTOS ASOCIADOS AL MANTENIMIENTO DE LA TRAZABILIDAD METRÓLOGICA DE LOS LABORATORIOS ACREDITADOS EN LAS MAGNITUDES FÍSICAS QUE ACTUALMENTE POSEE LA SUBDIRECCIÓN DE METROLOGÍA FÍSICA, CON EL FIN DE INDENTIFICAR BRECHAS</t>
  </si>
  <si>
    <t>2022-03-04 06:13:20</t>
  </si>
  <si>
    <t>MERCADO SARMIENTO CESAR DAVID</t>
  </si>
  <si>
    <t>39860207170</t>
  </si>
  <si>
    <t>Contratar servicios profesionales para apoyar la gestión transversal y el desarrollo de actividades del Proyecto Fomento Regional en Metrología que permitan la promoción y difusión de la cultura y herramientas del INM - PAGO 1</t>
  </si>
  <si>
    <t>2022-03-04 00:00:00</t>
  </si>
  <si>
    <t>28822</t>
  </si>
  <si>
    <t>51063622</t>
  </si>
  <si>
    <t>060-2022</t>
  </si>
  <si>
    <t>CONTRATAR SERVICIOS PROFESIONALES PARA APOYAR LA GESTIÓN TRANSVERSAL Y EL DESARROLLO DE ACTIVIDADES DEL PROYECTO DE FOMENTO REGIONAL EN METROLOGÍA QUE PERMITAN LA PROMOCIÓN Y DIFUSIÓN DE LA CULTURA Y HERRAMIENTAS DEL INM.</t>
  </si>
  <si>
    <t>2022-03-04 06:15:45</t>
  </si>
  <si>
    <t>PARADA DIAZ LAURA</t>
  </si>
  <si>
    <t>0550488415250270</t>
  </si>
  <si>
    <t>Contratar servicios profesionales para apoyar la documentación e implementación de las actividades de mercadeo del Proyecto Fomento Regional en Metrología que permitan el fomento, la promoción y difusión de la cultura y herramientas del INM - PAGO 1</t>
  </si>
  <si>
    <t>13622</t>
  </si>
  <si>
    <t>28922</t>
  </si>
  <si>
    <t>51092422</t>
  </si>
  <si>
    <t>CO1.PCCNTR.3464926</t>
  </si>
  <si>
    <t>Contratar servicios profesionales para apoyar la documentación e implementación de las actividades de mercadeo del Proyecto Fomento Regional en Metrología que permitan el fomento, la promoción y difusión de la cultura y herramientas del INM.</t>
  </si>
  <si>
    <t>2022-03-04 06:18:08</t>
  </si>
  <si>
    <t>RINCONES MARTINEZ EUGENIO</t>
  </si>
  <si>
    <t>19789579523</t>
  </si>
  <si>
    <t>Contratar servicios profesionales para apoyar la documentación, realizar control y seguimiento a los planes institucionales y requerimientos del SIG en el marco del Proyecto Fomento Regional en Metrología, con el fin de promocionar y difundir la cultura y herramientas del INM - PAGO 1</t>
  </si>
  <si>
    <t>29022</t>
  </si>
  <si>
    <t>51222022</t>
  </si>
  <si>
    <t>059-2022</t>
  </si>
  <si>
    <t>CONTRATAR SERVICIOS PROFESIONALES PARA APOYAR LA DOCUMENTACIÓN, REALIZAR CONTROL Y SEGUIMIENTO A LOS PLANES INSTITUCIONALES Y REQUERIMIENTOS DEL SIG EN EL MARCO DEL PROYECTO FOMENTO REGIONAL EN METROLOGÍA, CON EL FIN DE PROMOCIONAR Y DIFUNDIR LA CUL</t>
  </si>
  <si>
    <t>2022-03-04 06:20:44</t>
  </si>
  <si>
    <t>LEAL VALERO CINDY PAOLA</t>
  </si>
  <si>
    <t>0570462370051080</t>
  </si>
  <si>
    <t>Contratar la prestación de servicios profesionales para apoyar las actividades de caracterización e identificación de brechas metrológicas en los municipios, departamentos y regiones priorizados a intervenir en 2022, con el fin de contribuir con el fomento, promoción y difusión de la cultura y herramienta metrológica - PAGO 1</t>
  </si>
  <si>
    <t>51267122</t>
  </si>
  <si>
    <t>CO1.PCC.NTR.3471835</t>
  </si>
  <si>
    <t>Contratar la prestación de servicios profesionales para apoyar las actividades de caracterización e identificación de brechas metrológicas en los municipios, departamentos y regiones priorizados a intervenir en 2022, con el fin de contribuir con el f</t>
  </si>
  <si>
    <t>2022-03-04 06:23:41</t>
  </si>
  <si>
    <t>COMBITA ARIAS YENNY MARCELA</t>
  </si>
  <si>
    <t>15447690893</t>
  </si>
  <si>
    <t>Contratar la prestación de servicios para la elaboración de piezas gráficas y/o audiovisuales, para apoyar la transferencia de conocimiento y habilidades metrológicas - PAGO 1</t>
  </si>
  <si>
    <t>15322</t>
  </si>
  <si>
    <t>51256922</t>
  </si>
  <si>
    <t>CO1.PCCNTR.3488771</t>
  </si>
  <si>
    <t>CONTRATAR LA PRESTACIÓN DE SERVICIOS PROFESIONALES PARA APOYAR LA ELABORACIÓN DE PIEZAS GRÁFICAS Y/O AUDIOVISUALES, CON EL FIN DE TRASNFERIR CONOCIMIENTO Y HABILIDADES METROLÓGICAS.</t>
  </si>
  <si>
    <t>2022-03-04 06:28:10</t>
  </si>
  <si>
    <t>ESPITIA PAEZ JHORLIN ALEXANDER</t>
  </si>
  <si>
    <t>20630015830</t>
  </si>
  <si>
    <t>CONTRATAR SERVICIOS PROFESIONALES EN TODO LO RELACIONADO CON EL APOYO A LAS ACTIVIDADES QUE PERMITAN LA IMPLEMENTACIÓN, EL MANTENIMIENTO, EL SEGUIMIENTO, LA EVALUACIÓN, EL FORTALECIMIENTO Y LA MEJORA DEL SISTEMA INTEGRADO DE GESTIÓN DEL INSTITUTO NACIONAL DE METROLOGÍA - PAGO 1</t>
  </si>
  <si>
    <t>29322</t>
  </si>
  <si>
    <t>51990822</t>
  </si>
  <si>
    <t>106-2022</t>
  </si>
  <si>
    <t>CONTRATAR SERVICIOS PROFESIONALES EN TODO LO RELACIONADO CON EL APOYO A LAS ACTIVIDADES QUE PERMITAN LA IMPLEMENTACION, EL MANTENIMIENTO, EL SEGUIMIENTO, LA EVALUACION, EL FORTALECIMIENTO Y LA ,MEJORA DEL SISTEMA INTEGRADO DE GESTION DEL INSTITUTO NA</t>
  </si>
  <si>
    <t>2022-03-04 09:20:15</t>
  </si>
  <si>
    <t>RUEDA GIL CARLOS ARTURO</t>
  </si>
  <si>
    <t>062742692</t>
  </si>
  <si>
    <t>PRESTAR SERVICIOS DE APOYO A LA GESTIÓN, REALIZANDO ACTIVIDADES EN EL GRUPO DE SERVICIOS ADMINISTRATIVOS EN EL MARCO DEL PROYECTO DE INVERSIÓN MEJORAMIENTO Y SOSTENIBILIDAD DE LA SEDE DEL INSTITUTO NACIONAL DE METROLOGÍA BOGOTÁ - PAGO 1</t>
  </si>
  <si>
    <t>15122</t>
  </si>
  <si>
    <t>29422</t>
  </si>
  <si>
    <t>52130522</t>
  </si>
  <si>
    <t>PRESTAR SERVICIOS DE APOYO A LA GESTION, REALIZANDO ACTIVIDADES EN EL GRUPO DE SERVICIOS ADMINISTRATIVOS EN EL MARCO DEL PROYECTO DE INVERSION MEJORAMIENTO Y SOSTENIBILIDAD DE LA SEDE EL INSTITUTO NACIONAL DE METROLOGIA BOGOTA</t>
  </si>
  <si>
    <t>2022-03-04 09:41:23</t>
  </si>
  <si>
    <t>PUMAREJO MUEGUES TOBIAS ENRIQUE</t>
  </si>
  <si>
    <t>52437418381</t>
  </si>
  <si>
    <t>CONTRATAR LOS SERVICIOS PROFESIONALES PARA APOYAR EN LAS ACTIVIDADES RELACIONADAS CON LA EJECUCIÓN DE OBRAS Y MANTENIMIENTOS LOCATIVOS EN DESARROLLO DEL PROYECTO DE INVERSIÓN MEJORAMIENTO Y SOSTENIBILIDAD DE LA SEDE DEL INSTITUTO NACIONAL DE METROLOGÍA - PAGO 1</t>
  </si>
  <si>
    <t>29522</t>
  </si>
  <si>
    <t>52181322</t>
  </si>
  <si>
    <t>087-2022</t>
  </si>
  <si>
    <t>CONTRATAR LOS SERVICIOS PROFESIONALES PARA APOYAR EN LAS ACTIVIDADES RELACIONADAS CON LA EJECUCION DE OBRAS Y MANTENIMIENTOS LOCATIVOS EN DESARROLLO DEL PROYECTO DE INVERSION MEJORAMIENTO Y SOSTENIBILIDAD DE LA SEDE DEL INSTITUTO NACIONAL DE METROLOG</t>
  </si>
  <si>
    <t>2022-03-04 09:46:39</t>
  </si>
  <si>
    <t>MARTINEZ RADA DAYAN DE</t>
  </si>
  <si>
    <t>18800003101</t>
  </si>
  <si>
    <t>PRESTAR SERVICIOS TÉCNICOS PARA APOYAR LAS ACTIVIDADES TENDIENTES AL CUMPLIMIENTO DEL PLAN DE MANTENIMIENTO Y ACTIVIDADES RELACIONADAS CON LA INFRAESTRUCTURA DE LA ENTIDAD - PAGO 1</t>
  </si>
  <si>
    <t>29622</t>
  </si>
  <si>
    <t>52252922</t>
  </si>
  <si>
    <t>090-2022</t>
  </si>
  <si>
    <t>PRESTAR SERVICIOS TECNICOS PARA APOYAR ACTIVIDADES TENDIENTES AL CUMPLIMIENTO DEL PLAN DE MANTENIMIENTO Y ACTIVIDADES RELACIONADAS CON LA INFRAESTRUCTURA DE LA ENTIDAD</t>
  </si>
  <si>
    <t>2022-03-04 09:52:23</t>
  </si>
  <si>
    <t>CRUZ LOZANO HELENA SOFIA</t>
  </si>
  <si>
    <t>49518851381</t>
  </si>
  <si>
    <t>Prestar servicios asistenciales que apoyen en el diseño e implementación de Convocatorias internas y externas, recopilación y análisis de información, elaboración de informes en materia de Investigación, Desarrollo e Innovación (I D i), apoyo al Sistema Integrado de Gestión de Calidad en los procesos de I D i bajo responsabilidad de la Subdirección de Metrología Física del Instituto Nacional de Metrología - PAGO 1</t>
  </si>
  <si>
    <t>19022</t>
  </si>
  <si>
    <t>14422</t>
  </si>
  <si>
    <t>29722</t>
  </si>
  <si>
    <t>52410022</t>
  </si>
  <si>
    <t>139-2022</t>
  </si>
  <si>
    <t>PRESTAR SERVICIOS ASISTENCIALES QUE APOYEN EL DISEÑO E IMPLEMENTACIÓN DE CONVOCATORIAS INTERNAS Y EXTERNAS, RECOPILACIÓN Y ANÁLISIS DE INFORMACIÓN, ELABORACIÓN DE INFORMES EN MATERIA DE INVESTIGACIÓN, DESARROLLO E INNOVACIÓN (I D i), APOYO AL SISTEMA</t>
  </si>
  <si>
    <t>2022-03-04 17:06:59</t>
  </si>
  <si>
    <t>GARCIA BENAVIDES JORGE DANIEL</t>
  </si>
  <si>
    <t>001670033750</t>
  </si>
  <si>
    <t>Contratar la prestación de servicios profesionales para apoyar la transferencia de conocimiento dirigido a niños, niñas y adolescentes, con el fin de desarrollar los componentes de formación y cultura metrológica en el INM - PAGO 1</t>
  </si>
  <si>
    <t>15822</t>
  </si>
  <si>
    <t>29822</t>
  </si>
  <si>
    <t>52469822</t>
  </si>
  <si>
    <t>CO1.PCCNTR.3490846</t>
  </si>
  <si>
    <t>CONTRATAR L A PRESTACIÓN DE SERVICIOS PROFESIONALES PARA APOYAR LA TRANSFERENCIA DE CONOCIMIENTO DIRIGIDO A NIÑOS, NIÑAS Y ADOLECENTES, CON EL FIN DE DESARROLLAR LOS COMPONENTES DE FORMACIÓN Y CULTURA METROLÓGICA EN EL INM.</t>
  </si>
  <si>
    <t>2022-03-04 17:21:07</t>
  </si>
  <si>
    <t>QUINTERO AYALA SINDY LORENA</t>
  </si>
  <si>
    <t>0550009900290314</t>
  </si>
  <si>
    <t>29922</t>
  </si>
  <si>
    <t>52493822</t>
  </si>
  <si>
    <t>CO1.PCCNTR.3290202</t>
  </si>
  <si>
    <t>PRESTAR LOS SERVICIOS JURÍDICOS PROFESIONALES PARA APOYAR LA ELABORACIÓN Y TRÁMITE DE LOS PROCESOS DE CONTRATACIÓN REQUERIDOS EN LAS ETAPAS PRECONTRACTUAL, CONTRACTUAL Y POSCONTRACTUAL Y LAS DEMÁS ACTIVIDADES QUE REQUIERA EL INSTITUTO NACIONAL DE MET</t>
  </si>
  <si>
    <t>2022-03-04 17:23:39</t>
  </si>
  <si>
    <t>6222</t>
  </si>
  <si>
    <t>30022</t>
  </si>
  <si>
    <t>52496622</t>
  </si>
  <si>
    <t>2022-03-04 17:27:52</t>
  </si>
  <si>
    <t>30122</t>
  </si>
  <si>
    <t>52499022</t>
  </si>
  <si>
    <t>CO1.PCCNTR.3990202</t>
  </si>
  <si>
    <t>2022-03-04 17:31:05</t>
  </si>
  <si>
    <t>14922</t>
  </si>
  <si>
    <t>30222</t>
  </si>
  <si>
    <t>52501022</t>
  </si>
  <si>
    <t>C01.PCCNTR.3990202</t>
  </si>
  <si>
    <t>2022-03-04 17:33:08</t>
  </si>
  <si>
    <t>30322</t>
  </si>
  <si>
    <t>52503722</t>
  </si>
  <si>
    <t>2022-03-04 17:40:06</t>
  </si>
  <si>
    <t>SANTOS BECERRA LUIS FELIPE</t>
  </si>
  <si>
    <t>0550007700719532</t>
  </si>
  <si>
    <t>C-3502-0200-5-0-3502033-02</t>
  </si>
  <si>
    <t>ADQUISICIÓN DE BIENES Y SERVICIOS - SERVICIO DE COMPARACIÓN Y EVALUACIÓN INTER LABORATORIOS - FORTALECIMIENTO DE LA COMERCIALIZACIÓN DE LOS SERVICIOS METROLÓGICOS A NIVEL NACIONAL</t>
  </si>
  <si>
    <t>Contratar la prestación de servicios profesionales para apoyar la realización de análisis estadísticos en el servicio de ensayos de aptitud o estudios colaborativos (comparaciones interlaboratorios) - PAGO 1</t>
  </si>
  <si>
    <t>30422</t>
  </si>
  <si>
    <t>52572222</t>
  </si>
  <si>
    <t>CO1.PCCNTR.3407075</t>
  </si>
  <si>
    <t>CONTRATAR LA PRESTACION DE SERVICIOS PROFESIONALES PARA APOYAR LA REALIZACION DE ANALISIS ESTADISTICOS EN EL SERVICIO DE ENSAYOS DE APTITUD O ESTUDIOS COLABORATORIOS (COMPARACIONES INTERLABORATORIOS)</t>
  </si>
  <si>
    <t>2022-03-04 17:47:41</t>
  </si>
  <si>
    <t>MORA ZAMORA DANIEL</t>
  </si>
  <si>
    <t>04811970471</t>
  </si>
  <si>
    <t>Contratar la prestación de servicios profesionales para la virtualización de las capacitaciones en metrología - PAGO 1</t>
  </si>
  <si>
    <t>15222</t>
  </si>
  <si>
    <t>30522</t>
  </si>
  <si>
    <t>52602622</t>
  </si>
  <si>
    <t>CO1.PCCNTR.3479292</t>
  </si>
  <si>
    <t>Contratar la prestación de servicios profesionales para la virtualización de las capacitaciones en metrología</t>
  </si>
  <si>
    <t>2022-03-04 17:50:08</t>
  </si>
  <si>
    <t>CABALLERO RAMIREZ LUISA FERNANDA</t>
  </si>
  <si>
    <t>15469263611</t>
  </si>
  <si>
    <t>CONTRATAR LOS SERVICIOS PROFESIONALES PARA APOYAR LA GESTIÓN DE HALLAZGOS DE AUDITORIA, GESTIÓN, CONTROL INTERNO, REVISIÓN POR LA DIRECCIÓN, ETC. Y APOYO DE LA GESTIÓN DOCUMENTAL PARA GARANTIZAR EL 100% DEL CARGUE EN EL APLICATIVO ISOLUCIÓN DEL SISTEMA DE GESTIÓN DE SEGURIDAD Y SALUD EN EL TRABAJO DE VIGENCIAS ANTERIORES - PAGO 1</t>
  </si>
  <si>
    <t>30622</t>
  </si>
  <si>
    <t>52616722</t>
  </si>
  <si>
    <t>CD 062 DE 2022</t>
  </si>
  <si>
    <t>CONTRATAR LOS SERVICIOS PROFESIONALES PARA APOYAR LA GESTIÓN DE HALLAZGOS DE AUDITORÍA, GESTIÓN, CONTROL INTERNO,REVISIÓN POR LA DIRECCIÓN, ETC. Y APOYO DE LA GESTIÓN DOCUMENTAL PARA GARANTIZAR EL 100% DEL CARGUE EN EL APLICATIVO ISOLUCION DEL SISTEM</t>
  </si>
  <si>
    <t>2022-03-04 18:12:20</t>
  </si>
  <si>
    <t>ARDILA COLORADO MARIA ALEJANDRA</t>
  </si>
  <si>
    <t>24102136072</t>
  </si>
  <si>
    <t>PRESTAR SERVICIOS TÉCNICOS PARA APOYAR EN LOS PROCEDIMIENTOS, NORMAS Y LINEAMIENTOS DE SEGURIDAD Y SALUD EN EL TRABAJO, Y GARANTIZAR LA IMPLEMENTACIÓN DE MEDIDAS DE BIOSEGURIDAD - PAGO 1</t>
  </si>
  <si>
    <t>19422</t>
  </si>
  <si>
    <t>30822</t>
  </si>
  <si>
    <t>52683722</t>
  </si>
  <si>
    <t>063-2022</t>
  </si>
  <si>
    <t>PRESTAR SERVICIOS TECNICOS PARA APOYAR EN LOS PROCEDIMIENTOS, NORMAS Y LINEAMIENTOS DE SEGURIDAD Y SALUD EN EL TRABAJO, Y GARANTIZAR LA IMPLEMENTACION DE MEDIDAS DE BIOSEGURIDAD</t>
  </si>
  <si>
    <t>2022-03-04 18:15:02</t>
  </si>
  <si>
    <t>RODRIGUEZ VERGARA MARIA PAULA</t>
  </si>
  <si>
    <t>91217166379</t>
  </si>
  <si>
    <t>CONTRATAR LOS SERVICIOS PROFESONALES PARA EL APOYO EN LOS PROCESOS DE SELECION, VINCULACION, PERMANENCIA Y DESVINCULACION DEL INSTITUTO NACIONAL DE METROLOGIA - PAGO 1</t>
  </si>
  <si>
    <t>30922</t>
  </si>
  <si>
    <t>52698522</t>
  </si>
  <si>
    <t>CONTRATO 064</t>
  </si>
  <si>
    <t>CONTRATAR LOS SERVICIOS PROFESIONALES PARA EL APOYO EN LOS PROCESOS DE SELECCIÓN, VINCULACIÓN, PERMANENCIA Y DESINVICULACIÓN DEL INSTITUTO NACIONAL DE METROLOGÍA.</t>
  </si>
  <si>
    <t>2022-03-04 18:19:12</t>
  </si>
  <si>
    <t>SILVA BERNAL MARIA FERNANDA PAOLA DEL PILAR</t>
  </si>
  <si>
    <t>488400397946</t>
  </si>
  <si>
    <t>PRESTAR LOS SERVICIOS JURÍDICOS PROFESIONALES PARA APOYAR LA ELABORACIÓN Y TRÁMITE DE LOS PROCESOS DE CONTRATACIÓN REQUERIDOS Y LAS DEMÁS ACTIVIDADES QUE REQUIERA EL INSTITUTO NACIONAL DE METROLOGÍA - PAGO 1</t>
  </si>
  <si>
    <t>2222</t>
  </si>
  <si>
    <t>31022</t>
  </si>
  <si>
    <t>52718022</t>
  </si>
  <si>
    <t>CO1.PCCNTR.3284052</t>
  </si>
  <si>
    <t>PRESTAR LOS SERVICIOS JURÍDICOS PROFESIONALES PARA APOYAR LA ELABORACIÓN Y TRÁMITE DE LOS PROCESOS DE CONTRATACIÓN REQUERIDOS Y LAS DEMÁS ACTIVIDADES QUE REQUIERA EL INSTITUTO NACIONAL DE METROLOGÍA.</t>
  </si>
  <si>
    <t>2022-03-04 18:21:09</t>
  </si>
  <si>
    <t>31122</t>
  </si>
  <si>
    <t>52722522</t>
  </si>
  <si>
    <t>2022-03-04 18:23:26</t>
  </si>
  <si>
    <t>15922</t>
  </si>
  <si>
    <t>31222</t>
  </si>
  <si>
    <t>52725322</t>
  </si>
  <si>
    <t>PRESTAR LOS SERVICIOS JURÍDICOS PROFESIONALES PARA APOYAR LA ELABORACIÓN Y TRÁMITE DE LOS PROCESOS DE CONTRATACIÓN REQUERIDOS Y LAS DEMÁS ACTIVIDADES QUE REQUIERA EL INSTITUTO NACIONAL DE METROLOGÍA.PRESTAR LOS SERVICIOS JURÍDICOS PROFESIONALES PARA</t>
  </si>
  <si>
    <t>2022-03-04 18:25:15</t>
  </si>
  <si>
    <t>1322</t>
  </si>
  <si>
    <t>31322</t>
  </si>
  <si>
    <t>52731622</t>
  </si>
  <si>
    <t>2022-03-04 18:27:15</t>
  </si>
  <si>
    <t>1522</t>
  </si>
  <si>
    <t>1422</t>
  </si>
  <si>
    <t>31422</t>
  </si>
  <si>
    <t>52736922</t>
  </si>
  <si>
    <t>2022-03-04 18:29:58</t>
  </si>
  <si>
    <t>31522</t>
  </si>
  <si>
    <t>52747422</t>
  </si>
  <si>
    <t>2022-03-04 18:44:33</t>
  </si>
  <si>
    <t>AVILAN CARDENAS DIEGO FELIPE</t>
  </si>
  <si>
    <t>24076377758</t>
  </si>
  <si>
    <t>CONTRATAR LOS SERVICIOS TÉCNICOS DE APOYO A LA GESTIÓN PARA REALIZAR ACTIVIDADES DEL GRUPO DE GESTIÓN DEL TALENTO HUMANO VIGENCIA 2022 - PAGO 1</t>
  </si>
  <si>
    <t>31622</t>
  </si>
  <si>
    <t>57489622</t>
  </si>
  <si>
    <t>CO1.PCCNTR.3480440</t>
  </si>
  <si>
    <t>CONTRATAR LOS SERVICIOS TÉCNICOS DE APOYO A LA GESTIÓN PARA REALIZAR ACTIVIDADES DEL GRUPO DE GESTIÓN DEL TALENTO HUMANO VIGENCIA 2022.</t>
  </si>
  <si>
    <t>2022-03-04 18:47:04</t>
  </si>
  <si>
    <t>MARTINEZ RAMOS NASLI SAUDIT</t>
  </si>
  <si>
    <t>0570474470023513</t>
  </si>
  <si>
    <t>CONTRATAR LOS SERVICIOS PROFESIONALES PARA EL ACOMPAÑAMIENTO EN LOS PROCESOS GESTIÓN DE NÓMINA Y TALENTO HUMANO EN EL APLICATIVO KACTUS - PAGO 1</t>
  </si>
  <si>
    <t>31722</t>
  </si>
  <si>
    <t>57505922</t>
  </si>
  <si>
    <t>046-2022</t>
  </si>
  <si>
    <t>CONTRATAR LOS SERVICIOS PROFESIONALES PARA EL ACOMPAÑAMIENTO EN LOS PROCESOS GESTIÓN DE NÓMINA Y TALENTO HUMANO EN EL APLICATIVO KACTUS.</t>
  </si>
  <si>
    <t>2022-03-07 06:19:33</t>
  </si>
  <si>
    <t>RIOS MARTINEZ LEIDY LILIANA</t>
  </si>
  <si>
    <t>66887980013</t>
  </si>
  <si>
    <t>Contratar la prestación de servicios profesionales para apoyar las actividades relacionadas con el proceso de I D i y actividades relacionadas con ciencia, tecnología e innovación (CTeI) que contribuyan con la implementación del Sistema de Gestión de I D i en el INM - PAGO 1</t>
  </si>
  <si>
    <t>2022-03-07 00:00:00</t>
  </si>
  <si>
    <t>31822</t>
  </si>
  <si>
    <t>53652022</t>
  </si>
  <si>
    <t>CO1.PCCNTR.3430450</t>
  </si>
  <si>
    <t>Contratar la prestación de servicios profesionales para apoyar las actividades relacionadas con el proceso de I+D+i y actividades relacionadas con ciencia, tecnología e innovación (CTeI) que contribuyan con la implementación del Sistema de Gestión de</t>
  </si>
  <si>
    <t>2022-03-07 08:38:28</t>
  </si>
  <si>
    <t>0201008573</t>
  </si>
  <si>
    <t>PAGO DE GAS NATURAL DEL INM. CUPON DE PAGO. CUENTA CONTRATO 62935611. FECHA EMISION CUPON 2022-03-04.</t>
  </si>
  <si>
    <t>32122</t>
  </si>
  <si>
    <t>49827822, 51364322</t>
  </si>
  <si>
    <t>CUPO 4 DE MARZO DE 2022</t>
  </si>
  <si>
    <t>PAGO DE GAS NATURAL DEL INM. CUPON DE PAGO. REFERENCIA DE PAGO 62935611. FECHA EMISION CUPON 4 DE MARZO DE 2022.</t>
  </si>
  <si>
    <t>2022-03-08 12:33:53</t>
  </si>
  <si>
    <t>PRIMER REEMBOLSO DE LA CM-122 SIIF-122</t>
  </si>
  <si>
    <t>32422</t>
  </si>
  <si>
    <t>53907522</t>
  </si>
  <si>
    <t>ACTO ADMINISTRATIVO</t>
  </si>
  <si>
    <t>20122 SIIF 122</t>
  </si>
  <si>
    <t>AMPARARELREEMBOLSODEGASTOSCORRESPONDIENTEALACAJAMENORNo.122DEGASTOSGENERALESDELINSTITUTONACIONALDEMETROLOGÍA,DE ACUERDO A LA SOLICITUD DE REEMBOLSO No. 122 REGISTRADA EN EL APLICATIVO SIIF Nación.</t>
  </si>
  <si>
    <t>2022-03-08 12:48:30</t>
  </si>
  <si>
    <t>ASEOS COLOMBIANOS ASEOCOLBA S.A.</t>
  </si>
  <si>
    <t>173061110</t>
  </si>
  <si>
    <t>A-02-02-02-006-003-04</t>
  </si>
  <si>
    <t>SERVICIOS DE SUMINISTRO DE BEBIDAS PARA SU CONSUMO DENTRO DEL ESTABLECIMIENTO</t>
  </si>
  <si>
    <t>CONTRATAR LA PRESTACIÓN DE SERVICIO DE ASEO, CAFETERÍA Y JARDINERÍA CON SUMINISTRO DE INSUMOS Y ELEMENTOS NECESARIOS PARA LA PRESTACIÓN DEL SERVICIO A TODO COSTO EN LAS INSTALACIONES DEL INSTITUTO NACIONAL DE METROLOGÍA - PAGO 4</t>
  </si>
  <si>
    <t>32522</t>
  </si>
  <si>
    <t>54012622</t>
  </si>
  <si>
    <t>75407</t>
  </si>
  <si>
    <t>AMPARAR TRAMITE DE VIGENCIA FUTURA ORDINARIA AÑO 2021 - 2022 PARA LA CONTRATACION DEL SERVICIO DE ASEO Y CAFETARIA PARA EL INSTITUTO NACIONAL DE METROLOGIA.</t>
  </si>
  <si>
    <t>A-02-02-02-008-005</t>
  </si>
  <si>
    <t>SERVICIOS DE SOPORTE</t>
  </si>
  <si>
    <t>A-02-02-02-008-005-03</t>
  </si>
  <si>
    <t>SERVICIOS DE LIMPIEZA</t>
  </si>
  <si>
    <t>A-02-02-01-003-004</t>
  </si>
  <si>
    <t>QUÍMICOS BÁSICOS</t>
  </si>
  <si>
    <t>A-02-02-01-003-004-05</t>
  </si>
  <si>
    <t>PRODUCTOS QUÍMICOS BÁSICOS DIVERSOS</t>
  </si>
  <si>
    <t>2022-03-11 14:02:04</t>
  </si>
  <si>
    <t>SUAREZ RAMIREZ ELISA MARIA</t>
  </si>
  <si>
    <t>0550488402538562</t>
  </si>
  <si>
    <t>APOYAR AL GRUPO DE GESTIÓN FINANCIERA EN LOS PROCESOS DE LOS MÓDULOS DE ENTIDAD - CENTRAL DE CUENTAS POR PAGAR Y ENTIDAD - GESTIÓN CONTABLE RELACIONADOS CON EL SISTEMA INTEGRADO DE INFORMACIÓN FINANCIERA SIIF NACIÓN II Y APOYO A LA DEPURACIÓN, ANÁLISIS Y CONCILIACIÓN DE LOS SALDOS CONTABLES QUE CONFORMAN LOS DIFERENTES RUBROS DE LOS ESTADOS FINANCIEROS DEL INM - PAGO 1</t>
  </si>
  <si>
    <t>15422</t>
  </si>
  <si>
    <t>32722</t>
  </si>
  <si>
    <t>58585922</t>
  </si>
  <si>
    <t>089-2022</t>
  </si>
  <si>
    <t>PRESTAR LOS SERVICIOS PARA APOYAR AL GRUPO DE GESTION FINANCIERA EN LOS PROCESOS DE MODULO DE ENTIDAD - CENTRAL CUENTAS POR PAGAR Y ENTIDAD - GESTION CONTABLE RELACIONADOS CON EL SISTEMA INTEGRADO DE INFORMACION FINANCIERA SIIF NACION II Y APOYO A LA</t>
  </si>
  <si>
    <t>2022-03-15 14:12:21</t>
  </si>
  <si>
    <t>PAGO DE SERVICIO DE LLAMADAS DE TELEFONIA LOCAL, NACIONAL, INTERNACIONAL Y CELULAR DEL INSTITUTO NACIONAL DE METROLOGIA, DE LA DIRECCION AK 50 No. 26-55 INTERIOR 2 CAN, CORRESPONDIENTE A LA CUENTA CLIENTE No. 1428216084. FACTURA EB 000300977939</t>
  </si>
  <si>
    <t>2022-03-15 00:00:00</t>
  </si>
  <si>
    <t>33022</t>
  </si>
  <si>
    <t>60096222</t>
  </si>
  <si>
    <t>EB 000300977939</t>
  </si>
  <si>
    <t>PAGO DE SERVICIO DE LLAMADAS DE TELEFONIA LOCAL, NACIONAL, INTERNACIONAL Y CELULAR DEL INSTITUTO NACIONAL DE METROLOGIA, DE LA DIRECCION AK 50 No. 26-55 INTERIOR 2 CAN, CORRESPONDIENTE A LA CUENTA CLIENTE No. 1428216084. FACTURA EB000300977939. FEBRE</t>
  </si>
  <si>
    <t>2022-03-16 12:21:00</t>
  </si>
  <si>
    <t>CALDERON BUILES ALEXANDRA</t>
  </si>
  <si>
    <t>72996168337</t>
  </si>
  <si>
    <t>PRESTAR SERVICIOS PROFESIONALES PARA APOYAR LA GESTIÓN DE LA OFICINA ASESORA DE PLANEACIÓN RELATIVA A LA COMUNICACIÓN, EL MANEJO DE INFORMACIÓN RECIBIDA Y GENERADA, ASÍ COMO LA GESTIÓN DE POLÍTICAS DE MIPG QUE LIDERA LA OFICINA ASESORA DE PLANEACIÓN CON EL FIN DE FACILITAR, AGILIZAR EL DESARROLLO Y LA EJECUCIÓN DE LOS PROCEDIMIENTOS ESTABLECIDOS PARA EL CUMPLIMIENTO DE LOS OBJETIVOS INSTITUCIONALES - PAGO 1</t>
  </si>
  <si>
    <t>2022-03-16 00:00:00</t>
  </si>
  <si>
    <t>33122</t>
  </si>
  <si>
    <t>65864422</t>
  </si>
  <si>
    <t>CO1.PCCNTR.3478244</t>
  </si>
  <si>
    <t>PRESTAR SERVICIOS PROFESIONALES PARA APOYAR LA GESTIÓN DE LA OFICINA ASESORA DE PLANEACIÓN RELATIVA A LA COMUNICACIÓN, EL MANEJO DE INFORMACIÓN RECIBIDA Y GENERADA, ASÍ COMO LA GESTIÓN DE POLÍTICAS DE MIPG QUE LIDERA LA OFICINA ASESORA DE PLANEACIÓN</t>
  </si>
  <si>
    <t>2022-03-16 16:22:26</t>
  </si>
  <si>
    <t>ENEL COLOMBIA S.A E.S.P</t>
  </si>
  <si>
    <t>PAGO DEL SERVICIO DE ENERGIA DEL INSTITUTO NACIONAL DE METROLOGIA DE LA DIRECCION AV CRA 50 No. 26-55 INT 2 CAN, CORRESPONDIENTE A LA CUENTA No. 1496973-9. FACTURA No. 671953528-9 PERIODO: 10-FEB-2022 a 11-MAR-2022</t>
  </si>
  <si>
    <t>33522</t>
  </si>
  <si>
    <t>60908222</t>
  </si>
  <si>
    <t>671953528-9</t>
  </si>
  <si>
    <t>PAGO DE SERVICIO DE ENERGIA DEL INSTITUTO NACIONAL DE METROLOGIA, DE LA DIRECCION AK 50 No. 26-55 INT 2 CAN, CUENTA No. 1496973-9. FACTURA No. 671953528-9 - PERIODO 10 FEB 2022 A 11 MARZO 2022</t>
  </si>
  <si>
    <t>2022-03-18 06:04:03</t>
  </si>
  <si>
    <t>MARTINEZ CABALLERO DWIGHT OMAR</t>
  </si>
  <si>
    <t>66728185610</t>
  </si>
  <si>
    <t>Contratar los servicios profesionales para el apoyo de las actividades del grupo de servicios metrológicos, contribuyendo con la transferencia de habilidades metrológicas en la entidad - PAGO 1</t>
  </si>
  <si>
    <t>33822</t>
  </si>
  <si>
    <t>62910622</t>
  </si>
  <si>
    <t>CO1.PCCNTR.3443413</t>
  </si>
  <si>
    <t>Contratar los servicios profesionales para el apoyo de las actividades del grupo de servicios metrológicos, contribuyendo con la transferencia de habilidades metrológicas en la entidad.</t>
  </si>
  <si>
    <t>2022-03-18 06:09:20</t>
  </si>
  <si>
    <t>ALONSO PAEZ YENI PAOLA</t>
  </si>
  <si>
    <t>24076494754</t>
  </si>
  <si>
    <t>Contratar la prestación de servicios profesionales para apoyar, la ejecución de los ensayos de aptitud o estudios colaborativos (comparaciones interlaboratorios) - PAGO 1</t>
  </si>
  <si>
    <t>33922</t>
  </si>
  <si>
    <t>62974222</t>
  </si>
  <si>
    <t>CO1.PCCNTR.3441140</t>
  </si>
  <si>
    <t>Contratar la prestación de servicios profesionales para apoyar, la ejecución de los ensayos de aptitud o estudios colaborativos (comparaciones interlaboratorios)</t>
  </si>
  <si>
    <t>2022-03-18 06:12:03</t>
  </si>
  <si>
    <t>RUIZ AMADO MARIA NIDYIRED</t>
  </si>
  <si>
    <t>58281290337</t>
  </si>
  <si>
    <t>34022</t>
  </si>
  <si>
    <t>62985922</t>
  </si>
  <si>
    <t>CO1.PCCNTR.3454415</t>
  </si>
  <si>
    <t>2022-03-18 06:28:52</t>
  </si>
  <si>
    <t>AYALA RODRIGUEZ ERIK JOSE</t>
  </si>
  <si>
    <t>424270058765</t>
  </si>
  <si>
    <t>800037800</t>
  </si>
  <si>
    <t>BANCO AGRARIO DE COLOMBIA S.A.</t>
  </si>
  <si>
    <t>CONTRATAR LOS SERVICIOS DE APOYO A LA GESTIÓN PARA GARANTIZAR SEGUIMIENTO A LOS CRITERIOS TÉCNICOS EN SEGURIDAD Y SALUD EN EL TRABAJO DEFINIDOS EN LOS PROCESO DE CONTRATACIÓN DE PRODUCTOS, EQUIPOS, MÁQUINAS, SERVICIOS, ENTRE OTROS - PAGO 1</t>
  </si>
  <si>
    <t>34122</t>
  </si>
  <si>
    <t>63003522</t>
  </si>
  <si>
    <t>CDC 148 DE 2022 - CESION CTO</t>
  </si>
  <si>
    <t>CONTRATAR LOS SERVICIOS DE APOYO A LA GESTION PARA GARANTIZAR SEGUIMIENTO A LOS CRITERIOS TECNICOS EN SEGURIDAD Y SALUD EN EL TRABAJO DEFINIDOS EN LOS PROCESOS DE CONTRATACION DE PRODUCTOS, EQUIPOS, MAQUINAS, SERVICIOS, ENTRE OTROS</t>
  </si>
  <si>
    <t>2022-03-18 06:34:06</t>
  </si>
  <si>
    <t>GARNICA MALDONADO ANA VICTORIA</t>
  </si>
  <si>
    <t>0550001000019412</t>
  </si>
  <si>
    <t>Contratar la prestación de servicios profesionales para apoyar el sostenimiento e implementación del sistema de gestión de calidad de la subdirección de servicios metrológicos y relación con el ciudadano - PAGO 1</t>
  </si>
  <si>
    <t>34222</t>
  </si>
  <si>
    <t>63034322</t>
  </si>
  <si>
    <t>CO1.PCCNTR.3483610</t>
  </si>
  <si>
    <t>Contratar la prestación de servicios profesionales para apoyar el sostenimiento e implementación del sistema de gestión de calidad de la subdirección de servicios metrológicos y relación con el ciudadano</t>
  </si>
  <si>
    <t>2022-03-18 06:37:26</t>
  </si>
  <si>
    <t>ESPEJO COBOS FABIO HERNAN</t>
  </si>
  <si>
    <t>009370100340</t>
  </si>
  <si>
    <t>Contratar la prestación de servicios profesionales para apoyar actividades de gestión de los grupos de trabajo de la Red Colombiana de Metrología - PAGO 1</t>
  </si>
  <si>
    <t>34322</t>
  </si>
  <si>
    <t>63040922</t>
  </si>
  <si>
    <t>CO1.PCCNTR.3475558</t>
  </si>
  <si>
    <t>Contratar la prestación de servicios profesionales para apoyar actividades de gestión de los grupos de trabajo de la Red Colombiana de Metrología</t>
  </si>
  <si>
    <t>2022-03-18 06:40:11</t>
  </si>
  <si>
    <t>MONTERROSA BAQUERO CARLOS ANDRES</t>
  </si>
  <si>
    <t>0550488418723224</t>
  </si>
  <si>
    <t>34422</t>
  </si>
  <si>
    <t>63376422</t>
  </si>
  <si>
    <t>CO1.PCCNTR.3473355</t>
  </si>
  <si>
    <t>CONTRATAR LOS SERVICIOS PROFESIONALES PARA APOYAR LAS ACTIVIDADES DE GESTIÓN DE LOS GRUPOS DE TRABAJO DE LA RED COLOMBIANA DE METROLOGÍA .</t>
  </si>
  <si>
    <t>2022-03-18 06:44:23</t>
  </si>
  <si>
    <t>Pacheco Zuñiga Carlos Alberto</t>
  </si>
  <si>
    <t>001670033511</t>
  </si>
  <si>
    <t>Contratar los servicios profesionales para apoyar la identificación de necesidades de normalización enmarcadas en la Red Colombiana de Metrología - PAGO 1</t>
  </si>
  <si>
    <t>34522</t>
  </si>
  <si>
    <t>63071622</t>
  </si>
  <si>
    <t>CO1.PCCNTR.3462070</t>
  </si>
  <si>
    <t>CONTRATAR LA PRESTACIÓN DE SERVICIOS PROFESIONALES PARA APOYAR LA IDENTIFICACIÓN DE NECESIDADES DE NORMALIZACIÓN ENMARCADAS EN LA RED COLOMBIANA DE METROLOGÍA.</t>
  </si>
  <si>
    <t>2022-03-18 06:46:29</t>
  </si>
  <si>
    <t>HUERTAS ORTIZ KEVIN ANDREY</t>
  </si>
  <si>
    <t>24092930687</t>
  </si>
  <si>
    <t>34622</t>
  </si>
  <si>
    <t>63101222</t>
  </si>
  <si>
    <t>CO1.PCCNTR.3380088</t>
  </si>
  <si>
    <t>2022-03-18 06:48:37</t>
  </si>
  <si>
    <t>ACEROS TRONCOSO VLADIMIR</t>
  </si>
  <si>
    <t>20500081371</t>
  </si>
  <si>
    <t>CONTRATAR EL SERVICIO PROFESIONAL QUE APOYE LA ADMINISTRACIÓN INTEGRAL DE LA INFRAESTRUCTURA TECNOLÓGICA DEL DATACENTER DEL INSTITUTO NACIONAL DE METROLOGIA - PAGO 1</t>
  </si>
  <si>
    <t>34722</t>
  </si>
  <si>
    <t>63115022</t>
  </si>
  <si>
    <t>CO1.PCCNTR.3398437</t>
  </si>
  <si>
    <t>CONTRATAR EL SERVICIO PROFESIONAL QUE APOYE LA ADMINISTRACIÓN INTEGRAL DE LA INFRAESTRUCTURA TECNOLÓGICA DEL DATACENTER DEL INSTITUTO NACIONAL DE METROLOGÍA.</t>
  </si>
  <si>
    <t>2022-03-18 06:52:16</t>
  </si>
  <si>
    <t>CALDERON CRUZ DIANA ALEXANDRA</t>
  </si>
  <si>
    <t>67380361784</t>
  </si>
  <si>
    <t>Contratar la prestación de servicios profesionales para apoyar el desarrollo pedagógico y metodológico de la oferta de capacitaciones virtuales y presenciales - PAGO 1</t>
  </si>
  <si>
    <t>34822</t>
  </si>
  <si>
    <t>63461622</t>
  </si>
  <si>
    <t>CO1.PCCNTR.3497024</t>
  </si>
  <si>
    <t>Contratar la prestación de servicios profesionales para apoyar el desarrollo pedagógico y metodológico de la oferta de capacitaciones virtuales y presenciales.</t>
  </si>
  <si>
    <t>2022-03-18 06:54:31</t>
  </si>
  <si>
    <t>MEJIA ROJAS GABRIEL ARMANDO</t>
  </si>
  <si>
    <t>24027938283</t>
  </si>
  <si>
    <t>Contratar los servicios de apoyo en actividades relacionadas con levantamiento y análisis de información de procesos de la entidad, necesarios para el desarrollo e implementación de soluciones de software para atender requerimientos de procesamiento de información de las dependencias de la entidad - PAGO 1</t>
  </si>
  <si>
    <t>34922</t>
  </si>
  <si>
    <t>63497722</t>
  </si>
  <si>
    <t>155-2022</t>
  </si>
  <si>
    <t>CONTRATAR LOS SERVICIOS DE APOYO EN ACTIVIDADES RELACIONADAS CON EL LEVANTAMIENTO Y ANALISIS DE INFORMACION DE PROCESOS DE LA ENTIDAD, NECESARIOS PARA EL DESARROLLO E IMPLEMENTACION DE SOLUCIONES DE SOFTWARE PARA ATENDER REQUERIMIENTOS DE PORCESAMIEN</t>
  </si>
  <si>
    <t>2022-03-18 07:13:15</t>
  </si>
  <si>
    <t>REYES BAIZER YISSETH KATIUSKA</t>
  </si>
  <si>
    <t>57180233590</t>
  </si>
  <si>
    <t>Contratar la prestación de servicios para el apoyo a la gestión, con el fin de desarrollar tareas administrativas y asistenciales para el seguimiento del proceso de I D i - PAGO 1</t>
  </si>
  <si>
    <t>2022-03-18 00:00:00</t>
  </si>
  <si>
    <t>35022</t>
  </si>
  <si>
    <t>63561622</t>
  </si>
  <si>
    <t>CO1.PCCNTR.3493779</t>
  </si>
  <si>
    <t>Contratar la prestación de servicios para el apoyo a la gestión, con el fin de desarrollar tareas administrativas y asistenciales para el seguimiento del proceso de I+D+i.</t>
  </si>
  <si>
    <t>2022-03-18 07:17:37</t>
  </si>
  <si>
    <t>MELGAREJO VERDUGO DIEGO FERNANDO ALEJANDRO</t>
  </si>
  <si>
    <t>25875416939</t>
  </si>
  <si>
    <t>35122</t>
  </si>
  <si>
    <t>65858622</t>
  </si>
  <si>
    <t>CO1.PCCNTR.3437658</t>
  </si>
  <si>
    <t>Contratar la prestación de servicios profesionales para apoyar en la identificación metrológica en sectores productivos priorizados.</t>
  </si>
  <si>
    <t>2022-03-18 07:20:01</t>
  </si>
  <si>
    <t>VARGAS SUAREZ NEYMER ANTONIO</t>
  </si>
  <si>
    <t>52412097823</t>
  </si>
  <si>
    <t>35222</t>
  </si>
  <si>
    <t>63581022</t>
  </si>
  <si>
    <t>138-2022</t>
  </si>
  <si>
    <t>2022-03-18 07:22:41</t>
  </si>
  <si>
    <t>GALINDO MURGAS KATHERINE</t>
  </si>
  <si>
    <t>677898855</t>
  </si>
  <si>
    <t>Contratar la prestación de servicios profesionales para apoyar la implementación de actividades de investigación y proyectos relacionados con la salud - PAGO 1</t>
  </si>
  <si>
    <t>35322</t>
  </si>
  <si>
    <t>63632522</t>
  </si>
  <si>
    <t>CO1.PCCNTR.3512326</t>
  </si>
  <si>
    <t>Contratar la prestación de servicios profesionales para apoyar la implementación de actividades de investigación y proyectos relacionados con la salud</t>
  </si>
  <si>
    <t>2022-03-18 07:25:09</t>
  </si>
  <si>
    <t>ROBLES RUBIANO JAVIER</t>
  </si>
  <si>
    <t>24481260015</t>
  </si>
  <si>
    <t>35422</t>
  </si>
  <si>
    <t>63655922</t>
  </si>
  <si>
    <t>143-2022</t>
  </si>
  <si>
    <t>CONTRATAR LOS SERVICIOS DE APOYO TÉCNICO EN LA GESTIÓN DE LA ATENCIÓN DE LOS REQUERIMIENTOS E INCIDENTES TECNOLÓGICOS, BRINDANDO REPORTE DE PRIMER NIVEL PARA LOS FUNCIONARIOS Y CONTRATISTAS A TRAVÉS DE LA MESA DE SERVICIOS DEL INM.</t>
  </si>
  <si>
    <t>2022-03-18 07:29:23</t>
  </si>
  <si>
    <t>CARDENAS SANCHEZ DIANA CAROLINA</t>
  </si>
  <si>
    <t>20555743181</t>
  </si>
  <si>
    <t>35522</t>
  </si>
  <si>
    <t>63683122</t>
  </si>
  <si>
    <t>CO1.PCCNTR.3286176</t>
  </si>
  <si>
    <t>2022-03-18 07:32:05</t>
  </si>
  <si>
    <t>2322</t>
  </si>
  <si>
    <t>35622</t>
  </si>
  <si>
    <t>63687122</t>
  </si>
  <si>
    <t>2022-03-18 07:34:45</t>
  </si>
  <si>
    <t>35722</t>
  </si>
  <si>
    <t>63689122</t>
  </si>
  <si>
    <t>2022-03-18 07:37:55</t>
  </si>
  <si>
    <t>35822</t>
  </si>
  <si>
    <t>63690522</t>
  </si>
  <si>
    <t>2022-03-18 07:39:50</t>
  </si>
  <si>
    <t>35922</t>
  </si>
  <si>
    <t>63692422</t>
  </si>
  <si>
    <t>2022-03-18 08:44:31</t>
  </si>
  <si>
    <t>MONTAÑO CALDERON JOHN ANDERSON</t>
  </si>
  <si>
    <t>4602014502</t>
  </si>
  <si>
    <t>Contratar la prestación de servicios profesionales para apoyar a la subdirección de servicios metrológicos y relación con el ciudadano del INM en la gestión, planificación y organización de las diferentes actividades tendientes a la vigilancia tecnológica en proyectos de I D I - PAGO 1</t>
  </si>
  <si>
    <t>36022</t>
  </si>
  <si>
    <t>66256822, 76618122</t>
  </si>
  <si>
    <t>Contratar la prestación de servicios profesionales para apoyar a la subdirección de servicios metrológicos y relación con el ciudadano del INM en la gestión, planificación y organización de las diferentes actividades tendientes a la vigilancia tecnol</t>
  </si>
  <si>
    <t>2022-03-18 08:47:47</t>
  </si>
  <si>
    <t>GARCIA-HERREROS NARIÑO ANDREA DEL PILAR</t>
  </si>
  <si>
    <t>0570473870012142</t>
  </si>
  <si>
    <t>Contratar la prestación de servicios profesionales para apoyar en el diseño e implementación de la estrategia de mercadeo del Instituto Nacional de Metrología - PAGO1</t>
  </si>
  <si>
    <t>36122</t>
  </si>
  <si>
    <t>66273122</t>
  </si>
  <si>
    <t>CO1.PCCNTR.3474943</t>
  </si>
  <si>
    <t>Contratar la prestación de servicios profesionales para apoyar en el diseño e implementación de la estrategia de mercadeo del Instituto Nacional de Metrología</t>
  </si>
  <si>
    <t>2022-03-18 08:52:48</t>
  </si>
  <si>
    <t>CARVAJAL CONTRERAS JAZMIN ELISA</t>
  </si>
  <si>
    <t>0598455962</t>
  </si>
  <si>
    <t>Contratar la prestación de servicios profesionales para apoyar actividades relacionadas con la gestión del conocimiento y la innovación, la implementación de la confidencialidad de toda información obtenida y creada durante las actividades en el proceso del Sistema de Gestión de I D i - PAGO 1</t>
  </si>
  <si>
    <t>36222</t>
  </si>
  <si>
    <t>66286522</t>
  </si>
  <si>
    <t>CO1.PCCNTR.3426392</t>
  </si>
  <si>
    <t>Contratar la prestación de servicios profesionales para apoyar actividades relacionadas con la gestión del conocimiento y la innovación, la implementación de la confidencialidad de toda información obtenida y creada durante las actividades en el proc</t>
  </si>
  <si>
    <t>2022-03-18 08:55:00</t>
  </si>
  <si>
    <t>HERRERA BENAVIDES GERALDINE</t>
  </si>
  <si>
    <t>239199565</t>
  </si>
  <si>
    <t>Contratar la prestación de servicios profesionales para apoyar la implementación del Sistema de Gestión para I D i, a través de las actividades de investigación y desarrollo de proyectos de I D i de acuerdo con los lineamientos dados por la Alta Dirección del INM, en el sector agrícola - PAGO 1</t>
  </si>
  <si>
    <t>36322</t>
  </si>
  <si>
    <t>66298222</t>
  </si>
  <si>
    <t>CO1.PCCNTR.3463466</t>
  </si>
  <si>
    <t>Contratar la prestación de servicios profesionales para apoyar la implementación del Sistema de Gestión para I+D+i, a través de las actividades de investigación y desarrollo de proyectos de I+D+i de acuerdo con los lineamientos dados por la Alta Dire</t>
  </si>
  <si>
    <t>2022-03-18 09:00:10</t>
  </si>
  <si>
    <t>MARTINEZ REMOLINA GRISSA VICTORIA</t>
  </si>
  <si>
    <t>65644008945</t>
  </si>
  <si>
    <t>PRESTAR SERVICIOS PROFESIONALES PARA APOYAR ADMINISTRATIVAMENTE A LA SECRETARÍA GENERAL EN EL SEGUIMIENTO A LA EJECUCIÓN DEL PROYECTO DE INVERSIÓN PARA EL MEJORAMIENTO Y SOSTENIBILIDAD DE LA SEDE DEL INSTITUTO NACIONAL DE METROLOGÍA BOGOTÁ - PAGO 1</t>
  </si>
  <si>
    <t>22322</t>
  </si>
  <si>
    <t>36522</t>
  </si>
  <si>
    <t>66461522</t>
  </si>
  <si>
    <t>107-2022</t>
  </si>
  <si>
    <t>PRESTAR SERVICIOS PROFESIONALES PARA APOYAR ADMINISTRATIVAMENTE A LA SECRETARIA GENERAL EN EL SEGUIMIENTO A LA EJECUCION DEL PROYECTO DE INVERSION PARA EL MEJORAMIENTO Y SOSTENIBILIDAD DE LA SEDE DEL INSTITUTO NACIONAL DE METROLOGIA BOGOTA</t>
  </si>
  <si>
    <t>2022-03-18 09:03:47</t>
  </si>
  <si>
    <t>PANESSO TAPIAS LINA MARCELA</t>
  </si>
  <si>
    <t>19700003270</t>
  </si>
  <si>
    <t>PRESTAR LOS SERVICIOS JURÍDICOS PROFESIONALES PARA APOYAR LAS ACTIVIDADES REQUERIDASPARA EL TRÁMITEDE LOS PROCESOS DE CONTRATACIÓN EN LAS ETAPAS PRECONTRACTUAL, CONTRACTUAL Y POSCONTRACTUAL Y LAS DEMÁS ACTIVIDADES QUE REQUIERA EL INSTITUTO NACIONAL DE METROLOGÍA - PAGO 1</t>
  </si>
  <si>
    <t>36622</t>
  </si>
  <si>
    <t>66485522</t>
  </si>
  <si>
    <t>080-2022</t>
  </si>
  <si>
    <t>PRESTAR LOS SERVICIOS JURÍDICOS PROFESIONALES PARA APOYAR LAS ACTIVIDADES REQUERIDAS PARA EL TRÁMITE DE LOS PROCESOS DE CONTRATACIÓN EN LAS ETAPAS PRECONTRACTUAL, CONTRACTUAL Y POSCONTRACTUAL Y LAS DEMÁS ACTIVIDADES QUE REQUIERA EL INSTITUTO NACIONAL</t>
  </si>
  <si>
    <t>2022-03-18 09:05:53</t>
  </si>
  <si>
    <t>36722</t>
  </si>
  <si>
    <t>66494522</t>
  </si>
  <si>
    <t>2022-03-18 09:07:43</t>
  </si>
  <si>
    <t>21622</t>
  </si>
  <si>
    <t>36822</t>
  </si>
  <si>
    <t>66497622</t>
  </si>
  <si>
    <t>2022-03-18 09:09:51</t>
  </si>
  <si>
    <t>21722</t>
  </si>
  <si>
    <t>36922</t>
  </si>
  <si>
    <t>66502522</t>
  </si>
  <si>
    <t>2022-03-18 09:11:52</t>
  </si>
  <si>
    <t>21822</t>
  </si>
  <si>
    <t>37022</t>
  </si>
  <si>
    <t>66505322</t>
  </si>
  <si>
    <t>2022-03-18 09:13:43</t>
  </si>
  <si>
    <t>21922</t>
  </si>
  <si>
    <t>37122</t>
  </si>
  <si>
    <t>66507222</t>
  </si>
  <si>
    <t>2022-03-18 09:18:04</t>
  </si>
  <si>
    <t>GOMEZ ESCOBAR GUSTAVO ADOLFO</t>
  </si>
  <si>
    <t>146903609</t>
  </si>
  <si>
    <t>Contratar la prestación de servicios profesionales para apoyar la realización de análisis estadísticos en el servicio de ensayos de aptitud o estudios colaborativos (comparaciones interlaboratorios - PAGO 1</t>
  </si>
  <si>
    <t>37222</t>
  </si>
  <si>
    <t>66527922</t>
  </si>
  <si>
    <t>CO1.PCCNTR.3406002</t>
  </si>
  <si>
    <t>2022-03-18 09:43:46</t>
  </si>
  <si>
    <t>RAMIREZ MARQUEZ NELCARI TRINIDAD</t>
  </si>
  <si>
    <t>0570001670118064</t>
  </si>
  <si>
    <t>22222</t>
  </si>
  <si>
    <t>37322</t>
  </si>
  <si>
    <t>66540322</t>
  </si>
  <si>
    <t>2022-02-17 00:00:00</t>
  </si>
  <si>
    <t>117-2022</t>
  </si>
  <si>
    <t>2022-03-23 06:12:18</t>
  </si>
  <si>
    <t>PRESTAR SERVICIOS PROFESIONALES DE APOYO A LA DIRECCIÓN GENERAL DEL INM EN LA GESTIÓN, PLANIFICACIÓN Y ORGANIZACIÓN DE LAS DIFERENTES ACTIVIDADES ADMINISTRATIVAS QUE SE LE ASIGNEN - PAGO 2</t>
  </si>
  <si>
    <t>37422</t>
  </si>
  <si>
    <t>68758422</t>
  </si>
  <si>
    <t>2022-03-23 06:23:51</t>
  </si>
  <si>
    <t>Contratar servicios profesionales para el apoyo de las actividades de investigación y obtención de productos de nuevo conocimiento en Metrología Química y Biología, así como de las actividades inherentes de la Subdirección de Metrología Química - PAGO 2</t>
  </si>
  <si>
    <t>37522</t>
  </si>
  <si>
    <t>68803022</t>
  </si>
  <si>
    <t>2022-03-23 06:28:22</t>
  </si>
  <si>
    <t>BRINDAR APOYO EN LA REALIZACION DE ACTIVIDADES DE RECEPCION, RADICACION y DISTRIBUCION DE DOCUMENTOS, ARCHIVO, CORRESPONDENCIA Y DEMAS ACTIVIDADES DE APOYO ADMINISTRATIVO A CARGO DEL AREA - PAGO 2</t>
  </si>
  <si>
    <t>22522</t>
  </si>
  <si>
    <t>37622</t>
  </si>
  <si>
    <t>68854922</t>
  </si>
  <si>
    <t>2022-03-23 06:31:04</t>
  </si>
  <si>
    <t>Contratar la prestación de servicios profesionales para la virtualización de las capacitaciones en metrología - PAGO 2</t>
  </si>
  <si>
    <t>22622</t>
  </si>
  <si>
    <t>37722</t>
  </si>
  <si>
    <t>68881922</t>
  </si>
  <si>
    <t>2022-03-23 06:33:48</t>
  </si>
  <si>
    <t>CONTRATAR LOS SERVICIOS PROFESIONALES PARA APOYAR LAS ACTIVIDADES FINANCIERAS RELACIONADAS CON LOS PROCESOS DE CONTRATACION QUE SE LLEVEN A CABO PARA MANTENER LA INFRAESTRUCTURA DE LA SEDE ACTUAL EN EL MARCO DEL PROYECTO DE INVERSIÓN MEJORAMIENTO Y SOSTENIBILIDAD DE LA SEDE DEL INSTITUTO NACIONAL DE METROLOGIA BOGOTA - PAGO 2</t>
  </si>
  <si>
    <t>22722</t>
  </si>
  <si>
    <t>37822</t>
  </si>
  <si>
    <t>68911722</t>
  </si>
  <si>
    <t>2022-03-24 06:20:54</t>
  </si>
  <si>
    <t>23022</t>
  </si>
  <si>
    <t>2022-03-24 00:00:00</t>
  </si>
  <si>
    <t>38022</t>
  </si>
  <si>
    <t>70265722</t>
  </si>
  <si>
    <t>2022-03-24 06:33:13</t>
  </si>
  <si>
    <t>PRESTAR LOS SERVICIOS PROFESIONALES PARA REALIZAR ACTIVIDADES DE APOYO AL SEGUIMIENTO Y CONTROL RELACIONADAS CON LA EJECUCIÓN DEL PROYECTO DE INVERSIÓN INNOVACIÓN DE LAS TECNOLOGÍAS DE INFORMACIÓN - PAGO 2</t>
  </si>
  <si>
    <t>23122</t>
  </si>
  <si>
    <t>38122</t>
  </si>
  <si>
    <t>70415722</t>
  </si>
  <si>
    <t>2022-03-24 06:36:29</t>
  </si>
  <si>
    <t>PRESTAR SERVICIOS PROFESIONALES PARA APOYAR EN EL PROYECTO DE INVERSIÓN PARA EL MEJORAMIENTO Y SOSTENIBILIDAD DE LA SEDE DEL INM - PAGO 2</t>
  </si>
  <si>
    <t>23322</t>
  </si>
  <si>
    <t>38222</t>
  </si>
  <si>
    <t>70347822</t>
  </si>
  <si>
    <t>2022-03-24 06:39:51</t>
  </si>
  <si>
    <t>Contratar servicios profesionales para apoyar la ejecución de actividades que permitan la prestación de servicios metrológicos y desarrollo de actividades en el sistema integrado de gestión, los cuales permitan implementar los planes de auditoría, la formulación y/o ejecución de proyectos, en el marco de las actividades de I D i en los laboratorios de la Subdirección de Metrología Física del INM - PAGO 2</t>
  </si>
  <si>
    <t>23422</t>
  </si>
  <si>
    <t>38322</t>
  </si>
  <si>
    <t>70360622</t>
  </si>
  <si>
    <t>2022-03-24 07:08:50</t>
  </si>
  <si>
    <t>23522</t>
  </si>
  <si>
    <t>38422</t>
  </si>
  <si>
    <t>70392822</t>
  </si>
  <si>
    <t>2022-03-24 07:11:47</t>
  </si>
  <si>
    <t>Contratar la prestación de servicios profesionales para apoyar la realización de análisis estadísticos en el servicio de ensayos de aptitud o estudios colaborativos (comparaciones interlaboratorios) - PAGO 2</t>
  </si>
  <si>
    <t>23622</t>
  </si>
  <si>
    <t>38522</t>
  </si>
  <si>
    <t>70453622</t>
  </si>
  <si>
    <t>2022-03-24 07:15:45</t>
  </si>
  <si>
    <t>Contratar la prestación de servicios profesionales para apoyar, la ejecución de los ensayos de aptitud o estudios colaborativos (comparaciones interlaboratorios) - PAGO 2</t>
  </si>
  <si>
    <t>23722</t>
  </si>
  <si>
    <t>38622</t>
  </si>
  <si>
    <t>70497622</t>
  </si>
  <si>
    <t>2022-03-24 07:19:54</t>
  </si>
  <si>
    <t>23822</t>
  </si>
  <si>
    <t>38722</t>
  </si>
  <si>
    <t>70539822</t>
  </si>
  <si>
    <t>2022-03-24 07:22:57</t>
  </si>
  <si>
    <t>Contratar servicios para el apoyo de las actividades de los laboratorios de la Subdirección de Metrología Química y Biología - PAGO 2</t>
  </si>
  <si>
    <t>23922</t>
  </si>
  <si>
    <t>38822</t>
  </si>
  <si>
    <t>70575422</t>
  </si>
  <si>
    <t>2022-03-24 07:40:31</t>
  </si>
  <si>
    <t>Prestar servicios profesionales para apoyar en las actividades de aseguramiento de la validez de los resultados de las mediciones y del Sistema de Gestión de Calidad que permitan implementar acciones frente a los planes de auditorías de Calidad, así como colaborar en actividades de I D i para ejecutar iniciativas de investigación en los laboratorios de densidad y viscosidad de la Subdirección de Metrología Física del INM - PAGO 2</t>
  </si>
  <si>
    <t>38922</t>
  </si>
  <si>
    <t>70618322</t>
  </si>
  <si>
    <t>2022-03-24 07:45:25</t>
  </si>
  <si>
    <t>CONTRATAR LOS SERVICIOS PROFESIONALES PARA EL APOYO EN LA GESTIÓN DE BASES DE DATOS E INFORMACIÓN, CON EL FIN DE MANTENER ACTUALIZADA LA ARQUITECTURA DE INFORMACIÓN DE LA ENTIDAD - PAGO 2</t>
  </si>
  <si>
    <t>24122</t>
  </si>
  <si>
    <t>39022</t>
  </si>
  <si>
    <t>70701722</t>
  </si>
  <si>
    <t>2022-03-24 07:52:03</t>
  </si>
  <si>
    <t>Apoyar las actividades de aseguramiento de la validez de los resultados, sistema de gestión, y el diseño, modelamiento y proyección de los sistemas mecánicos usados para la calibración de balanzas de presión, y determinación de densidad de pesas, en los laboratorios de presión, masa y densidad de la subdirección de metrología física, con el fin de apoyar las actividades de I D i - PAGO 2</t>
  </si>
  <si>
    <t>39122</t>
  </si>
  <si>
    <t>70834222</t>
  </si>
  <si>
    <t>2022-03-24 07:54:54</t>
  </si>
  <si>
    <t>Contratar la prestación de servicios profesionales para apoyar la realización de análisis estadísticos en el servicio de ensayos de aptitud o estudios colaborativos (comparaciones interlaboratorios - PAGO 2</t>
  </si>
  <si>
    <t>39222</t>
  </si>
  <si>
    <t>70892822</t>
  </si>
  <si>
    <t>2022-03-24 07:58:40</t>
  </si>
  <si>
    <t>CONTRATAR LA PRESTACIÓN DE SERVICIOS PROFESIONALES PARA DESARROLLAR SOLUCIONES DE PROYECTOS DE AUTOMATIZACIÓN DENTRO DE LOS PROCESOS DE MEDICIÓN Y CALIBRACIÓN QUE REQUIERE EL INM, RELACIONADOS CON EQUIPAMIENTO TECNOLÓGICO Y NUEVOS REQUERIMIENTOS - PAGO 2</t>
  </si>
  <si>
    <t>39322</t>
  </si>
  <si>
    <t>72958522</t>
  </si>
  <si>
    <t>2022-03-24 08:18:26</t>
  </si>
  <si>
    <t>39422</t>
  </si>
  <si>
    <t>71096122</t>
  </si>
  <si>
    <t>2022-03-24 08:28:05</t>
  </si>
  <si>
    <t>39522</t>
  </si>
  <si>
    <t>71104222</t>
  </si>
  <si>
    <t>2022-03-24 08:31:51</t>
  </si>
  <si>
    <t>Contratar la prestación de servicios para el apoyo a la gestión en el Grupo de Servicios Metrológicos, área de recepción y entrega de equipos con el fin de mantener la oferta y adecuada gestión de los servicios metrológicos - PAGO 2</t>
  </si>
  <si>
    <t>39622</t>
  </si>
  <si>
    <t>71119622</t>
  </si>
  <si>
    <t>2022-03-24 08:38:38</t>
  </si>
  <si>
    <t>Contratar la prestación de servicios profesionales para el apoyo en el proceso, implementación de la estrategia de mercadeo del Instituto Nacional de Metrología - PAGO 2</t>
  </si>
  <si>
    <t>39722</t>
  </si>
  <si>
    <t>72974422</t>
  </si>
  <si>
    <t>2022-03-24 08:43:05</t>
  </si>
  <si>
    <t>Contratar la prestación de servicios para la elaboración de piezas gráficas y/o audiovisuales, para apoyar la transferencia de conocimiento y habilidades metrológicas - PAGO 2</t>
  </si>
  <si>
    <t>39822</t>
  </si>
  <si>
    <t>73009922</t>
  </si>
  <si>
    <t>2022-03-24 08:46:30</t>
  </si>
  <si>
    <t>CONTRATAR EL SERVICIO PROFESIONAL PARA EL APOYO EN LA ADMINISTRACIÓN DE LOS SITIOS WEB DEL INM Y REDES SOCIALES, ALINEADO CON LA ARQUITECTURA DE INFORMACIÓN DE LA ENTIDAD - PAGO 2</t>
  </si>
  <si>
    <t>39922</t>
  </si>
  <si>
    <t>73044422</t>
  </si>
  <si>
    <t>2022-03-24 08:51:32</t>
  </si>
  <si>
    <t>CONTRATAR LA PRESTACIÓN DE SERVICIOS PROFESIONALES PARA APOYAR EL DESARROLLO E IMPLEMENTACIÓN DE PLATAFORMAS PERSONALIZADAS Y PROPIETARIAS DENTRO DE LOS PROCESOS DE MEDICIÓN Y CALIBRACIÓN QUE REQUIERE EL INM, RELACIONADOS CON EL TRATAMIENTO Y PRESENTACIÓN DE DATOS DE MEDICIÓN - PAGO 2</t>
  </si>
  <si>
    <t>40022</t>
  </si>
  <si>
    <t>73080322</t>
  </si>
  <si>
    <t>2022-03-24 17:11:48</t>
  </si>
  <si>
    <t>CONTRATAR LA PRESTACIÓN DE SERVICIOS PROFESIONALES PARA APOYAR LA EJECUCIÓN DE LOS PROYECTOS Y ACTIVIDADES DEL PROCESO DE AUTOMATIZACIÓN DE MEDICIONES DEL INSTITUTO NACIONAL DE METROLOGÍA INM - PAGO 2</t>
  </si>
  <si>
    <t>40122</t>
  </si>
  <si>
    <t>73101522</t>
  </si>
  <si>
    <t>2022-03-24 17:17:06</t>
  </si>
  <si>
    <t>CONTRATAR LOS SERVICIOS DE TÉCNICOS PARA APOYO EN LA GESTIÓN DE LA ATENCIÓN DE LOS REQUERIMIENTOS E INCIDENTES TECNOLÓGICOS, BRINDANDO SOPORTE DE PRIMER NIVEL PARA LOS FUNCIONARIOS Y CONTRATISTAS A TRAVÉS DE LA MESA DE SERVICIOS DEL INM - PAGO 2</t>
  </si>
  <si>
    <t>40222</t>
  </si>
  <si>
    <t>73137122</t>
  </si>
  <si>
    <t>2022-03-24 17:23:11</t>
  </si>
  <si>
    <t>CONTRATAR SERVICIOS DE APOYO A LA GESTIÓN PARA REALIZAR LA VERIFICACIÓN Y CONTROL DE LOS BIENES EN EL MARCO DEL MEJORAMIENTO Y SOSTENIBILIDAD DE LA SEDE DEL INSTITUTO NACIONAL DE METROLOGÍA BOGOTÁ - PAGO 2</t>
  </si>
  <si>
    <t>40322</t>
  </si>
  <si>
    <t>73147822</t>
  </si>
  <si>
    <t>2022-03-25 15:52:13</t>
  </si>
  <si>
    <t>PAGO DE SERVICIO DE CELULARES DE MOVISTAR CON NUMERO DE CLIENTE 21454997, CORRESPONDIENTE A LAS LINEAS TELEFONICAS DE LOS DIRECTIVOS DEL INSTITUTO NACIONAL DE METROLOGIA. FACTURA EC-249380539. PERIODO FACTURADO: 21-MAR al 20-ABRIL 2022.</t>
  </si>
  <si>
    <t>40522</t>
  </si>
  <si>
    <t>73154722</t>
  </si>
  <si>
    <t>EC-249380539</t>
  </si>
  <si>
    <t>PAGO DE SERVICIO DE CELULARES DE MOVISTAR CON NUMERO DE CLIENTE 21454997, CORRESPONDIENTE A LAS LINEAS TELEFONICAS DE LOS DIRECTIVOS DEL INSTITUTO NACIONAL DE METROLOGIA. FACTURA EC-249380539. PERIODO: 21-03-2022 A 20-04-2022.</t>
  </si>
  <si>
    <t>2022-03-25 16:07:39</t>
  </si>
  <si>
    <t>SEGUNDO REEMBOLSO DE LA CM-122 SIIF-222</t>
  </si>
  <si>
    <t>40622</t>
  </si>
  <si>
    <t>73232322</t>
  </si>
  <si>
    <t>AMPARAR EL REEMBOLSO DE GASTOS CORRESPONDIENTE A LA CAJA MENOR No. 122 DE GASTOS GENERALES DEL INSTITUTO NACIONAL DE METROLOGÍA, DE ACUERDO A LA SOLICITUD DE REEMBOLSO No. 222 REGISTRADA EN EL APLICATIVO SIIF Nación.</t>
  </si>
  <si>
    <t>2022-03-28 09:29:56</t>
  </si>
  <si>
    <t>DELGADO MONTES RICARDO DE JESUS</t>
  </si>
  <si>
    <t>17244578381</t>
  </si>
  <si>
    <t>Propios</t>
  </si>
  <si>
    <t>INGRESOS CORRIENTES</t>
  </si>
  <si>
    <t>Contratar servicios profesionales para apoyar la documentación y estructurar los requisitos técnicos de software para la creación de una plataforma digital y realizar el acompañamiento respectivo, que permitan la implementación del Proyecto Fomento Regional en Metrología con el fin de promocionar y difundir la cultura y herramientas del INM - Pago 1</t>
  </si>
  <si>
    <t>2022-03-28 00:00:00</t>
  </si>
  <si>
    <t>40722</t>
  </si>
  <si>
    <t>76469222</t>
  </si>
  <si>
    <t>122-2022</t>
  </si>
  <si>
    <t>CONTRATAR SERVICIOS PROFESIONALES PARA APOYAR LA DOCUMENTACIÓN Y ESTRUCTURAR LOS REQUISITOS TÉCNICOS DE SOFTWARE PARA LA CREACIÓN DE UNA PLATAFORMA DIGITAL Y REALIZAR EL ACOMPAÑAMIENTO RESPECTIVO, QUE PERMITAN LA IMPLEMENTACIÓN DEL PROYECTO FOMENTO R</t>
  </si>
  <si>
    <t>2022-03-29 07:15:14</t>
  </si>
  <si>
    <t>PRESTAR LOS SERVICIOS JURÍDICOS PROFESIONALES PARA APOYAR LA ELABORACIÓN Y TRÁMITE DE LOS PROCESOS DE CONTRATACIÓN REQUERIDOS EN LAS ETAPAS PRECONTRACTUAL, CONTRACTUAL Y POSCONTRACTUAL Y LAS DEMÁS ACTIVIDADES QUE REQUIERA EL INSTITUTO NACIONAL DE METROLOGÍA - PAGO 2</t>
  </si>
  <si>
    <t>40822</t>
  </si>
  <si>
    <t>77987322</t>
  </si>
  <si>
    <t>2022-03-29 07:45:31</t>
  </si>
  <si>
    <t>26422</t>
  </si>
  <si>
    <t>41222</t>
  </si>
  <si>
    <t>78021722</t>
  </si>
  <si>
    <t>2022-03-29 08:21:16</t>
  </si>
  <si>
    <t>Contratar el servicio profesional en la realización de animación de personajes y piezas audiovisuales, para el fortalecimiento en la estrategia de comunicaciones y fortalecimiento en la divulgación en torno a la metrología como bien público - PAGO 2</t>
  </si>
  <si>
    <t>41322</t>
  </si>
  <si>
    <t>76810422</t>
  </si>
  <si>
    <t>2022-03-29 08:24:04</t>
  </si>
  <si>
    <t>Contratar la prestación de servicios profesionales para apoyar la realización de piezas gráficas para la divulgación de la comunicación interna y externa, apoyando temas de comunicaciones, mercadeo, prestación de servicios y red colombiana de metrología - PAGO 2</t>
  </si>
  <si>
    <t>41422</t>
  </si>
  <si>
    <t>76830222</t>
  </si>
  <si>
    <t>2022-03-29 08:49:42</t>
  </si>
  <si>
    <t>Contratar los servicios profesionales con el fin de generar contenidos informativos que serán divulgados en los canales internos y externos del Instituto Nacional de Metrología y apoyar la organización de eventos misionales del INM - PAGO 2</t>
  </si>
  <si>
    <t>41522</t>
  </si>
  <si>
    <t>76847822</t>
  </si>
  <si>
    <t>2022-03-29 08:58:09</t>
  </si>
  <si>
    <t>Contratar la prestación de servicios de apoyo para las actividades logísticas relacionadas con el fortalecimiento de la cultura metrológica del INM - PAGO 2</t>
  </si>
  <si>
    <t>41622</t>
  </si>
  <si>
    <t>76877822</t>
  </si>
  <si>
    <t>2022-03-29 09:51:29</t>
  </si>
  <si>
    <t>Contratar la prestación de servicios profesionales para la implementación y ejecución de las estrategias y actividades dirigidas al cumplimiento de las políticas de atención integral fortaleciendo la inclusión en sectores poblacionales - PAGO 2</t>
  </si>
  <si>
    <t>41722</t>
  </si>
  <si>
    <t>76899422</t>
  </si>
  <si>
    <t>2022-03-29 10:01:19</t>
  </si>
  <si>
    <t>Contratar los servicios de apoyo técnico para el manejo de equipos de audio y video en el marco de la realización de eventos y actividades presenciales y virtuales relacionadas con la implementación y fortalecimiento de las estrategias de comunicaciones, mercadeo y prestación de servicios del INM de Colombia - PAGO 2</t>
  </si>
  <si>
    <t>41822</t>
  </si>
  <si>
    <t>77269822</t>
  </si>
  <si>
    <t>2022-03-29 10:05:10</t>
  </si>
  <si>
    <t>Contratar los servicios de apoyo técnico para la realización de actividades relacionadas con la creación y publicación de contenidos para la página web y redes sociales del INM - PAGO 2</t>
  </si>
  <si>
    <t>41922</t>
  </si>
  <si>
    <t>77282522</t>
  </si>
  <si>
    <t>2022-03-29 10:16:37</t>
  </si>
  <si>
    <t>42022</t>
  </si>
  <si>
    <t>77240422</t>
  </si>
  <si>
    <t>2022-03-29 10:24:01</t>
  </si>
  <si>
    <t>Contratar la prestación de servicios profesionales para apoyar en la identificación metrológica en sectores productivos priorizados - PAGO 2</t>
  </si>
  <si>
    <t>42122</t>
  </si>
  <si>
    <t>77249322</t>
  </si>
  <si>
    <t>2022-03-29 10:31:30</t>
  </si>
  <si>
    <t>Contratar la prestación de servicios para el apoyo a la SSMRC en el desarrollo e implementación de las políticas a cargo del grupo de comunicaciones y relación con el ciudadano - PAGO 2</t>
  </si>
  <si>
    <t>42222</t>
  </si>
  <si>
    <t>77259722</t>
  </si>
  <si>
    <t>2022-03-29 10:37:01</t>
  </si>
  <si>
    <t>42322</t>
  </si>
  <si>
    <t>77264822</t>
  </si>
  <si>
    <t>2022-03-29 12:57:31</t>
  </si>
  <si>
    <t>ADQUISCION, INSTALACIÓN Y PUESTA EN MARCHA DE UN CANAL DE INTERNET DEDICADO PARA BRINDAR ACCESO A INTERNET A LOS FUNCIONARIOS, CONTRATISTAS Y VISITANTES DEL INM - PAGO 3</t>
  </si>
  <si>
    <t>2022-03-29 00:00:00</t>
  </si>
  <si>
    <t>42422</t>
  </si>
  <si>
    <t>77674022</t>
  </si>
  <si>
    <t>2022-03-29 13:01:52</t>
  </si>
  <si>
    <t>CONTRATAR LOS SERVICIOS PROFESONALES PARA EL APOYO EN LOS PROCESOS DE SELECION, VINCULACION, PERMANENCIA Y DESVINCULACION DEL INSTITUTO NACIONAL DE METROLOGIA - PAGO 2</t>
  </si>
  <si>
    <t>30722</t>
  </si>
  <si>
    <t>42522</t>
  </si>
  <si>
    <t>77688922</t>
  </si>
  <si>
    <t>2022-03-29 13:11:15</t>
  </si>
  <si>
    <t>CONTRATAR LOS SERVICIOS PROFESIONALES PARA APOYAR LA GESTIÓN DE HALLAZGOS DE AUDITORIA, GESTIÓN, CONTROL INTERNO, REVISIÓN POR LA DIRECCIÓN, ETC. Y APOYO DE LA GESTIÓN DOCUMENTAL PARA GARANTIZAR EL 100% DEL CARGUE EN EL APLICATIVO ISOLUCIÓN DEL SISTEMA DE GESTIÓN DE SEGURIDAD Y SALUD EN EL TRABAJO DE VIGENCIAS ANTERIORES - PAGO 2</t>
  </si>
  <si>
    <t>42622</t>
  </si>
  <si>
    <t>77713022</t>
  </si>
  <si>
    <t>2022-03-29 15:31:23</t>
  </si>
  <si>
    <t>Contratar servicios profesionales para apoyar en las actividades requeridas en los proyectos de investigación vinculados a la Subdirección de Metrología Química y biología - PAGO 2</t>
  </si>
  <si>
    <t>42722</t>
  </si>
  <si>
    <t>77763122</t>
  </si>
  <si>
    <t>2022-03-29 15:51:07</t>
  </si>
  <si>
    <t>42822</t>
  </si>
  <si>
    <t>77909822</t>
  </si>
  <si>
    <t>2022-03-29 15:57:08</t>
  </si>
  <si>
    <t>Contratar servicios profesionales para apoyar en actividades que permitan ejecutar y/o desarrollar iniciativas de investigación científica e innovación y ejecutar actividades de aseguramiento de la validez de los resultados de las mediciones y actualizaciones de Sistema de Gestión de Calidad en los procesos bajo responsabilidad de los laboratorios de la Subdirección de Metrología Física del INM - PAGO 2</t>
  </si>
  <si>
    <t>42922</t>
  </si>
  <si>
    <t>77940722</t>
  </si>
  <si>
    <t>2022-03-29 16:08:05</t>
  </si>
  <si>
    <t>43022</t>
  </si>
  <si>
    <t>77960522</t>
  </si>
  <si>
    <t>2022-03-29 16:17:05</t>
  </si>
  <si>
    <t>43122</t>
  </si>
  <si>
    <t>78285722</t>
  </si>
  <si>
    <t>2022-03-29 16:27:18</t>
  </si>
  <si>
    <t>43222</t>
  </si>
  <si>
    <t>78330422</t>
  </si>
  <si>
    <t>2022-03-29 16:31:37</t>
  </si>
  <si>
    <t>43322</t>
  </si>
  <si>
    <t>78047322</t>
  </si>
  <si>
    <t>2022-03-29 16:38:44</t>
  </si>
  <si>
    <t>43422</t>
  </si>
  <si>
    <t>78060322</t>
  </si>
  <si>
    <t>2022-03-29 16:42:40</t>
  </si>
  <si>
    <t>43522</t>
  </si>
  <si>
    <t>78070022</t>
  </si>
  <si>
    <t>2022-03-29 16:58:31</t>
  </si>
  <si>
    <t>Contratar la prestación de servicios de apoyo a la gestión administrativa y técnica, con el fin de mantener la oferta de servicios metrológicos - PAGO 2</t>
  </si>
  <si>
    <t>43622</t>
  </si>
  <si>
    <t>78337222</t>
  </si>
  <si>
    <t>2022-03-29 17:13:02</t>
  </si>
  <si>
    <t>Contratar servicios profesionales para apoyar en la ejecucion de las iniciativas de investigacion en Metrologia Quimica y Biologia y obtener productos de nuevo conocimiento en el Grupo de Metrologia en Bioanalisis - PAGO 2</t>
  </si>
  <si>
    <t>43722</t>
  </si>
  <si>
    <t>78368422</t>
  </si>
  <si>
    <t>2022-03-29 17:22:44</t>
  </si>
  <si>
    <t>43822</t>
  </si>
  <si>
    <t>78380722</t>
  </si>
  <si>
    <t>2022-03-29 17:25:18</t>
  </si>
  <si>
    <t>43922</t>
  </si>
  <si>
    <t>78399222</t>
  </si>
  <si>
    <t>2022-03-29 17:44:10</t>
  </si>
  <si>
    <t>44022</t>
  </si>
  <si>
    <t>78420422</t>
  </si>
  <si>
    <t>2022-03-29 17:46:44</t>
  </si>
  <si>
    <t>44122</t>
  </si>
  <si>
    <t>78451322</t>
  </si>
  <si>
    <t>2022-03-29 17:49:23</t>
  </si>
  <si>
    <t>Contratar la prestación de servicios profesionales para apoyar en el diseño e implementación de la estrategia de mercadeo del Instituto Nacional de Metrología - PAGO 2</t>
  </si>
  <si>
    <t>44222</t>
  </si>
  <si>
    <t>78472922</t>
  </si>
  <si>
    <t>2022-03-29 17:52:06</t>
  </si>
  <si>
    <t>Contratar la prestación de servicios profesionales para apoyar el desarrollo pedagógico y metodológico de la oferta de capacitaciones virtuales y presenciales - PAGO 2</t>
  </si>
  <si>
    <t>44322</t>
  </si>
  <si>
    <t>78452322</t>
  </si>
  <si>
    <t>2022-03-29 17:55:19</t>
  </si>
  <si>
    <t>PRESTAR LOS SERVICIOS PROFESIONALES PARA APOYAR LAS ACTIVIDADES ENCAMINADAS AL CUMPLIMIENTO NORMATIVO DE PROCESOS Y SOSTENIBILIDAD AMBIENTAL EN EL MARCO DEL PROYECTO DE INVERSIÓN PARA EL MEJORAMIENTO Y SOSTENIBILIDAD DE LA SEDE DEL INM BOGOTÁ - PAGO 2</t>
  </si>
  <si>
    <t>44422</t>
  </si>
  <si>
    <t>78435122</t>
  </si>
  <si>
    <t>2022-03-29 17:58:17</t>
  </si>
  <si>
    <t>Prestar servicios profesionales para apoyar en las actividades de aseguramiento de la validez de los resultados de las mediciones y del Sistema de Gestión de Calidad que permitan implementar acciones frente a los planes de auditorías de Calidad, así como colaborar en actividades de I D i para ejecutar iniciativas de investigación en el laboratorio de temperatura y humedad de la Subdirección de Metrología Física del INM - PAGO 2</t>
  </si>
  <si>
    <t>44522</t>
  </si>
  <si>
    <t>78417322</t>
  </si>
  <si>
    <t>2022-03-29 18:01:29</t>
  </si>
  <si>
    <t>44622</t>
  </si>
  <si>
    <t>78371822</t>
  </si>
  <si>
    <t>2022-03-29 18:06:49</t>
  </si>
  <si>
    <t>44722</t>
  </si>
  <si>
    <t>78381322</t>
  </si>
  <si>
    <t>2022-03-29 18:09:49</t>
  </si>
  <si>
    <t>44822</t>
  </si>
  <si>
    <t>78382622</t>
  </si>
  <si>
    <t>2022-03-29 18:13:12</t>
  </si>
  <si>
    <t>44922</t>
  </si>
  <si>
    <t>78384622</t>
  </si>
  <si>
    <t>2022-03-29 18:15:50</t>
  </si>
  <si>
    <t>45022</t>
  </si>
  <si>
    <t>78386922</t>
  </si>
  <si>
    <t>2022-03-29 18:30:09</t>
  </si>
  <si>
    <t>Contratar servicio asistencial que apoye la ejecución de tareas manuales de simple ejecución, registro de información, levantamiento de información y apoyo para el funcionamiento de los laboratorios de metrología física del INM - PAGO 2</t>
  </si>
  <si>
    <t>45122</t>
  </si>
  <si>
    <t>78545722</t>
  </si>
  <si>
    <t>2022-03-29 18:41:55</t>
  </si>
  <si>
    <t>Elaborar estudios de servicios y costos asociados al mantenimiento de la trazabilidad metrológica de los laboratorios acreditados en las magnitudes físicas que actualmente posee el INM, con el fin de identificar brechas y tener las herramientas suficientes para apoyar la definición de tasas y tarifas en el INM - PAGO 2</t>
  </si>
  <si>
    <t>45222</t>
  </si>
  <si>
    <t>78569022</t>
  </si>
  <si>
    <t>2022-03-29 18:47:50</t>
  </si>
  <si>
    <t>Contratar servicios profesionales para apoyar en la ejecución de las actividades de planeación, cooperación y procesos de contratación que permitan implementar las actividades de los laboratorios y los planes de auditorías de Calidad en los procesos bajo responsabilidad de la Subdirección de Metrología Física - PAGO 2</t>
  </si>
  <si>
    <t>45322</t>
  </si>
  <si>
    <t>78581322</t>
  </si>
  <si>
    <t>2022-03-29 18:53:45</t>
  </si>
  <si>
    <t>45422</t>
  </si>
  <si>
    <t>78616122</t>
  </si>
  <si>
    <t>2022-03-29 18:57:39</t>
  </si>
  <si>
    <t>Contratar los servicios profesionales para el apoyo de las actividades del grupo de servicios metrológicos, contribuyendo con la transferencia de habilidades metrológicas en la entidad - PAGO 2</t>
  </si>
  <si>
    <t>45522</t>
  </si>
  <si>
    <t>78626022</t>
  </si>
  <si>
    <t>2022-03-29 19:00:37</t>
  </si>
  <si>
    <t>45622</t>
  </si>
  <si>
    <t>78628522</t>
  </si>
  <si>
    <t>2022-03-29 19:03:18</t>
  </si>
  <si>
    <t>Contratar servicio profesional especializado para apoyar el seguimiento, reporte, ajuste y planificación del proyecto de inversión, los planes, los indicadores y las auditorías de Calidad en los procesos bajo responsabilidad de la Subdirección de Metrología Física - PAGO 2</t>
  </si>
  <si>
    <t>45722</t>
  </si>
  <si>
    <t>78625322</t>
  </si>
  <si>
    <t>2022-03-29 19:08:44</t>
  </si>
  <si>
    <t>Contratar servicios profesionales en todo lo relacionado con el apoyo a las actividades que permitan la implementación, el mantenimiento, el seguimiento, la evaluación, el fortalecimiento y la mejora del Sistema Integrado de Gestión del Instituto Nacional de Metrología - PAGO 2</t>
  </si>
  <si>
    <t>45822</t>
  </si>
  <si>
    <t>78621322</t>
  </si>
  <si>
    <t>2022-03-29 19:11:21</t>
  </si>
  <si>
    <t>CONTRATAR LOS SERVICIOS PROFESIONALES PARA APOYAR EN LAS ACTIVIDADES QUE SE REQUIERAN EN LA EJECUCION DE OBRAS ELÉCTRICAS Y MANTENIMIENTO DE EQUIPOS DIRIGIDOS AL MEJORAMIENTO Y SOSTENIBILIDAD DE LA SEDE DEL INSTITUTO NACIONAL DE METROLOGIA BOGOTA - PAGO 2</t>
  </si>
  <si>
    <t>45922</t>
  </si>
  <si>
    <t>78593822</t>
  </si>
  <si>
    <t>2022-03-29 19:19:37</t>
  </si>
  <si>
    <t>46022</t>
  </si>
  <si>
    <t>78578422</t>
  </si>
  <si>
    <t>2022-03-29 19:27:28</t>
  </si>
  <si>
    <t>CONTRATAR LOS SERVICIOS TÉCNICOS PARA APOYAR EN LA INTERVENCIÓN DE LOS ARCHIVOS DE GESTIÓN, ELABORACIÓN DE INVENTARIOS DOCUMENTALES Y REALIZACIÓN DE TRANSFERENCIAS DOCUMENTALES QUE PERMITAN IMPLEMENTAR LOS PLANES DE AUDITORÍAS DE CALIDAD EN LOS PROCESOS BAJO RESPONSABILIDAD DE LA SUBDIRECCIÓN DE METROLOGÍA FÍSICA DEL INM - PAGO 2</t>
  </si>
  <si>
    <t>46122</t>
  </si>
  <si>
    <t>78567122</t>
  </si>
  <si>
    <t>2022-03-29 19:30:13</t>
  </si>
  <si>
    <t>Prestar servicios profesionales a la subdirección de metrología química brindando soporte en la ejecución de las actividades necesarias en los proyectos de inversión y planes estratégicos con el propósito de conservar la operación de las capacidades de medición y calibración - PAGO 2</t>
  </si>
  <si>
    <t>46222</t>
  </si>
  <si>
    <t>78545522</t>
  </si>
  <si>
    <t>2022-03-29 19:40:55</t>
  </si>
  <si>
    <t>46322</t>
  </si>
  <si>
    <t>78646322</t>
  </si>
  <si>
    <t>2022-03-29 19:43:16</t>
  </si>
  <si>
    <t>Contratar la prestación de servicios profesionales para apoyar actividades de gestión de los grupos de trabajo de la Red Colombiana de Metrología - PAGO 2</t>
  </si>
  <si>
    <t>46422</t>
  </si>
  <si>
    <t>78653522</t>
  </si>
  <si>
    <t>2022-03-29 19:45:52</t>
  </si>
  <si>
    <t>46522</t>
  </si>
  <si>
    <t>78654122</t>
  </si>
  <si>
    <t>2022-03-29 19:49:30</t>
  </si>
  <si>
    <t>Prestar servicios asistenciales que apoyen en el diseño e implementación de Convocatorias internas y externas, recopilación y análisis de información, elaboración de informes en materia de Investigación, Desarrollo e Innovación (I D i), apoyo al Sistema Integrado de Gestión de Calidad en los procesos de I D i bajo responsabilidad de la Subdirección de Metrología Física del Instituto Nacional de Metrología - PAGO 2</t>
  </si>
  <si>
    <t>46622</t>
  </si>
  <si>
    <t>78652622</t>
  </si>
  <si>
    <t>2022-03-29 19:55:38</t>
  </si>
  <si>
    <t>Contratar la prestación de servicios profesionales para apoyar el diseño metodológico de la oferta de cursos del INM, en pro de la transferencia de conocimiento y habilidades metrológicas - PAGO 2</t>
  </si>
  <si>
    <t>46722</t>
  </si>
  <si>
    <t>78652022</t>
  </si>
  <si>
    <t>2022-03-29 19:58:21</t>
  </si>
  <si>
    <t>Contratar la prestación de servicios profesionales para apoyar las actividades relacionadas con el proceso de I D i y actividades relacionadas con ciencia, tecnología e innovación (CTeI) que contribuyan con la implementación del Sistema de Gestión de I D i en el INM - PAGO 2</t>
  </si>
  <si>
    <t>31922</t>
  </si>
  <si>
    <t>46822</t>
  </si>
  <si>
    <t>78647922</t>
  </si>
  <si>
    <t>2022-03-29 20:02:16</t>
  </si>
  <si>
    <t>PRESTAR SERVICIOS TÉCNICOS PARA APOYAR LAS ACTIVIDADES TENDIENTES AL CUMPLIMIENTO DEL PLAN DE MANTENIMIENTO Y ACTIVIDADES RELACIONADAS CON LA INFRAESTRUCTURA DE LA ENTIDAD - PAGO 2</t>
  </si>
  <si>
    <t>32022</t>
  </si>
  <si>
    <t>46922</t>
  </si>
  <si>
    <t>78646522</t>
  </si>
  <si>
    <t>2022-03-29 20:04:57</t>
  </si>
  <si>
    <t>Contratar la prestación de servicios para el apoyo a la gestión, con el fin de desarrollar tareas administrativas y asistenciales para el seguimiento del proceso de I D i - PAGO 2</t>
  </si>
  <si>
    <t>47022</t>
  </si>
  <si>
    <t>78645422</t>
  </si>
  <si>
    <t>2022-03-29 20:08:25</t>
  </si>
  <si>
    <t>32222</t>
  </si>
  <si>
    <t>47122</t>
  </si>
  <si>
    <t>78643622</t>
  </si>
  <si>
    <t>2022-03-29 20:14:22</t>
  </si>
  <si>
    <t>32322</t>
  </si>
  <si>
    <t>47222</t>
  </si>
  <si>
    <t>78641022</t>
  </si>
  <si>
    <t>2022-03-29 20:17:35</t>
  </si>
  <si>
    <t>Prestación de servicios profesionales para apoyar en las actividades logísticas de trazabilidad y comercio exterior (aduanas y plan de comercio exterior) que soporte la implementación de los procedimientos, aseguramiento metrológicos y planes de auditoria y calidad en los procesos bajo la responsabilidad del Instituto Nacional de Metrología - PAGO 2</t>
  </si>
  <si>
    <t>47322</t>
  </si>
  <si>
    <t>78639422</t>
  </si>
  <si>
    <t>2022-03-29 20:22:51</t>
  </si>
  <si>
    <t>CONTRATAR EL SERVICIO PROFESIONAL PARA EL APOYO A LA OFICINA DE INFORMÁTICA Y DESARROLLO TECNOLÓGICO EN LA GESTIÓN, IMPLEMENTACIÓN, MANTENIMIENTO, ATENCIÓN Y REPORTE DEL SISTEMA INTEGRADO DE GESTIÓN, PLANES DE GESTIÓN, AUDITORIAS Y RIESGOS ASOCIADOS AL PROCESO DE GESTIÓN TECNOLÓGICA DEL INM - PAGO 2</t>
  </si>
  <si>
    <t>47422</t>
  </si>
  <si>
    <t>78665822</t>
  </si>
  <si>
    <t>2022-03-29 20:29:26</t>
  </si>
  <si>
    <t>PRESTAR LOS SERVICIOS PROFESIONALES PARA EL APOYO A LA IMPLEMENTACION DEL MODELO DE SEGURIDAD Y PRIVACIDAD DE LA INFORMACION (MSPI) Y EL DESARROLLO DE ACTIVIDADES RELACIONADAS CON EL PLAN OPERATIVO DE SEGURIDAD Y PRIVACIDAD DE LA INFORMACION, EL PLAN DE TRATAMIENTO DE RIESGOS DE SEGURIDAD Y PRIVACIDAD DE LA INFORMACION Y RELACIONADAS CON LOS LINEAMIENTOS DE LA POLÍTICA DE GOBIERNO DIGITAL EN EL INM - PAGO 2</t>
  </si>
  <si>
    <t>32622</t>
  </si>
  <si>
    <t>47522</t>
  </si>
  <si>
    <t>78663922</t>
  </si>
  <si>
    <t>2022-03-29 20:38:44</t>
  </si>
  <si>
    <t>PRESTACIÓN DE SERVICIOS PROFESIONALES COMO APOYO EN LA ACTUALIZACIÓN DE LOS PORTALES CORPORATIVOS EN TEMAS DE ACCESIBILIDAD Y USABILIDAD, DE ACUERDO CON DIRECTRICES DE GOBIERNO DIGITAL Y DE ENTIDADES DE CONTROL - PAGO 2</t>
  </si>
  <si>
    <t>47622</t>
  </si>
  <si>
    <t>78670922</t>
  </si>
  <si>
    <t>2022-03-29 20:49:02</t>
  </si>
  <si>
    <t>47722</t>
  </si>
  <si>
    <t>78678922</t>
  </si>
  <si>
    <t>2022-03-29 20:58:02</t>
  </si>
  <si>
    <t>CONTRATAR LA ADQUISICIÓN DE LICENCIAS Y EL SERVICIO DE SOPORTE Y MANTENIMIENTO DEL SOFTWARE ISOLUCIÓN - PAGO 2</t>
  </si>
  <si>
    <t>47822</t>
  </si>
  <si>
    <t>78684622</t>
  </si>
  <si>
    <t>2022-03-29 21:05:37</t>
  </si>
  <si>
    <t>Contratar servicios para el apoyo del funcionamiento de los laboratorios de la Subdirección de Metrología Química y Biología - PAGO 2</t>
  </si>
  <si>
    <t>47922</t>
  </si>
  <si>
    <t>78688222</t>
  </si>
  <si>
    <t>2022-03-29 21:09:16</t>
  </si>
  <si>
    <t>Contratar servicios profesionales para apoyar la gestión transversal y el desarrollo de actividades del Proyecto Fomento Regional en Metrología que permitan la promoción y difusión de la cultura y herramientas del INM - PAGO 2</t>
  </si>
  <si>
    <t>48022</t>
  </si>
  <si>
    <t>78690822</t>
  </si>
  <si>
    <t>2022-03-29 21:11:07</t>
  </si>
  <si>
    <t>03900000587</t>
  </si>
  <si>
    <t>Contratar la prestación de servicios profesionales para apoyar a la subdirección de servicios metrológicos y relación con el ciudadano del INM en la gestión, planificación y organización de las diferentes actividades tendientes a la vigilancia tecnológica en proyectos de I D I - PAGO 2</t>
  </si>
  <si>
    <t>33722</t>
  </si>
  <si>
    <t>48122</t>
  </si>
  <si>
    <t>78690722</t>
  </si>
  <si>
    <t>2022-03-29 21:14:28</t>
  </si>
  <si>
    <t>Contratar la prestación de servicios profesionales para apoyar las actividades de caracterización e identificación de brechas metrológicas en los municipios, departamentos y regiones priorizados a intervenir en 2022, con el fin de contribuir con el fomento, promoción y difusión de la cultura y herramienta metrológica - PAGO 2</t>
  </si>
  <si>
    <t>48222</t>
  </si>
  <si>
    <t>78692622</t>
  </si>
  <si>
    <t>2022-03-29 21:16:16</t>
  </si>
  <si>
    <t>PRESTAR SERVICIOS TÉCNICOS PARA APOYAR EN LOS PROCEDIMIENTOS, NORMAS Y LINEAMIENTOS DE SEGURIDAD Y SALUD EN EL TRABAJO, Y GARANTIZAR LA IMPLEMENTACIÓN DE MEDIDAS DE BIOSEGURIDAD - PAGO 2</t>
  </si>
  <si>
    <t>33622</t>
  </si>
  <si>
    <t>48322</t>
  </si>
  <si>
    <t>78693722</t>
  </si>
  <si>
    <t>2022-03-29 21:17:33</t>
  </si>
  <si>
    <t>Contratar servicios profesionales para apoyar la documentación, realizar control y seguimiento a los planes institucionales y requerimientos del SIG en el marco del Proyecto Fomento Regional en Metrología, con el fin de promocionar y difundir la cultura y herramientas del INM - PAGO 2</t>
  </si>
  <si>
    <t>48422</t>
  </si>
  <si>
    <t>78694322</t>
  </si>
  <si>
    <t>2022-03-29 21:20:13</t>
  </si>
  <si>
    <t>Contratar servicios profesionales y administrativos que apoye las actividades de cooperacion internacional, red colombiana de metrologia y seguimiento de contratacion que permitan conservar la operacion de las capacidades de medicion y calibracion de la Subdireccion de Metrologia Quimica y Biologia - PAGO 2</t>
  </si>
  <si>
    <t>48522</t>
  </si>
  <si>
    <t>78698522</t>
  </si>
  <si>
    <t>2022-03-29 22:06:15</t>
  </si>
  <si>
    <t>Generada</t>
  </si>
  <si>
    <t>Rueda Gerardo Porras</t>
  </si>
  <si>
    <t>0570001670060514</t>
  </si>
  <si>
    <t>RES-109-2022 Por la cual se confiere Comisión de Servicios y se ordena su pago a la ciudad de Valledupar-Cesar el 29 de marzo de 2022 al 01 de abril de 2022, con el fin de Atender entrevistas con medios de comunicación locales, presentar el INM, dictar seminario Gestión de las medición en las organizaciones</t>
  </si>
  <si>
    <t>48622</t>
  </si>
  <si>
    <t>109-2022</t>
  </si>
  <si>
    <t>Comisión a la ciudad de Valledupar-Cesar el 29 de marzo de 2022 al 01 de abril de 2022, con el fin de Atender entrevistas con medios de comunicación locales, presentar el INM, dictar seminario "Gestión de las medición en las organizaciones", asegurar</t>
  </si>
  <si>
    <t>2022-03-29 22:11:34</t>
  </si>
  <si>
    <t>48722</t>
  </si>
  <si>
    <t>Concepto de pasaje aéreo. Bogotá - Valledupar-Cesar.</t>
  </si>
  <si>
    <t>2022-03-29 22:20:08</t>
  </si>
  <si>
    <t>FLOREZ CARDENAS MAYER</t>
  </si>
  <si>
    <t>0142000200553635</t>
  </si>
  <si>
    <t>RES-110-2022 Por la cual se confiere Comisión de Servicios y se ordena su pago a la ciudad de Valledupar-Cesar el 29 de marzo de 2022 al 01 de abril de 2022, con el fin de Atender entrevistas con medios de comunicación locales, presentar el INM, dictar seminario Gestión de las medición en las organizaciones</t>
  </si>
  <si>
    <t>48822</t>
  </si>
  <si>
    <t>110-2021</t>
  </si>
  <si>
    <t>Comisión a Valledupar-Cesar el 29 de marzo de 2022 al 01 de abril de 2022, con el fin de Coordinar entrevistas con medios de comunicación locales, gestionar el desarrollo del 1er Foro científico social Metrología es calidad de vida", el taller de met</t>
  </si>
  <si>
    <t>2022-03-29 22:24:51</t>
  </si>
  <si>
    <t>48922</t>
  </si>
  <si>
    <t>Tiquetes de Bogotá a Valledupar - Cesar.</t>
  </si>
  <si>
    <t>2022-03-31 08:18:53</t>
  </si>
  <si>
    <t>BARBOZA FLOREZ YENER ARNULFO</t>
  </si>
  <si>
    <t>863151080</t>
  </si>
  <si>
    <t>CONTRATAR LA PRESTACIÓN DE SERVICIOS PARA APOYAR ACTIVIDADES RELACIONADAS CON LA GESTIÓN DEL CONOCIMIENTO Y LA INNOVACIÓN, Y EL PLAN DE CAPACITACIÓN - PAGO 1</t>
  </si>
  <si>
    <t>49222</t>
  </si>
  <si>
    <t>157-2022</t>
  </si>
  <si>
    <t>CONTRATAR LA PRESTACIÓN DE SERVICIOS PARA APOYAR ACTIVIDADES RELACIONADAS CON LA GESTIÓN DEL CONOCIMIENTO Y LA IINOVACIÓN, Y EL PLAN DE CAPACITACIÓN.</t>
  </si>
  <si>
    <t>2022-03-31 08:21:43</t>
  </si>
  <si>
    <t>49322</t>
  </si>
  <si>
    <t>2022-03-31 08:52:24</t>
  </si>
  <si>
    <t>MORENO VILLAMIZAR CARLOS ANDRES</t>
  </si>
  <si>
    <t>52446418327</t>
  </si>
  <si>
    <t>PRESTAR LOS SERVICIOS JURÍDICOS PROFESIONALES PARA APOYAR LA REALIZACIÓN Y SEGUIMIENTO DE ACTIVIDADES DE EJECUCIÓN, DEFINICIÓN Y DESARROLLO DE PROYECTOS, PLANES Y PROGRAMAS, ASÍ COMO LA ELABORACIÓN DE CONCEPTOS JURÍDICOS Y DEMÁS ACTIVIDADES REQUERIDAS POR LA SECRETARÍA GENERAL DEL INSTITUTO NACIONAL DE METROLOGÍA - PAGO 1</t>
  </si>
  <si>
    <t>49422</t>
  </si>
  <si>
    <t>CO1.PCCNTR.3422599</t>
  </si>
  <si>
    <t>PRESTAR LOS SERVICIOS JURÍDICOS PROFESIONALES PARA APOYAR LA REALIZACIÓN Y SEGUIMIENTO DE ACTIVIDADES DE EJECUCIÓN, DEFINICIÓN Y DESARROLLO DE PROYECTOS, PLANES Y PROGRAMAS, ASÍ COMO LA ELABORACIÓN DE CONCEPTOS JURÍDICOS Y DEMÁS ACTIVIDADES REQUERIDA</t>
  </si>
  <si>
    <t>2022-03-31 09:27:32</t>
  </si>
  <si>
    <t>CONTRATAR EL SERVICIO DE UN PROFESIONAL PARA APOYO EN LA GESTIÓN DE LA ATENCIÓN DE LOS REQUERIMIENTOS E INCIDENTES TECNOLÓGICOS, BRINDANDO SOPORTE DE PRIMER NIVEL PARA LOS FUNCIONARIOS Y CONTRATISTAS A TRAVÉS DE LA MESA DE SERVICIOS DEL INM - PAGO 2</t>
  </si>
  <si>
    <t>2022-03-31 00:00:00</t>
  </si>
  <si>
    <t>49522</t>
  </si>
  <si>
    <t>2022-03-31 11:51:23</t>
  </si>
  <si>
    <t>SEGURIDAD Y VIGILANCIA EXITO DE COLOMBIA LTDA</t>
  </si>
  <si>
    <t>466969997611</t>
  </si>
  <si>
    <t>A-02-02-02-008-005-02</t>
  </si>
  <si>
    <t>SERVICIOS DE INVESTIGACIÓN Y SEGURIDAD</t>
  </si>
  <si>
    <t>CONTRATAR LA PRESTACION DEL SERVICIO DE VIGILANCIA Y SEGURIDAD PRIVADA, CON MEDIO HUMANO, CON Y SIN ARMA, EN LA MODALIDAD DE VIGILANCIA FIJA, DURANTE LAS 24 HORAS TODOS LOS MESES, INCLUYENDO SABADOS, DOMINGOS Y FESTIVOS; INCLUYE ALQUILER, SUMINISTRO Y MANTENIMIENTO PREVENTIVO Y CORRECTIVO DE HERRAMIENTAS TECNOLOGICAS PARA LAS INSTALACIONES DONDE FUNCIONA EL INSTITUTO NACIONAL DE METROLOGIA - PAGO 2</t>
  </si>
  <si>
    <t>49722</t>
  </si>
  <si>
    <t>182-2021</t>
  </si>
  <si>
    <t>PARA LA CONTRATACION DEL SERVICIO DE VIGILANCIA DEL INSTITUTO NACIONAL DE METROLOGIA. VIGENCIA FUTURA</t>
  </si>
  <si>
    <t>2022-03-31 12:44:00</t>
  </si>
  <si>
    <t>CONTRATAR EL SERVICIO DE CORREO ELECTRÓNICO PARA EL USO DE LOS FUNCIONARIOS Y CONTRATISTAS DEL INSTITUTO NACIONAL DE METROLOGÍA - PAGO 4</t>
  </si>
  <si>
    <t>51622</t>
  </si>
  <si>
    <t>Art. 08 - RECONOCIMIENTO DE VIÁTICOS</t>
  </si>
  <si>
    <t>Art. 07 - TIQUETES</t>
  </si>
  <si>
    <t>mar</t>
  </si>
  <si>
    <t>Art. 04 - HORAS EXTRAS</t>
  </si>
  <si>
    <t>Estimación de ejecución 2022</t>
  </si>
  <si>
    <t>% Meta de Ahorro 2022</t>
  </si>
  <si>
    <t>2022-04-20 19:04:57</t>
  </si>
  <si>
    <t>NOMINA ABRIL 2022</t>
  </si>
  <si>
    <t>2022-04-20 00:00:00</t>
  </si>
  <si>
    <t>64922</t>
  </si>
  <si>
    <t>100869322</t>
  </si>
  <si>
    <t>ABRIL DE 2022</t>
  </si>
  <si>
    <t>NOMINA MES DE ABRIL DE 2022</t>
  </si>
  <si>
    <t>2022-04-11 15:24:32</t>
  </si>
  <si>
    <t>DIAZ MORENO JHON ALEXANDER</t>
  </si>
  <si>
    <t>23316415415</t>
  </si>
  <si>
    <t>POR LA CUAL SE LIQUIDAN LAS PRESTACIONES SOCIALES Y SE ORDENA SU PAGO.</t>
  </si>
  <si>
    <t>2022-04-11 00:00:00</t>
  </si>
  <si>
    <t>59322</t>
  </si>
  <si>
    <t>95737922, 100323122</t>
  </si>
  <si>
    <t>121 DE 2022</t>
  </si>
  <si>
    <t>RESOLUCIÓN N°121 DE 2022, POR LA CUAL SE LIQUIDAN UNAS PRESTACIONES SOCIALES Y SE ORDENA SU PAGO AL SEÑOR JHON ALEXANDER DIAZ MORENO, IDENTIFICADO CON CÉDULA DE CIUDADANÍA N°80.771.497.</t>
  </si>
  <si>
    <t>2022-04-26 06:15:47</t>
  </si>
  <si>
    <t>RES-054-2022 POR LA CUAL SE LIQUIDAN UNAS PRESTACIONES SOCIALES Y SE ORDENA SU PAGO</t>
  </si>
  <si>
    <t>57222</t>
  </si>
  <si>
    <t>2022-04-25 00:00:00</t>
  </si>
  <si>
    <t>73322</t>
  </si>
  <si>
    <t>110065822</t>
  </si>
  <si>
    <t>2022-04-22 00:00:00</t>
  </si>
  <si>
    <t>054-2022</t>
  </si>
  <si>
    <t>PRESTACIONES SOCIALES CLAUDIA PATRICIA DURAN ARDILA.</t>
  </si>
  <si>
    <t>2022-04-26 06:21:54</t>
  </si>
  <si>
    <t>SOLANO RESTREPO DANIELA</t>
  </si>
  <si>
    <t>477100092279</t>
  </si>
  <si>
    <t>RES-075-2022 POR LA CUAL SE LIQUIDAN UNAS PRESTACIONES SOCIALES Y SE ORDENA SU PAGO</t>
  </si>
  <si>
    <t>57422</t>
  </si>
  <si>
    <t>2022-04-26 00:00:00</t>
  </si>
  <si>
    <t>73422</t>
  </si>
  <si>
    <t>110072322</t>
  </si>
  <si>
    <t>075-2022</t>
  </si>
  <si>
    <t>PRESTACIONES SOCIALES DANIELA SOLANO RESTREPO</t>
  </si>
  <si>
    <t>2022-04-26 09:00:03</t>
  </si>
  <si>
    <t>RODRIGUEZ CASALLAS JOHANA ANDREA</t>
  </si>
  <si>
    <t>18811893362</t>
  </si>
  <si>
    <t>RES-128-133-2022 POR LA CUAL SE LIQUIDAN UNAS PRESTACIONES SOCIALES Y SE ORDENA SU PAGO</t>
  </si>
  <si>
    <t>59522</t>
  </si>
  <si>
    <t>75522</t>
  </si>
  <si>
    <t>110080222</t>
  </si>
  <si>
    <t>128-133 DE 2022</t>
  </si>
  <si>
    <t>PRESTACIONES SOCIALES JOHANA ANDREA RODRIGUEZ CASALLAS.</t>
  </si>
  <si>
    <t>2022-04-01 11:51:51</t>
  </si>
  <si>
    <t>3,150,000.00</t>
  </si>
  <si>
    <t>APOYAR AL GRUPO DE GESTIÓN FINANCIERA EN LOS PROCESOS DE LOS MÓDULOS DE ENTIDAD - CENTRAL DE CUENTAS POR PAGAR Y ENTIDAD - GESTIÓN CONTABLE RELACIONADOS CON EL SISTEMA INTEGRADO DE INFORMACIÓN FINANCIERA SIIF NACIÓN II Y APOYO A LA DEPURACIÓN, ANÁLISIS Y CONCILIACIÓN DE LOS SALDOS CONTABLES QUE CONFORMAN LOS DIFERENTES RUBROS DE LOS ESTADOS FINANCIEROS DEL INM - PAGO 2</t>
  </si>
  <si>
    <t>2022-04-01 00:00:00</t>
  </si>
  <si>
    <t>51922</t>
  </si>
  <si>
    <t>84798222</t>
  </si>
  <si>
    <t>2022-04-04 11:22:57</t>
  </si>
  <si>
    <t>2,136,000.00</t>
  </si>
  <si>
    <t>CONTRATAR LOS SERVICIOS TÉCNICOS DE APOYO A LA GESTIÓN PARA REALIZAR ACTIVIDADES DEL GRUPO DE GESTIÓN DEL TALENTO HUMANO VIGENCIA 2022 - PAGO 2</t>
  </si>
  <si>
    <t>2022-04-04 00:00:00</t>
  </si>
  <si>
    <t>52022</t>
  </si>
  <si>
    <t>85600422</t>
  </si>
  <si>
    <t>2022-04-05 06:58:31</t>
  </si>
  <si>
    <t>1,575,000.00</t>
  </si>
  <si>
    <t>CONTRATAR LOS SERVICIOS PROFESIONALES PARA EL ACOMPAÑAMIENTO EN LOS PROCESOS GESTIÓN DE NÓMINA Y TALENTO HUMANO EN EL APLICATIVO KACTUS - PAGO 2</t>
  </si>
  <si>
    <t>41022</t>
  </si>
  <si>
    <t>2022-04-05 00:00:00</t>
  </si>
  <si>
    <t>52122</t>
  </si>
  <si>
    <t>99382922</t>
  </si>
  <si>
    <t>2022-04-05 07:02:33</t>
  </si>
  <si>
    <t>4,179,000.00</t>
  </si>
  <si>
    <t>CONTRATAR SERVICIOS PROFESIONALES EN TODO LO RELACIONADO CON EL APOYO A LAS ACTIVIDADES QUE PERMITAN LA IMPLEMENTACIÓN, EL MANTENIMIENTO, EL SEGUIMIENTO, LA EVALUACIÓN, EL FORTALECIMIENTO Y LA MEJORA DEL SISTEMA INTEGRADO DE GESTIÓN DEL INSTITUTO NACIONAL DE METROLOGÍA - PAGO 2</t>
  </si>
  <si>
    <t>52222</t>
  </si>
  <si>
    <t>96389622</t>
  </si>
  <si>
    <t>2022-04-06 07:51:14</t>
  </si>
  <si>
    <t>PRESTAR SERVICIOS PROFESIONALES PARA APOYAR LA GESTIÓN DE LA OFICINA ASESORA DE PLANEACIÓN RELATIVA A LA COMUNICACIÓN, EL MANEJO DE INFORMACIÓN RECIBIDA Y GENERADA, ASÍ COMO LA GESTIÓN DE POLÍTICAS DE MIPG QUE LIDERA LA OFICINA ASESORA DE PLANEACIÓN CON EL FIN DE FACILITAR, AGILIZAR EL DESARROLLO Y LA EJECUCIÓN DE LOS PROCEDIMIENTOS ESTABLECIDOS PARA EL CUMPLIMIENTO DE LOS OBJETIVOS INSTITUCIONALES - PAGO 2</t>
  </si>
  <si>
    <t>52322</t>
  </si>
  <si>
    <t>90603022</t>
  </si>
  <si>
    <t>2022-04-06 07:54:30</t>
  </si>
  <si>
    <t>ROMERO GARCIA DANIEL JULIAN</t>
  </si>
  <si>
    <t>19234418737</t>
  </si>
  <si>
    <t>Contratar los servicios profesionales para apoyar el proceso de planeación estratégica, implementando las políticas de MIPG; el seguimiento a los proyectos de inversión, planes estratégicos, planes institucionales, y la construcción y divulgación de herramientas de inteligencia de negocios para la toma de decisiones - PAGO 1</t>
  </si>
  <si>
    <t>11122</t>
  </si>
  <si>
    <t>2022-04-06 00:00:00</t>
  </si>
  <si>
    <t>52422</t>
  </si>
  <si>
    <t>96364522</t>
  </si>
  <si>
    <t>CO1.PCCNTR.3431367</t>
  </si>
  <si>
    <t>Contratar los servicios profesionales para apoyar el proceso de planeación estratégica, implementando las políticas de MIPG; el seguimiento a los proyectos de inversión, planes estratégicos, planes institucionales, y la construcción y divulgación de</t>
  </si>
  <si>
    <t>2022-04-06 07:57:08</t>
  </si>
  <si>
    <t>Contratar los servicios profesionales para apoyar el proceso de planeación estratégica, implementando las políticas de MIPG; el seguimiento a los proyectos de inversión, planes estratégicos, planes institucionales, y la construcción y divulgación de herramientas de inteligencia de negocios para la toma de decisiones - PAGO 2</t>
  </si>
  <si>
    <t>52522</t>
  </si>
  <si>
    <t>97473422</t>
  </si>
  <si>
    <t>2022-04-06 12:13:42</t>
  </si>
  <si>
    <t>4,872,930.00</t>
  </si>
  <si>
    <t>Contratar los servicios profesionales para apoyar la identificación de necesidades de normalización enmarcadas en la Red Colombiana de Metrología - PAGO 2</t>
  </si>
  <si>
    <t>33222</t>
  </si>
  <si>
    <t>52622</t>
  </si>
  <si>
    <t>90649422</t>
  </si>
  <si>
    <t>2022-04-06 12:16:33</t>
  </si>
  <si>
    <t>2,650,000.00</t>
  </si>
  <si>
    <t>PRESTAR SERVICIOS PROFESIONALES PARA APOYAR TÉCNICAMENTE EN EL CONTROL, MONITOREO Y MANTENIMIENTO DEL SISTEMA DE CLIMATIZACIÓN - PAGO 2</t>
  </si>
  <si>
    <t>33322</t>
  </si>
  <si>
    <t>52722</t>
  </si>
  <si>
    <t>90683522</t>
  </si>
  <si>
    <t>2022-04-06 12:19:11</t>
  </si>
  <si>
    <t>Contratar servicios profesionales para apoyar la documentación e implementación de las actividades de mercadeo del Proyecto Fomento Regional en Metrología que permitan el fomento, la promoción y difusión de la cultura y herramientas del INM - PAGO 2</t>
  </si>
  <si>
    <t>33422</t>
  </si>
  <si>
    <t>52822</t>
  </si>
  <si>
    <t>90724922</t>
  </si>
  <si>
    <t>2022-04-06 12:22:00</t>
  </si>
  <si>
    <t>132,568.00</t>
  </si>
  <si>
    <t>52922</t>
  </si>
  <si>
    <t>90549922</t>
  </si>
  <si>
    <t>2022-04-06 12:25:10</t>
  </si>
  <si>
    <t>605,544.00</t>
  </si>
  <si>
    <t>53022</t>
  </si>
  <si>
    <t>90570822</t>
  </si>
  <si>
    <t>2022-04-06 12:28:34</t>
  </si>
  <si>
    <t>53122</t>
  </si>
  <si>
    <t>90574122</t>
  </si>
  <si>
    <t>2022-04-06 12:31:07</t>
  </si>
  <si>
    <t>53222</t>
  </si>
  <si>
    <t>90590422</t>
  </si>
  <si>
    <t>2022-04-06 12:34:50</t>
  </si>
  <si>
    <t>2,923,800.00</t>
  </si>
  <si>
    <t>53322</t>
  </si>
  <si>
    <t>90597222</t>
  </si>
  <si>
    <t>2022-04-06 12:42:21</t>
  </si>
  <si>
    <t>2,240,800.00</t>
  </si>
  <si>
    <t>PRESTAR LOS SERVICIOS JURÍDICOS PROFESIONALES PARA APOYAR LA ELABORACIÓN Y TRÁMITE DE LOS PROCESOS DE CONTRATACIÓN REQUERIDOS Y LAS DEMÁS ACTIVIDADES QUE REQUIERA EL INSTITUTO NACIONAL DE METROLOGÍA - PAGO 2</t>
  </si>
  <si>
    <t>53422</t>
  </si>
  <si>
    <t>90520522</t>
  </si>
  <si>
    <t>2022-04-06 12:45:12</t>
  </si>
  <si>
    <t>560,200.00</t>
  </si>
  <si>
    <t>53522</t>
  </si>
  <si>
    <t>90525622</t>
  </si>
  <si>
    <t>2022-04-06 12:47:58</t>
  </si>
  <si>
    <t>53622</t>
  </si>
  <si>
    <t>90528422</t>
  </si>
  <si>
    <t>2022-04-06 12:51:17</t>
  </si>
  <si>
    <t>53722</t>
  </si>
  <si>
    <t>90533022</t>
  </si>
  <si>
    <t>2022-04-06 12:59:23</t>
  </si>
  <si>
    <t>53822</t>
  </si>
  <si>
    <t>90536522</t>
  </si>
  <si>
    <t>2022-04-06 13:04:08</t>
  </si>
  <si>
    <t>1,120,400.00</t>
  </si>
  <si>
    <t>53922</t>
  </si>
  <si>
    <t>90539622</t>
  </si>
  <si>
    <t>2022-04-06 13:09:32</t>
  </si>
  <si>
    <t>54022</t>
  </si>
  <si>
    <t>90483522</t>
  </si>
  <si>
    <t>2022-04-06 13:12:02</t>
  </si>
  <si>
    <t>54122</t>
  </si>
  <si>
    <t>90487322</t>
  </si>
  <si>
    <t>2022-04-06 13:15:08</t>
  </si>
  <si>
    <t>54222</t>
  </si>
  <si>
    <t>90493222</t>
  </si>
  <si>
    <t>2022-04-06 13:18:59</t>
  </si>
  <si>
    <t>54322</t>
  </si>
  <si>
    <t>90504622</t>
  </si>
  <si>
    <t>2022-04-06 13:22:15</t>
  </si>
  <si>
    <t>36422</t>
  </si>
  <si>
    <t>54422</t>
  </si>
  <si>
    <t>90507022</t>
  </si>
  <si>
    <t>2022-04-06 15:26:04</t>
  </si>
  <si>
    <t>Contratar los servicios de apoyo en actividades relacionadas con levantamiento y análisis de información de procesos de la entidad, necesarios para el desarrollo e implementación de soluciones de software para atender requerimientos de procesamiento de información de las dependencias de la entidad - PAGO 2</t>
  </si>
  <si>
    <t>54622</t>
  </si>
  <si>
    <t>90833722</t>
  </si>
  <si>
    <t>2022-04-06 15:36:36</t>
  </si>
  <si>
    <t>6,450,000.00</t>
  </si>
  <si>
    <t>Contratar la prestación de servicios profesionales para apoyar las acciones que se desarrollaran por la Subdirección de Servicios Metrológicos y Relación con el Ciudadano en pro de la misionalidad institucional - PAGO 3</t>
  </si>
  <si>
    <t>54722</t>
  </si>
  <si>
    <t>90846822</t>
  </si>
  <si>
    <t>2022-04-06 15:42:13</t>
  </si>
  <si>
    <t>PRESTAR SERVICIOS PROFESIONALES PARA APOYAR ADMINISTRATIVAMENTE A LA SECRETARÍA GENERAL EN EL SEGUIMIENTO A LA EJECUCIÓN DEL PROYECTO DE INVERSIÓN PARA EL MEJORAMIENTO Y SOSTENIBILIDAD DE LA SEDE DEL INSTITUTO NACIONAL DE METROLOGÍA BOGOTÁ - PAGO 2</t>
  </si>
  <si>
    <t>54822</t>
  </si>
  <si>
    <t>95760722</t>
  </si>
  <si>
    <t>2022-04-06 15:48:09</t>
  </si>
  <si>
    <t>5,000,000.00</t>
  </si>
  <si>
    <t>54922</t>
  </si>
  <si>
    <t>92226222</t>
  </si>
  <si>
    <t>2022-04-06 15:53:37</t>
  </si>
  <si>
    <t>5,602,000.00</t>
  </si>
  <si>
    <t>CONTRATAR EL SERVICIO PROFESIONAL PARA APOYO EN ACTIVIDADES DE DESARROLLO Y MANTENIMIENTO DE SOFTWARE DEL INSTITUTO NACIONAL DE METROLOGÍA -PAGO 2</t>
  </si>
  <si>
    <t>55022</t>
  </si>
  <si>
    <t>90916122</t>
  </si>
  <si>
    <t>2022-04-06 15:59:10</t>
  </si>
  <si>
    <t>4,873,000.00</t>
  </si>
  <si>
    <t>Contratar la prestación de servicios profesionales para apoyar actividades relacionadas con la gestión del conocimiento y la innovación, la implementación de la confidencialidad de toda información obtenida y creada durante las actividades en el proceso del Sistema de Gestión de I D i - PAGO 2</t>
  </si>
  <si>
    <t>55122</t>
  </si>
  <si>
    <t>90937722</t>
  </si>
  <si>
    <t>2022-04-06 16:04:38</t>
  </si>
  <si>
    <t>4,176,000.00</t>
  </si>
  <si>
    <t>Contratar la prestación de servicios profesionales para apoyar la transferencia de conocimiento dirigido a niños, niñas y adolescentes, con el fin de desarrollar los componentes de formación y cultura metrológica en el INM - PAGO 2</t>
  </si>
  <si>
    <t>55222</t>
  </si>
  <si>
    <t>90951022</t>
  </si>
  <si>
    <t>2022-04-06 16:29:17</t>
  </si>
  <si>
    <t>MARTINEZ MURGAS ROBER ALFONSO</t>
  </si>
  <si>
    <t>0973011216</t>
  </si>
  <si>
    <t>564,582.00</t>
  </si>
  <si>
    <t>PRESTAR LOS SERVICIOS JURÍDICOS PROFESIONALES PARA APOYAR LAS ACTIVIDADES REQUERIDAS PARA EL TRÁMITE DE LOS PROCESOS DE CONTRATACIÓN EN LAS ETAPAS PRECONTRACTUAL, CONTRACTUAL Y POSCONTRACTUAL Y LAS DEMÁS ACTIVIDADES QUE REQUIERA EL INSTITUTO NACIONAL DE METROLOGÍA - PAGO 1</t>
  </si>
  <si>
    <t>55322</t>
  </si>
  <si>
    <t>93423822</t>
  </si>
  <si>
    <t>079-2022</t>
  </si>
  <si>
    <t>2022-04-06 16:36:44</t>
  </si>
  <si>
    <t>55422</t>
  </si>
  <si>
    <t>93427322</t>
  </si>
  <si>
    <t>2022-04-06 16:40:21</t>
  </si>
  <si>
    <t>564,581.00</t>
  </si>
  <si>
    <t>55522</t>
  </si>
  <si>
    <t>93453922</t>
  </si>
  <si>
    <t>2022-04-06 16:44:13</t>
  </si>
  <si>
    <t>1,143,277.00</t>
  </si>
  <si>
    <t>55622</t>
  </si>
  <si>
    <t>93458122</t>
  </si>
  <si>
    <t>2022-04-06 16:48:45</t>
  </si>
  <si>
    <t>836,395.00</t>
  </si>
  <si>
    <t>55722</t>
  </si>
  <si>
    <t>93461322</t>
  </si>
  <si>
    <t>2022-04-06 16:52:37</t>
  </si>
  <si>
    <t>505,583.00</t>
  </si>
  <si>
    <t>55822</t>
  </si>
  <si>
    <t>93465122</t>
  </si>
  <si>
    <t>2022-04-06 17:00:19</t>
  </si>
  <si>
    <t>Contratar la prestación de servicios profesionales para apoyar el sostenimiento e implementación del sistema de gestión de calidad de la subdirección de servicios metrológicos y relación con el ciudadano - PAGO 2</t>
  </si>
  <si>
    <t>55922</t>
  </si>
  <si>
    <t>93279422</t>
  </si>
  <si>
    <t>2022-04-06 17:11:39</t>
  </si>
  <si>
    <t>OCHOA VIVAS GINA PAOLA</t>
  </si>
  <si>
    <t>0550475600019180</t>
  </si>
  <si>
    <t>821,627.00</t>
  </si>
  <si>
    <t>56022</t>
  </si>
  <si>
    <t>100426922</t>
  </si>
  <si>
    <t>CESION CTO 002-2022</t>
  </si>
  <si>
    <t>2022-04-06 17:14:33</t>
  </si>
  <si>
    <t>205,407.00</t>
  </si>
  <si>
    <t>1722</t>
  </si>
  <si>
    <t>56122</t>
  </si>
  <si>
    <t>100438222</t>
  </si>
  <si>
    <t>2022-04-06 17:19:30</t>
  </si>
  <si>
    <t>1822</t>
  </si>
  <si>
    <t>56222</t>
  </si>
  <si>
    <t>100450122</t>
  </si>
  <si>
    <t>CTO 002-2022 CESION CTO</t>
  </si>
  <si>
    <t>2022-04-06 17:21:51</t>
  </si>
  <si>
    <t>56322</t>
  </si>
  <si>
    <t>100459422</t>
  </si>
  <si>
    <t>2022-04-06 17:27:00</t>
  </si>
  <si>
    <t>56422</t>
  </si>
  <si>
    <t>100467622</t>
  </si>
  <si>
    <t>PRESTAR LOS SERVICIOS JURÍDICOS PROFESIONALES PARA APOYAR LA ELABORACIÓN Y TRÁMITE DE LOS PROCESOS DE CONTRATACIÓN REQUERIDOS Y LAS DEMÁS ACTIVIDADES QUE</t>
  </si>
  <si>
    <t>2022-04-06 17:35:55</t>
  </si>
  <si>
    <t>3,475,000.00</t>
  </si>
  <si>
    <t>CONTRATAR LOS SERVICIOS PROFESIONALES PARA APOYAR EN LAS ACTIVIDADES RELACIONADAS CON LA EJECUCIÓN DE OBRAS Y MANTENIMIENTOS LOCATIVOS EN DESARROLLO DEL PROYECTO DE INVERSIÓN MEJORAMIENTO Y SOSTENIBILIDAD DE LA SEDE DEL INSTITUTO NACIONAL DE METROLOGÍA - PAGO 2</t>
  </si>
  <si>
    <t>56522</t>
  </si>
  <si>
    <t>91408322, 93152722</t>
  </si>
  <si>
    <t>2022-04-06 17:40:38</t>
  </si>
  <si>
    <t>GARZON SILVA RAFAEL EDUARDO</t>
  </si>
  <si>
    <t>55244424235</t>
  </si>
  <si>
    <t>C-3502-0200-5-0-3502103-02</t>
  </si>
  <si>
    <t>ADQUISICIÓN DE BIENES Y SERVICIOS - SERVICIO DE ASISTENCIA TÉCNICA EN METROLOGÍA - FORTALECIMIENTO DE LA COMERCIALIZACIÓN DE LOS SERVICIOS METROLÓGICOS A NIVEL NACIONAL</t>
  </si>
  <si>
    <t>Contratar la prestación de servicios profesionales para ejecutar servicios de asistencias técnicas - PAGO 1</t>
  </si>
  <si>
    <t>56622</t>
  </si>
  <si>
    <t>95972322</t>
  </si>
  <si>
    <t>129-2022</t>
  </si>
  <si>
    <t>Contratar la prestación de servicios profesionales para ejecutar servicios de asistencias técnicas.</t>
  </si>
  <si>
    <t>2022-04-06 17:56:53</t>
  </si>
  <si>
    <t>56722</t>
  </si>
  <si>
    <t>91457222</t>
  </si>
  <si>
    <t>2022-04-06 18:01:38</t>
  </si>
  <si>
    <t>56822</t>
  </si>
  <si>
    <t>91492722</t>
  </si>
  <si>
    <t>2022-04-06 18:07:10</t>
  </si>
  <si>
    <t>487,300.00</t>
  </si>
  <si>
    <t>56922</t>
  </si>
  <si>
    <t>91503922</t>
  </si>
  <si>
    <t>2022-04-06 18:12:05</t>
  </si>
  <si>
    <t>57022</t>
  </si>
  <si>
    <t>91514622</t>
  </si>
  <si>
    <t>2022-04-06 18:18:07</t>
  </si>
  <si>
    <t>57122</t>
  </si>
  <si>
    <t>91528222</t>
  </si>
  <si>
    <t>2022-04-06 18:21:34</t>
  </si>
  <si>
    <t>91534922</t>
  </si>
  <si>
    <t>2022-04-07 07:36:41</t>
  </si>
  <si>
    <t>PRESTAR SERVICIOS DE APOYO A LA GESTIÓN, REALIZANDO ACTIVIDADES EN EL GRUPO DE SERVICIOS ADMINISTRATIVOS EN EL MARCO DEL PROYECTO DE INVERSIÓN MEJORAMIENTO Y SOSTENIBILIDAD DE LA SEDE DEL INSTITUTO NACIONAL DE METROLOGÍA BOGOTÁ - PAGO 2</t>
  </si>
  <si>
    <t>57322</t>
  </si>
  <si>
    <t>92620022</t>
  </si>
  <si>
    <t>2022-04-07 07:49:28</t>
  </si>
  <si>
    <t>2022-04-07 00:00:00</t>
  </si>
  <si>
    <t>92636922</t>
  </si>
  <si>
    <t>2022-04-07 07:53:30</t>
  </si>
  <si>
    <t>57522</t>
  </si>
  <si>
    <t>92651122</t>
  </si>
  <si>
    <t>2022-04-07 08:08:44</t>
  </si>
  <si>
    <t>57622</t>
  </si>
  <si>
    <t>93160622</t>
  </si>
  <si>
    <t>2022-04-07 08:59:28</t>
  </si>
  <si>
    <t>8,944,000.00</t>
  </si>
  <si>
    <t>Contratar servicios profesionales para apoyar la documentación y estructurar los requisitos técnicos de software para la creación de una plataforma digital y realizar el acompañamiento respectivo, que permitan la implementación del Proyecto Fomento Regional en Metrología con el fin de promocionar y difundir la cultura y herramientas del INM - Pago 2</t>
  </si>
  <si>
    <t>57722</t>
  </si>
  <si>
    <t>92986522</t>
  </si>
  <si>
    <t>2022-04-07 09:10:00</t>
  </si>
  <si>
    <t>MESSER COLOMBIA S.A.</t>
  </si>
  <si>
    <t>03100511404</t>
  </si>
  <si>
    <t>A-02-02-01-003-005-04</t>
  </si>
  <si>
    <t>PRODUCTOS QUÍMICOS N.C.P.</t>
  </si>
  <si>
    <t>4,225,214.00</t>
  </si>
  <si>
    <t>SUMINISTRO DE LOS GASES REQUERIDOS PARA ESTABLECER CAPACIDADES DE MEDICIÓN Y CALIBRACIÓN EN LA SUBDIRECCIÓN DE METROLOGÍA QUIMICA Y BIOMEDICINA - PAGO 2</t>
  </si>
  <si>
    <t>57822</t>
  </si>
  <si>
    <t>93029422</t>
  </si>
  <si>
    <t>CONTRATO DE COMPRA VENTA Y SUMINISTROS</t>
  </si>
  <si>
    <t>196-2021</t>
  </si>
  <si>
    <t>Contratar el suministro de los gases requeridos para establecer capacidades de medición y Calibración en la subdirección de metrología química y biología.</t>
  </si>
  <si>
    <t>2022-04-07 09:27:51</t>
  </si>
  <si>
    <t>DIGITAL WARE S.A.S.</t>
  </si>
  <si>
    <t>04806270089</t>
  </si>
  <si>
    <t>23,890,538.25</t>
  </si>
  <si>
    <t>CONTRATAR EL SOPORTE Y/O MANTENIMIENTO DE LA PLATAFORMA BPMETRO PARA ACTUALIZAR LOS SISTEMAS DE INFORMACIÓN - PAGO 1</t>
  </si>
  <si>
    <t>57922</t>
  </si>
  <si>
    <t>93109022</t>
  </si>
  <si>
    <t>CO1.PCCNTR.3514632</t>
  </si>
  <si>
    <t>CONTRATAR EL SOPORTE Y/O MANTENIMIENTO DE LA PLATAFORMA BPMETRO PARA ACTUALIZAR LOS SISTEMAS DE INFORMACIÓN</t>
  </si>
  <si>
    <t>2022-04-07 09:37:36</t>
  </si>
  <si>
    <t>5,600,915.00</t>
  </si>
  <si>
    <t>CONTRATAR EL SOPORTE Y MANTENIMIENTO SISTEMA DE INFORMACIÓN DE NÓMINA Y TALENTO HUMANO KACTUS, PARA EL INSTITUTO NACIONAL DE METROLOGÍA - PAGO 1</t>
  </si>
  <si>
    <t>58022</t>
  </si>
  <si>
    <t>93123622</t>
  </si>
  <si>
    <t>CO1.PCCNTR.3512743</t>
  </si>
  <si>
    <t>CONTRATAR EL SOPORTE Y MANTENIMIENTO SISTEMA DE INFORMACIÓN DE NÓMINA Y TALENTO HUMANO KACTUS, PARA EL INSTITUTO NACIONAL DE METROLOGÍA</t>
  </si>
  <si>
    <t>2022-04-07 09:55:08</t>
  </si>
  <si>
    <t>KHYMOS S.A.S</t>
  </si>
  <si>
    <t>03201588193</t>
  </si>
  <si>
    <t>14,024,150.00</t>
  </si>
  <si>
    <t>Contratar los servicios de mantenimiento y repuestos con el fin de implementar el plan de gestión de laboratorio y ejecutar actividades de aseguramiento metrológico para los instrumentos de medición de la marca Agilent Technologies de la Subdirección de Metrología Química y Biología del Instituto Nacional de Metrología - PAGO 1</t>
  </si>
  <si>
    <t>58122</t>
  </si>
  <si>
    <t>93138022</t>
  </si>
  <si>
    <t>115-2022</t>
  </si>
  <si>
    <t>CONTRATAR LOS SERVICIOS DE MANTENIMIENTO Y REPUESTOS CON EL FIN DE IMPLEMENTAR EL PLAN DE GESTIÓN DE LABORATORIO Y EJECUTAR ACTIVIDADES DE ASEGURAMIENTO METROLÓGICO PARA LOS INSTRUMENTOS DE MEDICIÓN DE LA MARCA AGILENT TECHNOLOGIES DE LA SUBDIRECCIÓN</t>
  </si>
  <si>
    <t>2022-04-07 10:09:12</t>
  </si>
  <si>
    <t>VANOY VILLAMIL MICHAEL NICOLAS</t>
  </si>
  <si>
    <t>0570008290341521</t>
  </si>
  <si>
    <t>297,468.00</t>
  </si>
  <si>
    <t>RES-115-2022 Por la cual se confiere Comisión de Servicios y se ordena su pago a la ciudad de Valledupar-Cesar el 30 de marzo de 2022 al 31 de marzo de 2022, con el fin de acompañar técnicamente el desarrollo del 1er Foro científico social Metrología es calidad de vida.</t>
  </si>
  <si>
    <t>58222</t>
  </si>
  <si>
    <t>91564622</t>
  </si>
  <si>
    <t>Comisión a la ciudad de Valledupar-Cesar el 30 de marzo de 2022 al 31 de marzo de 2022, con el fin de acompañar técnicamente el desarrollo del 1er Foro científico social "Metrología es calidad de vida".</t>
  </si>
  <si>
    <t>2022-04-07 10:14:56</t>
  </si>
  <si>
    <t>210,197.00</t>
  </si>
  <si>
    <t>58322</t>
  </si>
  <si>
    <t>91577522</t>
  </si>
  <si>
    <t>2022-04-07 10:19:51</t>
  </si>
  <si>
    <t>600,000.00</t>
  </si>
  <si>
    <t>58422</t>
  </si>
  <si>
    <t>91588522</t>
  </si>
  <si>
    <t>Tiquetes de Bogota a Valledupar - Cesar.</t>
  </si>
  <si>
    <t>2022-04-07 10:26:10</t>
  </si>
  <si>
    <t>OVIEDO HERRERA LUIS FERNANDO</t>
  </si>
  <si>
    <t>24080443212</t>
  </si>
  <si>
    <t>RES-116-2022 Por la cual se confiere Comisión de Servicios y se ordena su pago a la ciudad de Valledupar-Cesar el 31 de marzo de 2022 al 02 de abril de 2022, con el fin de Servir como apoyo en la logística y soporte de servicio al ciudadano en el 1er Foro científico social Metrología es calidad de vida, participar en el taller de metrología para niños, adolescentes y jóvenes y participar activamente como INM en la Feria Acércate de Función Pública.</t>
  </si>
  <si>
    <t>58522</t>
  </si>
  <si>
    <t>91615922</t>
  </si>
  <si>
    <t>116-2022</t>
  </si>
  <si>
    <t>Tiquete de Bogotá a Valledupar, Cesar.</t>
  </si>
  <si>
    <t>2022-04-07 10:30:55</t>
  </si>
  <si>
    <t>637,450.00</t>
  </si>
  <si>
    <t>58622</t>
  </si>
  <si>
    <t>91625522</t>
  </si>
  <si>
    <t>Comisión a Valledupar-Cesar el 31 de marzo de 2022 al 02 de abril de 2022, con el fin de Servir como apoyo en la logística y soporte de servicio al ciudadano en el 1er Foro científico social "Metrología es calidad de vida", participar en el taller de</t>
  </si>
  <si>
    <t>2022-04-07 10:36:32</t>
  </si>
  <si>
    <t>ROMERO GERMAN</t>
  </si>
  <si>
    <t>1001200611</t>
  </si>
  <si>
    <t>1,075,219.00</t>
  </si>
  <si>
    <t>RES-117-2022 Por la cual se confiere Comisión de Servicios y se ordena su pago a la ciudad de Valledupar-Cesar el 30 de marzo de 2022 al 02 de abril de 2022, con el fin de Servir como apoyo en la logística y soporte de servicio al ciudadano en el 1er Foro científico social "Metrología es calidad de vida", participar en el taller de metrología para niños, adolescentes y jóvenes y participar activamente como INM en la Feria Acércate de Función Pública.</t>
  </si>
  <si>
    <t>58722</t>
  </si>
  <si>
    <t>91649522</t>
  </si>
  <si>
    <t>Comisión a Valledupar-Cesar el 30 de marzo de 2022 al 02 de abril de 2022, con el fin de Servir como apoyo en la logística y maestro de ceremonia para el 1er Foro científico social "Metrología es calidad de vida", participar del taller de metrología</t>
  </si>
  <si>
    <t>2022-04-07 10:47:53</t>
  </si>
  <si>
    <t>58822</t>
  </si>
  <si>
    <t>91653622</t>
  </si>
  <si>
    <t>2022-04-07 10:55:03</t>
  </si>
  <si>
    <t>ARIAS DE LA CRUZ DELAIN ALFONSO</t>
  </si>
  <si>
    <t>832040513</t>
  </si>
  <si>
    <t>2,177,327.00</t>
  </si>
  <si>
    <t>RES-118-2022 Por la cual se confiere Comisión de Servicios y se ordena su pago a la ciudad de Valledupar-Cesar el 30 de marzo de 2022 al 02 de abril de 2022, con el fin Gestionar el desarrollo del 1er Foro científico social "Metrología es calidad de vida" y el taller de metrología para niños, adolescentes y jóvenes.</t>
  </si>
  <si>
    <t>58922</t>
  </si>
  <si>
    <t>91668522</t>
  </si>
  <si>
    <t>118-2022</t>
  </si>
  <si>
    <t>Comisión a Valledupar-Cesar el 30 de marzo de 2022 al 02 de abril de 2022, con el fin de Gestionar el desarrollo del 1er Foro científico social "Metrología es calidad de vida" y el taller de metrología para niños, adolescentes y jóvenes.</t>
  </si>
  <si>
    <t>2022-04-07 11:04:19</t>
  </si>
  <si>
    <t>59022</t>
  </si>
  <si>
    <t>91679322</t>
  </si>
  <si>
    <t>2022-04-07 11:41:03</t>
  </si>
  <si>
    <t>422,470.00</t>
  </si>
  <si>
    <t>RES-119-2022 Por la cual se confiere Comision de Servicios y se ordena su pago a la ciudad de Valledupar - Cesar el 31 de marzo al 02 de abril de 2022, con el fin de participar en el desarrollo del taller de metrologia para niños, adolescentes y jovenes, en el marco de la Feria Acercate de Funcion Publica y en cumplimiento del 1er Foro cientifico social Metrologia es calidad de vida</t>
  </si>
  <si>
    <t>59122</t>
  </si>
  <si>
    <t>91743422</t>
  </si>
  <si>
    <t>119-2022</t>
  </si>
  <si>
    <t>Desplazamiento a Valledupar-Cesar desde el 31 de marzo de 2022 al 01 de abril de 2022, con el fin de participar en el desarrollo del taller de metrología para niños, adolescentes y jóvenes, en el marco de la Feria Acércate de Función Pública y en cum</t>
  </si>
  <si>
    <t>2022-04-07 11:46:22</t>
  </si>
  <si>
    <t>59222</t>
  </si>
  <si>
    <t>91748222</t>
  </si>
  <si>
    <t>Tiquete de Bogota a Valledupar, Cesar</t>
  </si>
  <si>
    <t>2022-04-12 17:36:00</t>
  </si>
  <si>
    <t>215,294.00</t>
  </si>
  <si>
    <t>Desplazamiento a Paipa-Boyaca del 07 de abril de 2022, con el fin de participar en el talle de cultura maker y cultura metrologica (Hakaton) desarrollada por computadores</t>
  </si>
  <si>
    <t>2022-04-12 00:00:00</t>
  </si>
  <si>
    <t>59422</t>
  </si>
  <si>
    <t>96352322</t>
  </si>
  <si>
    <t>129 - 131</t>
  </si>
  <si>
    <t>Desplazamiento a Paipa-Boyacá el 07 de abril de 2022, con el fin de participar en el taller de cultura Maker y cultura Metrológica ( Hakaton ) desarrollada por computadores para educar para 400 profesores, en cumplimiento al contrato No. 051 de 2022,</t>
  </si>
  <si>
    <t>2022-04-12 18:28:10</t>
  </si>
  <si>
    <t>PRESTAR LOS SERVICIOS JURÍDICOS PROFESIONALES PARA APOYAR LAS ACTIVIDADES REQUERIDAS PARA EL TRÁMITE DE LOS PROCESOS DE CONTRATACIÓN EN LAS ETAPAS PRECONTRACTUAL, CONTRACTUAL Y POSCONTRACTUAL Y LAS DEMÁS ACTIVIDADES QUE REQUIERA EL INSTITUTO NACIONAL DE METROLOGÍA - PAGO 2</t>
  </si>
  <si>
    <t>59722</t>
  </si>
  <si>
    <t>98903822</t>
  </si>
  <si>
    <t>2022-04-12 18:38:16</t>
  </si>
  <si>
    <t>A-02-02-02-009-007-09</t>
  </si>
  <si>
    <t>OTROS SERVICIOS DIVERSOS N.C.P.</t>
  </si>
  <si>
    <t>59822</t>
  </si>
  <si>
    <t>98910422</t>
  </si>
  <si>
    <t>2022-04-12 18:43:18</t>
  </si>
  <si>
    <t>59922</t>
  </si>
  <si>
    <t>98916422</t>
  </si>
  <si>
    <t>2022-04-12 18:48:58</t>
  </si>
  <si>
    <t>60022</t>
  </si>
  <si>
    <t>98920322</t>
  </si>
  <si>
    <t>2022-04-12 18:57:35</t>
  </si>
  <si>
    <t>60122</t>
  </si>
  <si>
    <t>98924822</t>
  </si>
  <si>
    <t>2022-04-13 08:11:30</t>
  </si>
  <si>
    <t>60222</t>
  </si>
  <si>
    <t>98928822</t>
  </si>
  <si>
    <t>2022-04-13 17:42:54</t>
  </si>
  <si>
    <t>381,092.00</t>
  </si>
  <si>
    <t>60322</t>
  </si>
  <si>
    <t>98833122</t>
  </si>
  <si>
    <t>2022-04-13 17:47:52</t>
  </si>
  <si>
    <t>425,564.00</t>
  </si>
  <si>
    <t>60422</t>
  </si>
  <si>
    <t>98834622</t>
  </si>
  <si>
    <t>2022-04-13 17:54:21</t>
  </si>
  <si>
    <t>60522</t>
  </si>
  <si>
    <t>98838222</t>
  </si>
  <si>
    <t>2022-04-13 18:01:16</t>
  </si>
  <si>
    <t>60622</t>
  </si>
  <si>
    <t>98840522</t>
  </si>
  <si>
    <t>2022-04-13 18:06:35</t>
  </si>
  <si>
    <t>861,767.00</t>
  </si>
  <si>
    <t>60722</t>
  </si>
  <si>
    <t>98844622</t>
  </si>
  <si>
    <t>2022-04-13 18:10:43</t>
  </si>
  <si>
    <t>630,449.00</t>
  </si>
  <si>
    <t>60822</t>
  </si>
  <si>
    <t>98847522</t>
  </si>
  <si>
    <t>080-2022 - MODIF UNO</t>
  </si>
  <si>
    <t>2022-04-18 11:08:05</t>
  </si>
  <si>
    <t>BARRIOS GUIO JULIANA CONSTANZA</t>
  </si>
  <si>
    <t>20775990133</t>
  </si>
  <si>
    <t>100,000.00</t>
  </si>
  <si>
    <t>RES-140-2022 Por la cual se confiere Comision de Servicios y se ordena su pago a la ciudad de Bucaramanga - Santander del 20 al 21 de abril de 2022, con el fin de acompañar tecnicamente el taller en el area quimica y cualquier requerimiento de proyectos del 2do foro cientifico social METROLOGIA ES CALIDAD DE VIDA</t>
  </si>
  <si>
    <t>2022-04-18 00:00:00</t>
  </si>
  <si>
    <t>60922</t>
  </si>
  <si>
    <t>97766622</t>
  </si>
  <si>
    <t>2022-04-13 00:00:00</t>
  </si>
  <si>
    <t>140 DE 2021</t>
  </si>
  <si>
    <t>RESOLUCIÓN 140 DE 2022, POR LA CUAL SE CONFIERE COMSIÓN DE SERVICIOS Y SE ORDENA EL PAGO DE VIÁTICOS Y GASTOS DE VIAJE A LA FUNCIONARIA JULIANA CONSTANZA BARRIOS GUIO.</t>
  </si>
  <si>
    <t>544,521.00</t>
  </si>
  <si>
    <t>2022-04-18 11:13:42</t>
  </si>
  <si>
    <t>500,000.00</t>
  </si>
  <si>
    <t>61022</t>
  </si>
  <si>
    <t>97776222</t>
  </si>
  <si>
    <t>140 DE 2022</t>
  </si>
  <si>
    <t>RESOLUCIÓN 140 DE 2022, POR LA CUAL SE CONFIERE COMISIÓN DE SERVICIOS Y SE ORDENA EL PAGO POR CONCEPTO DE PASAJE AÉREO A LA SEÑORA JULIANA CONSTANZA BARRIOS GUIO.</t>
  </si>
  <si>
    <t>2022-04-18 11:46:07</t>
  </si>
  <si>
    <t>GOMEZ SOLANO LUZ MYRIAM</t>
  </si>
  <si>
    <t>081139669</t>
  </si>
  <si>
    <t>734,562.00</t>
  </si>
  <si>
    <t>RES-141-2022 Por la cual se confiere Comision de Servicios y se ordena su pago a la ciudad de Bucaramanga - Santander del 20 al 21 de abril de 2022, con el fin de Visitar a los laboratorios de la Universidad Industrial de Santandar - IUS, ademas de asistir al Foro regional METROLOGIA ES CALIDAD DE VIDA</t>
  </si>
  <si>
    <t>61322</t>
  </si>
  <si>
    <t>97796522</t>
  </si>
  <si>
    <t>141 DE 2022</t>
  </si>
  <si>
    <t>RESOLUCIÓN N°141 DE 2022, POR LA CUAL SE CONFIERE UNA COMISIÓN DE SERVICIOS Y SE ORDENA EL PAGO DE VIÁTICOS A LA FUNCIONARIA LUZ MYRIAM GOMEZ SOLANO.</t>
  </si>
  <si>
    <t>2022-04-18 11:54:04</t>
  </si>
  <si>
    <t>RES-141-2022 Por la cual se confiere Comision de Servicios y se ordena su pago a la ciudad de Bucaramanga - Santander del 20 al 21 de abril de 2022, con el fin de Visitar a los laboratorios de la Universidad Industrial de Santander - IUS, ademas de asistir al Foro regional METROLOGIA ES CALIDAD DE VIDA</t>
  </si>
  <si>
    <t>61422</t>
  </si>
  <si>
    <t>97800622</t>
  </si>
  <si>
    <t>RESOLUCIÓN N°141 DE 2022, POR LA CUAL SE CONFIERE UNA COMISIÓN DE SERVICIOS Y SE ORDENA EL PAGO POR CONCEPTO DE PASAJES AÉREOS A LA FUNCIONARIA LUZ MYRIAM GOMEZ SOLANO.</t>
  </si>
  <si>
    <t>2022-04-18 12:04:10</t>
  </si>
  <si>
    <t>GONZALES CARDENAS IVONNE ALEJANDRA</t>
  </si>
  <si>
    <t>1007805957</t>
  </si>
  <si>
    <t>181,507.00</t>
  </si>
  <si>
    <t>RES-139-2022 Por la cual se confiere Comision de Servicios y se ordena su pago a la ciudad de Bucaramanga - Santander el dia 20 de abril de 2022, con el fin de Visitar a los laboratorios de la Universidad Industrial de Santander - IUS</t>
  </si>
  <si>
    <t>61522</t>
  </si>
  <si>
    <t>97722722</t>
  </si>
  <si>
    <t>139 DE 2022</t>
  </si>
  <si>
    <t>RESOLUCIÓN 139 DE 2022. POR LA CUAL SE CONFIERE COMISIÓN DE SERVICIOS Y SE ORDENA EL PAGO DE VIATICOS A LA FUNCIONARIA IVONNE ALEJANDRA GONZÁLEZ CÁRDENAS.</t>
  </si>
  <si>
    <t>2022-04-18 12:07:50</t>
  </si>
  <si>
    <t>RES-139-2022 Por la cual se confiere Comision de Servicios y se ordena su pago a la ciudad de Bucaramanga - Santander el dia 20 de abril de 2022, con el fin de Visitar a los laboratorios de la Universidad Industrial de Santandar - IUS</t>
  </si>
  <si>
    <t>61622</t>
  </si>
  <si>
    <t>97735122</t>
  </si>
  <si>
    <t>RESOLUCIÓN 139 DE 2022. POR LA CUAL SE CONFIERE COMISIÓN DE SERVICIOS Y SE ORDENA EL PAGO POR CONCETO DE PASAJES AÉREOS A LA FUNCIONARIA IVONNE ALEJANDRA GONZÁLEZ CÁRDENAS.</t>
  </si>
  <si>
    <t>2022-04-18 12:14:56</t>
  </si>
  <si>
    <t>3,317,260.00</t>
  </si>
  <si>
    <t>PAGO DE SERVICIO DE LLAMADAS DE TELEFONIA LOCAL, NACIONAL, INTERNACIONAL Y CELULAR DEL INSTITUTO NACIONAL DE METROLOGIA, DE LA DIRECCION AK 50 No. 26-55 INTERIOR 2 CAN, CORRESPONDIENTE A LA CUENTA CLIENTE No. 1428216084. FACTURA EB 000301946170</t>
  </si>
  <si>
    <t>61722</t>
  </si>
  <si>
    <t>97854822</t>
  </si>
  <si>
    <t>EB000301946170</t>
  </si>
  <si>
    <t>PAGO DE SERVICIO DE LLAMADAS DE TELEFONIA LOCAL, NACIONAL, INTERNACIONAL Y CELULAR DEL INSTITUTO NACIONAL DE METROLOGIA, DE LA DIRECCION AK 50 No. 26-55 INTERIOR 2 CAN, CORRESPONDIENTE A LA CUENTA CLIENTE No. 1428216084. FACTURA EB000301946170. MARZO</t>
  </si>
  <si>
    <t>2022-04-18 14:35:40</t>
  </si>
  <si>
    <t>448,295.00</t>
  </si>
  <si>
    <t>RES-137-2022 Por la cual se confiere Comision de Servicios y se ordena su pago a la ciudad de Bucaramanga - Santander del 20 al 21 de abril de 2022, con el fin de servir como apoyo en la logistica y maestro de ceremonia para el 2do foro cientifico social METROLOGIA ES CALIDAD DE VIDA</t>
  </si>
  <si>
    <t>61822</t>
  </si>
  <si>
    <t>97877322</t>
  </si>
  <si>
    <t>Comisión a la ciudad de Bucaramanga, Santander el 20 y 21 de abril de 2022, con el fin de Servir como apoyo en la logística y maestro de ceremonia para el 2do Foro científico social "Metrología es calidad de vida", liderar el conversatorio en el marc</t>
  </si>
  <si>
    <t>2022-04-18 14:39:33</t>
  </si>
  <si>
    <t>61922</t>
  </si>
  <si>
    <t>97882522</t>
  </si>
  <si>
    <t>Tiquete de Bogotá a la ciudad de Bucaramanga-Santander el 20 al 21 de abril de 2022</t>
  </si>
  <si>
    <t>2022-04-18 14:50:06</t>
  </si>
  <si>
    <t>RES-136-2022 Por la cual se confiere Comision de Servicios y se ordena su pago a la ciudad de Bucaramanga - Santander del 20 al 22 de abril de 2022, con el fin de atender entrevistas con medios de comunicacion locales, presentar el INM, dictar seminario Gestion de la medicion en las organizaciones, liderar el conversatorio del INM, asegurar el desarrollo completo del 2do foro cientifico social METROLOGIA ES CALIDAD DE VIDA</t>
  </si>
  <si>
    <t>62022</t>
  </si>
  <si>
    <t>97937522</t>
  </si>
  <si>
    <t>Comisión a la ciudad de Bucaramanga-Santander el 20 de al 22 de abril de 2022, con el fin de Atender entrevistas con medios de comunicación locales, presentar el INM, dictar seminario "Gestión de las medición en las organizaciones", liderar el Conver</t>
  </si>
  <si>
    <t>1,224,270.00</t>
  </si>
  <si>
    <t>2022-04-18 14:55:39</t>
  </si>
  <si>
    <t>62122</t>
  </si>
  <si>
    <t>97947322</t>
  </si>
  <si>
    <t>Tiquete de Bogotá a la ciudad de Bucaramanga-Santander el 20 al 22 de abril de 2022</t>
  </si>
  <si>
    <t>2022-04-18 15:03:47</t>
  </si>
  <si>
    <t>RES-143-2022 Por la cual se confiere Comision de Servicios y se ordena su pago a la ciudad de Bucaramanga - Santander del 19 al 22 de abril de 2022, con el fin de Coordinar y acompañar entrevistas con medios de comunicacion locales, coordinar la logistica necesaria en el 2do foro cientifico social METROLOGIA ES CALIDAD DE VIDA</t>
  </si>
  <si>
    <t>62222</t>
  </si>
  <si>
    <t>97978422</t>
  </si>
  <si>
    <t>Comisión a la ciudad de Bucaramanga-Santander el 19 al 22 de abril de 2022, con el fin de Coordinar y acompañar entrevistas con medios de comunicación locales, coordinar la logística necesaria el desarrollo del 2do Foro científico social "Metrología</t>
  </si>
  <si>
    <t>1,046,021.00</t>
  </si>
  <si>
    <t>2022-04-18 15:17:27</t>
  </si>
  <si>
    <t>62322</t>
  </si>
  <si>
    <t>97984222</t>
  </si>
  <si>
    <t>2022-04-18 15:47:26</t>
  </si>
  <si>
    <t>29,264,370.00</t>
  </si>
  <si>
    <t>PAGO DEL SERVICIO DE ENERGIA DEL INSTITUTO NACIONAL DE METROLOGIA DE LA DIRECCION AV CRA 50 No. 26-55 INT 2 CAN, CORRESPONDIENTE A LA CUENTA No. 1496973-9. FACTURA No. 675630704-4 PERIODO: 11-MAR-2022 a 11-ABR-2022</t>
  </si>
  <si>
    <t>62422</t>
  </si>
  <si>
    <t>97990922</t>
  </si>
  <si>
    <t>675630704-4</t>
  </si>
  <si>
    <t>PAGO DE SERVICIO DE ENERGIA DEL INSTITUTO NACIONAL DE METROLOGIA, DE LA DIRECCION AK 50 No. 26-55 INT 2 CAN, CUENTA No. 1496973-9. FACTURA No. 675630704-4 - PERIODO 11 MARSZO 2022 A 11 ABRIL 2022</t>
  </si>
  <si>
    <t>2022-04-18 16:21:49</t>
  </si>
  <si>
    <t>7,690.00</t>
  </si>
  <si>
    <t>Pago servicio gas natural prestado al Instituto Nacional de Metrología No. cuenta 62935611, factura No. F15I41051480, periodo facturado: FEBRERO - MARZO 2022.</t>
  </si>
  <si>
    <t>62522</t>
  </si>
  <si>
    <t>98007222</t>
  </si>
  <si>
    <t>F15l41051480</t>
  </si>
  <si>
    <t>PAGO DE GAS NATURAL DEL INM. CUENTA 62935611. FACTURA F15l41051480..</t>
  </si>
  <si>
    <t>2022-04-19 10:10:54</t>
  </si>
  <si>
    <t>GOMEZ GALEANO PAOLA ANDREA</t>
  </si>
  <si>
    <t>24098771886</t>
  </si>
  <si>
    <t>Contratar la prestación de servicios profesionales para apoyar la gestión administrativa de los procesos de la Subdirección de Servicios Metrológicos y Relación con el Ciudadano - PAGO 1</t>
  </si>
  <si>
    <t>62622</t>
  </si>
  <si>
    <t>99734922</t>
  </si>
  <si>
    <t>142-2022</t>
  </si>
  <si>
    <t>CONTRATAR LA PRESTACIÓN DE SERVICIOS PROFESIONALES PARA APOYAR LA GESTIÓN ADMINISTRATIVA DE LOS PROCESOS DE LA SUBDIRECCIÓN DE SERVICIOS METROLÓGICOS Y RELACIÓN CON EL CIUDADANO.</t>
  </si>
  <si>
    <t>2022-04-19 10:16:04</t>
  </si>
  <si>
    <t>Contratar la prestación de servicios profesionales para apoyar la implementación del Sistema de Gestión para I D i, a través de las actividades de investigación y desarrollo de proyectos de I D i de acuerdo con los lineamientos dados por la Alta Dirección del INM, en el sector agrícola - PAGO 2</t>
  </si>
  <si>
    <t>40922</t>
  </si>
  <si>
    <t>62722</t>
  </si>
  <si>
    <t>99826422</t>
  </si>
  <si>
    <t>2022-04-19 10:21:24</t>
  </si>
  <si>
    <t>767,217.99</t>
  </si>
  <si>
    <t>ADQUISCION, INSTALACIÓN Y PUESTA EN MARCHA DE UN CANAL DE INTERNET DEDICADO PARA BRINDAR ACCESO A INTERNET A LOS FUNCIONARIOS, CONTRATISTAS Y VISITANTES DEL INM - PAGO 4</t>
  </si>
  <si>
    <t>2022-04-19 00:00:00</t>
  </si>
  <si>
    <t>62822</t>
  </si>
  <si>
    <t>99834322</t>
  </si>
  <si>
    <t>2022-04-19 10:25:46</t>
  </si>
  <si>
    <t>62922</t>
  </si>
  <si>
    <t>99848522</t>
  </si>
  <si>
    <t>2022-04-19 10:32:06</t>
  </si>
  <si>
    <t>3,000,000.00</t>
  </si>
  <si>
    <t>Contratar la prestación de servicios profesionales para apoyar la implementación de actividades de investigación y proyectos relacionados con la salud - PAGO 2</t>
  </si>
  <si>
    <t>63022</t>
  </si>
  <si>
    <t>99857322</t>
  </si>
  <si>
    <t>2022-04-19 10:39:37</t>
  </si>
  <si>
    <t>DAZA VALLE TOBIAS MANUEL</t>
  </si>
  <si>
    <t>52421363528</t>
  </si>
  <si>
    <t>2,000,000.00</t>
  </si>
  <si>
    <t>Prestar los servicios profesionales de apoyo jurídico en los diferentes asuntos de la Dirección General del Instituto Nacional de Metrología - PAGO 1</t>
  </si>
  <si>
    <t>63122</t>
  </si>
  <si>
    <t>99867622</t>
  </si>
  <si>
    <t>2022-02-10 00:00:00</t>
  </si>
  <si>
    <t>CESION CONTRATO 151-2022</t>
  </si>
  <si>
    <t>PRESTAR LOS SERVICIOS PROFESIONALES PARA ASESORAR EN LOS DIFERENTES ASUNTOS DE LA DIRECCION GENERAL Y SECRETARIA GENERAL DEL INSTITUTO NACIONAL DE METROLOGIA</t>
  </si>
  <si>
    <t>2022-04-19 10:46:24</t>
  </si>
  <si>
    <t>921,068.93</t>
  </si>
  <si>
    <t>22822</t>
  </si>
  <si>
    <t>63222</t>
  </si>
  <si>
    <t>99867922</t>
  </si>
  <si>
    <t>2022-04-19 10:50:56</t>
  </si>
  <si>
    <t>412,265.73</t>
  </si>
  <si>
    <t>63322</t>
  </si>
  <si>
    <t>99868622</t>
  </si>
  <si>
    <t>2022-04-19 10:57:01</t>
  </si>
  <si>
    <t>666,665.34</t>
  </si>
  <si>
    <t>63422</t>
  </si>
  <si>
    <t>99872222</t>
  </si>
  <si>
    <t>2022-04-19 11:02:11</t>
  </si>
  <si>
    <t>2,500,000.00</t>
  </si>
  <si>
    <t>Prestar los servicios profesionales de apoyo jurídico en los diferentes asuntos de la Dirección General del Instituto Nacional de Metrología - PAGO 2</t>
  </si>
  <si>
    <t>63522</t>
  </si>
  <si>
    <t>99872822</t>
  </si>
  <si>
    <t>2022-04-19 11:08:53</t>
  </si>
  <si>
    <t>1,151,335.00</t>
  </si>
  <si>
    <t>63622</t>
  </si>
  <si>
    <t>99873322</t>
  </si>
  <si>
    <t>2022-04-19 11:13:39</t>
  </si>
  <si>
    <t>515,331.00</t>
  </si>
  <si>
    <t>63722</t>
  </si>
  <si>
    <t>99873922</t>
  </si>
  <si>
    <t>2022-04-19 11:41:49</t>
  </si>
  <si>
    <t>833,334.00</t>
  </si>
  <si>
    <t>63822</t>
  </si>
  <si>
    <t>99875222</t>
  </si>
  <si>
    <t>2022-04-19 12:04:40</t>
  </si>
  <si>
    <t>RES-144-146-2022 Por la cual se confiere Comision de Servicios y se ordena su pago a la ciudad de Bucaramanga - Santander el dia 21 de abril de 2022, con el fin de desarrollar el taller metrologia para niños, adolescentes y jovenes en el 2do foro cientifico social Metrologia es calidad de vida</t>
  </si>
  <si>
    <t>63922</t>
  </si>
  <si>
    <t>99051422</t>
  </si>
  <si>
    <t>144 - 146</t>
  </si>
  <si>
    <t>Gastos de desplazamiento a la ciudad de Bucaramanga-Santander el 21 de abril de 2022, con el fin de Desarrollar el taller metrología para niños, adolescentes y jóvenes, en el marco 2do Foro científico social "Metrología es calidad de vida" a realizar</t>
  </si>
  <si>
    <t>99,084.00</t>
  </si>
  <si>
    <t>2022-04-19 12:08:29</t>
  </si>
  <si>
    <t>64022</t>
  </si>
  <si>
    <t>99054622</t>
  </si>
  <si>
    <t>TIQUETE DE BOGOTA A BUCARAMANGA, SANTANDER EL 21 DE ABRIL DE 2022.</t>
  </si>
  <si>
    <t>2022-04-20 06:51:45</t>
  </si>
  <si>
    <t>RUBIO GONZALEZ MARGARITA RUTH</t>
  </si>
  <si>
    <t>0550488406251089</t>
  </si>
  <si>
    <t>Prestar los servicios profesionales para el apoyo y soporte en la gestión y seguimiento a convocatorias, convenios y CONPES en materia de transferencia del conocimiento relacionados a la Subdirección de Servicios Metrológicos y Relación con el Ciudadano - PAGO 1</t>
  </si>
  <si>
    <t>64122</t>
  </si>
  <si>
    <t>101623222</t>
  </si>
  <si>
    <t>CO1.PCCNTR.3424705</t>
  </si>
  <si>
    <t>Prestar los servicios profesionales para el apoyo y soporte en la gestión y seguimiento a convocatorias, convenios y CONPES en materia de transferencia del conocimiento relacionados a la Subdirección de Servicios Metrológicos y Relación con el Ciudad</t>
  </si>
  <si>
    <t>2022-04-20 07:13:50</t>
  </si>
  <si>
    <t>PRESTAR LOS SERVICIOS JURÍDICOS PROFESIONALES PARA APOYAR LA ELABORACIÓN Y TRÁMITE DE LOS PROCESOS DE CONTRATACIÓN REQUERIDOS EN LAS ETAPAS PRECONTRACTUAL, CONTRACTUAL Y POSCONTRACTUAL Y LAS DEMÁS ACTIVIDADES QUE REQUIERA EL INSTITUTO NACIONAL DE METROLOGÍA - PAGO 3</t>
  </si>
  <si>
    <t>64222</t>
  </si>
  <si>
    <t>101757422</t>
  </si>
  <si>
    <t>2022-04-20 07:16:41</t>
  </si>
  <si>
    <t>64322</t>
  </si>
  <si>
    <t>101766722</t>
  </si>
  <si>
    <t>2022-04-20 07:19:38</t>
  </si>
  <si>
    <t>64422</t>
  </si>
  <si>
    <t>101776622</t>
  </si>
  <si>
    <t>2022-04-20 07:22:44</t>
  </si>
  <si>
    <t>49022</t>
  </si>
  <si>
    <t>64522</t>
  </si>
  <si>
    <t>101787522</t>
  </si>
  <si>
    <t>2022-04-20 07:25:06</t>
  </si>
  <si>
    <t>49122</t>
  </si>
  <si>
    <t>64622</t>
  </si>
  <si>
    <t>101802422</t>
  </si>
  <si>
    <t>2022-04-20 08:04:39</t>
  </si>
  <si>
    <t>410,812.00</t>
  </si>
  <si>
    <t>64722</t>
  </si>
  <si>
    <t>100493122</t>
  </si>
  <si>
    <t>2022-04-21 06:55:15</t>
  </si>
  <si>
    <t>780,400.00</t>
  </si>
  <si>
    <t>CONTRATAR EL SERVICIO DE PUBLICACIÓN DE ACTOS ADMINISTRATIVOS DE CARÁCTER GENERAL, PROFERIDOS POR EL INSTITUTO NACIONAL DE METROLOGÍA, EN EL DIARIO OFICIAL - PAGO 2 FACT-INC4796</t>
  </si>
  <si>
    <t>2022-04-21 00:00:00</t>
  </si>
  <si>
    <t>65122</t>
  </si>
  <si>
    <t>102570422</t>
  </si>
  <si>
    <t>2022-04-21 06:58:07</t>
  </si>
  <si>
    <t>Contratar servicios profesionales para apoyar en la ejecución de las actividades de planeación, cooperación y procesos de contratación que permitan implementar las actividades de los laboratorios y los planes de auditorías de Calidad en los procesos bajo responsabilidad de la Subdirección de Metrología Física - PAGO 3</t>
  </si>
  <si>
    <t>49622</t>
  </si>
  <si>
    <t>65222</t>
  </si>
  <si>
    <t>102659322</t>
  </si>
  <si>
    <t>2022-04-21 07:00:56</t>
  </si>
  <si>
    <t>Contratar servicio asistencial que apoye la ejecución de tareas manuales de simple ejecución, registro de información, levantamiento de información y apoyo para el funcionamiento de los laboratorios de metrología física del INM - PAGO 3</t>
  </si>
  <si>
    <t>65322</t>
  </si>
  <si>
    <t>102706422</t>
  </si>
  <si>
    <t>2022-04-21 07:03:34</t>
  </si>
  <si>
    <t>CONTRATAR LOS SERVICIOS DE TÉCNICOS PARA APOYO EN LA GESTIÓN DE LA ATENCIÓN DE LOS REQUERIMIENTOS E INCIDENTES TECNOLÓGICOS, BRINDANDO SOPORTE DE PRIMER NIVEL PARA LOS FUNCIONARIOS Y CONTRATISTAS A TRAVÉS DE LA MESA DE SERVICIOS DEL INM - PAGO 3</t>
  </si>
  <si>
    <t>49822</t>
  </si>
  <si>
    <t>65422</t>
  </si>
  <si>
    <t>102731022</t>
  </si>
  <si>
    <t>2022-04-21 07:38:39</t>
  </si>
  <si>
    <t>BRINDAR APOYO EN LA REALIZACION DE ACTIVIDADES DE RECEPCION, RADICACION y DISTRIBUCION DE DOCUMENTOS, ARCHIVO, CORRESPONDENCIA Y DEMAS ACTIVIDADES DE APOYO ADMINISTRATIVO A CARGO DEL AREA - PAGO 3</t>
  </si>
  <si>
    <t>49922</t>
  </si>
  <si>
    <t>65522</t>
  </si>
  <si>
    <t>102832322</t>
  </si>
  <si>
    <t>2022-04-22 08:37:13</t>
  </si>
  <si>
    <t>ALVAREZ MORENO ANDREA</t>
  </si>
  <si>
    <t>25879842991</t>
  </si>
  <si>
    <t>RES-135-2022 Por la cual se confiere Comision de Servicios y se ordena su pago a la ciudad de Bucaramanga - Santander del 21 al 22 de abril de 2022, con el fin de apoyar logisticamente el 2do foro cientifico social METROLOGIA ES CALIDAD DE VIDA</t>
  </si>
  <si>
    <t>65622</t>
  </si>
  <si>
    <t>103366222</t>
  </si>
  <si>
    <t>135 DE 2022</t>
  </si>
  <si>
    <t>RESOLUCIÓN 135 DE 2022, POR LA CUAL SE CONFIERE COMISIÓN DE SERVICIOS Y SE ORDENA EL PAGO DE VIÁTICOS Y GASTOS DE VIAJE A LA SEÑORA ANDREA ALVAREZ MORENO.</t>
  </si>
  <si>
    <t>2022-04-22 08:40:17</t>
  </si>
  <si>
    <t>65722</t>
  </si>
  <si>
    <t>103384922</t>
  </si>
  <si>
    <t>135 DE 20202</t>
  </si>
  <si>
    <t>RESOLUCIÓN N°135 DE 2022, POR LA CUAL SE CONFIERE COMISIÓN DE SERVICIOS Y SE ORDENA PAGO POR CONCEPTO DE PASAJE AÉREO A LA SEÑOR ANDREA ALVAREZ MORENO.</t>
  </si>
  <si>
    <t>2022-04-22 08:48:31</t>
  </si>
  <si>
    <t>GIRALDO TRUJILLO CARLOS DAVID</t>
  </si>
  <si>
    <t>319027876</t>
  </si>
  <si>
    <t>RES-138-2022 Por la cual se confiere Comision de Servicios y se ordena su pago a la ciudad de Bucaramanga - Santander del 20 al 21 de abril de 2022, con el fin de acompañar tecnica y administrativamente el desarrollo del 2do foro cientifico social METROLOGIA ES CALIDAD DE VIDA</t>
  </si>
  <si>
    <t>65822</t>
  </si>
  <si>
    <t>102876922</t>
  </si>
  <si>
    <t>Comisión a la ciudad de Bucaramanga-Santander el 20 al 21 de abril de 2022, con el fin de Acompañar técnica y administrativamente el desarrollo del 2do Foro científico social "Metrología es calidad de vida" en temas especialmente relacionados con la</t>
  </si>
  <si>
    <t>2022-04-22 08:55:04</t>
  </si>
  <si>
    <t>65922</t>
  </si>
  <si>
    <t>103168622</t>
  </si>
  <si>
    <t>2022-04-22 09:14:04</t>
  </si>
  <si>
    <t>MARTINEZ OSPINA ANGELA VANESA</t>
  </si>
  <si>
    <t>95133668544</t>
  </si>
  <si>
    <t>196,666.00</t>
  </si>
  <si>
    <t>41122</t>
  </si>
  <si>
    <t>66022</t>
  </si>
  <si>
    <t>103652422</t>
  </si>
  <si>
    <t>CESION CTO 148-2022</t>
  </si>
  <si>
    <t>2022-04-22 09:45:16</t>
  </si>
  <si>
    <t>THERAN PUELLO MARY FLOR</t>
  </si>
  <si>
    <t>0550256500091275</t>
  </si>
  <si>
    <t>1,419,173.00</t>
  </si>
  <si>
    <t>50122</t>
  </si>
  <si>
    <t>66122</t>
  </si>
  <si>
    <t>103728122</t>
  </si>
  <si>
    <t>2022-02-11 00:00:00</t>
  </si>
  <si>
    <t>CESIO CTO 002-2022</t>
  </si>
  <si>
    <t>2022-04-22 09:50:00</t>
  </si>
  <si>
    <t>354,793.00</t>
  </si>
  <si>
    <t>23222</t>
  </si>
  <si>
    <t>50222</t>
  </si>
  <si>
    <t>66222</t>
  </si>
  <si>
    <t>103734222</t>
  </si>
  <si>
    <t>002-2022 CESION CTO</t>
  </si>
  <si>
    <t>2022-04-22 09:54:19</t>
  </si>
  <si>
    <t>50322</t>
  </si>
  <si>
    <t>66322</t>
  </si>
  <si>
    <t>103758522</t>
  </si>
  <si>
    <t>2022-04-22 09:58:32</t>
  </si>
  <si>
    <t>50422</t>
  </si>
  <si>
    <t>66422</t>
  </si>
  <si>
    <t>103767122</t>
  </si>
  <si>
    <t>CESION CO 002-2022</t>
  </si>
  <si>
    <t>2022-04-22 10:04:43</t>
  </si>
  <si>
    <t>50522</t>
  </si>
  <si>
    <t>66522</t>
  </si>
  <si>
    <t>103773922</t>
  </si>
  <si>
    <t>2022-04-22 10:08:48</t>
  </si>
  <si>
    <t>709,588.00</t>
  </si>
  <si>
    <t>50622</t>
  </si>
  <si>
    <t>66622</t>
  </si>
  <si>
    <t>103784422</t>
  </si>
  <si>
    <t>2022-04-22 10:44:44</t>
  </si>
  <si>
    <t>50722</t>
  </si>
  <si>
    <t>66722</t>
  </si>
  <si>
    <t>104661322</t>
  </si>
  <si>
    <t>2022-04-22 10:49:05</t>
  </si>
  <si>
    <t>50822</t>
  </si>
  <si>
    <t>66822</t>
  </si>
  <si>
    <t>104673522</t>
  </si>
  <si>
    <t>2022-04-22 10:52:18</t>
  </si>
  <si>
    <t>50922</t>
  </si>
  <si>
    <t>66922</t>
  </si>
  <si>
    <t>104679922</t>
  </si>
  <si>
    <t>2022-04-22 10:56:53</t>
  </si>
  <si>
    <t>51022</t>
  </si>
  <si>
    <t>67022</t>
  </si>
  <si>
    <t>104686622</t>
  </si>
  <si>
    <t>2022-04-22 11:03:25</t>
  </si>
  <si>
    <t>51122</t>
  </si>
  <si>
    <t>67122</t>
  </si>
  <si>
    <t>104697122</t>
  </si>
  <si>
    <t>2022-04-22 11:07:19</t>
  </si>
  <si>
    <t>51222</t>
  </si>
  <si>
    <t>67222</t>
  </si>
  <si>
    <t>104729822</t>
  </si>
  <si>
    <t>2022-04-22 11:17:40</t>
  </si>
  <si>
    <t>Contratar servicios profesionales para apoyar en las actividades requeridas en los proyectos de investigación vinculados a la Subdirección de Metrología Química y biología - PAGO 3</t>
  </si>
  <si>
    <t>51322</t>
  </si>
  <si>
    <t>67322</t>
  </si>
  <si>
    <t>104753322</t>
  </si>
  <si>
    <t>2022-04-22 11:31:10</t>
  </si>
  <si>
    <t>51422</t>
  </si>
  <si>
    <t>67422</t>
  </si>
  <si>
    <t>104781922</t>
  </si>
  <si>
    <t>2022-04-22 11:49:56</t>
  </si>
  <si>
    <t>Contratar servicios para el apoyo de las actividades de los laboratorios de la Subdirección de Metrología Química y Biología - PAGO 3</t>
  </si>
  <si>
    <t>51522</t>
  </si>
  <si>
    <t>67522</t>
  </si>
  <si>
    <t>104796122</t>
  </si>
  <si>
    <t>2022-04-22 11:54:56</t>
  </si>
  <si>
    <t>67622</t>
  </si>
  <si>
    <t>104810122</t>
  </si>
  <si>
    <t>2022-04-22 15:24:34</t>
  </si>
  <si>
    <t>PRESTAR LOS SERVICIOS JURÍDICOS PROFESIONALES PARA APOYAR LA ELABORACIÓN Y TRÁMITE DE LOS PROCESOS DE CONTRATACIÓN REQUERIDOS Y LAS DEMÁS ACTIVIDADES QUE REQUIERA EL INSTITUTO NACIONAL DE METROLOGÍA - PAGO 3</t>
  </si>
  <si>
    <t>51722</t>
  </si>
  <si>
    <t>67722</t>
  </si>
  <si>
    <t>105158722</t>
  </si>
  <si>
    <t>2022-04-22 15:32:24</t>
  </si>
  <si>
    <t>51822</t>
  </si>
  <si>
    <t>67822</t>
  </si>
  <si>
    <t>105181222</t>
  </si>
  <si>
    <t>2022-04-22 15:38:47</t>
  </si>
  <si>
    <t>67922</t>
  </si>
  <si>
    <t>105209522</t>
  </si>
  <si>
    <t>2022-04-22 15:42:24</t>
  </si>
  <si>
    <t>68022</t>
  </si>
  <si>
    <t>105218222</t>
  </si>
  <si>
    <t>2022-04-22 15:49:18</t>
  </si>
  <si>
    <t>68122</t>
  </si>
  <si>
    <t>105227822</t>
  </si>
  <si>
    <t>2022-04-22 16:06:00</t>
  </si>
  <si>
    <t>68222</t>
  </si>
  <si>
    <t>105236822</t>
  </si>
  <si>
    <t>2022-04-22 16:13:33</t>
  </si>
  <si>
    <t>CONTRATAR LA PRESTACIÓN DE SERVICIOS PROFESIONALES PARA APOYAR LA EJECUCIÓN DE LOS PROYECTOS Y ACTIVIDADES DEL PROCESO DE AUTOMATIZACIÓN DE MEDICIONES DEL INSTITUTO NACIONAL DE METROLOGÍA INM - PAGO 3</t>
  </si>
  <si>
    <t>68322</t>
  </si>
  <si>
    <t>105319622</t>
  </si>
  <si>
    <t>2022-04-22 16:19:15</t>
  </si>
  <si>
    <t>CONTRATAR LA PRESTACIÓN DE SERVICIOS PROFESIONALES PARA APOYAR EL DESARROLLO E IMPLEMENTACIÓN DE PLATAFORMAS PERSONALIZADAS Y PROPIETARIAS DENTRO DE LOS PROCESOS DE MEDICIÓN Y CALIBRACIÓN QUE REQUIERE EL INM, RELACIONADOS CON EL TRATAMIENTO Y PRESENTACIÓN DE DATOS DE MEDICIÓN - PAGO 3</t>
  </si>
  <si>
    <t>68422</t>
  </si>
  <si>
    <t>105465022</t>
  </si>
  <si>
    <t>2022-04-22 16:24:04</t>
  </si>
  <si>
    <t>Contratar servicios profesionales para el apoyo de las actividades de investigación y obtención de productos de nuevo conocimiento en Metrología Química y Biología, así como de las actividades inherentes de la Subdirección de Metrología Química - PAGO 3</t>
  </si>
  <si>
    <t>68522</t>
  </si>
  <si>
    <t>105553222</t>
  </si>
  <si>
    <t>2022-04-22 16:34:58</t>
  </si>
  <si>
    <t>68622</t>
  </si>
  <si>
    <t>105613822</t>
  </si>
  <si>
    <t>2022-04-22 16:40:39</t>
  </si>
  <si>
    <t>Apoyar las actividades de aseguramiento de la validez de los resultados, sistema de gestión, y el diseño, modelamiento y proyección de los sistemas mecánicos usados para la calibración de balanzas de presión, y determinación de densidad de pesas, en los laboratorios de presión, masa y densidad de la subdirección de metrología física, con el fin de apoyar las actividades de I D i - PAGO 3</t>
  </si>
  <si>
    <t>68722</t>
  </si>
  <si>
    <t>105671322</t>
  </si>
  <si>
    <t>2022-04-22 16:49:07</t>
  </si>
  <si>
    <t>5,600,000.00</t>
  </si>
  <si>
    <t>CONTRATAR LOS SERVICIOS PROFESIONALES PARA EL APOYO EN LA GESTIÓN DE BASES DE DATOS E INFORMACIÓN, CON EL FIN DE MANTENER ACTUALIZADA LA ARQUITECTURA DE INFORMACIÓN DE LA ENTIDAD - PAGO 3</t>
  </si>
  <si>
    <t>68822</t>
  </si>
  <si>
    <t>105723922</t>
  </si>
  <si>
    <t>2022-04-22 16:53:08</t>
  </si>
  <si>
    <t>CONTRATAR LA PRESTACIÓN DE SERVICIOS PROFESIONALES PARA APOYAR EL DESARROLLO DE PROYECTOS DE AUTOMATIZACIÓN RELACIONADOS CON ACTUALIZACIÓN Y SOPORTE DE HARDWARE Y SOFTWARE, DESARROLLO DE APLICATIVOS PARA ADQUISICIÓN DE DATOS DE MEDICIÓN DEL INSTITUTO NACIONAL DE METROLOGÍA INM - PAGO 3</t>
  </si>
  <si>
    <t>68922</t>
  </si>
  <si>
    <t>105786622</t>
  </si>
  <si>
    <t>2022-04-22 16:58:47</t>
  </si>
  <si>
    <t>PRESTAR LOS SERVICIOS PROFESIONALES PARA REALIZAR ACTIVIDADES DE APOYO AL SEGUIMIENTO Y CONTROL RELACIONADAS CON LA EJECUCIÓN DEL PROYECTO DE INVERSIÓN INNOVACIÓN DE LAS TECNOLOGÍAS DE INFORMACIÓN - PAGO 3</t>
  </si>
  <si>
    <t>69022</t>
  </si>
  <si>
    <t>105827822</t>
  </si>
  <si>
    <t>2022-04-22 17:02:04</t>
  </si>
  <si>
    <t>Contratar los servicios de apoyo en actividades relacionadas con levantamiento y análisis de información de procesos de la entidad, necesarios para el desarrollo e implementación de soluciones de software para atender requerimientos de procesamiento de información de las dependencias de la entidad - PAGO 3</t>
  </si>
  <si>
    <t>69122</t>
  </si>
  <si>
    <t>105863822</t>
  </si>
  <si>
    <t>2022-04-22 17:35:52</t>
  </si>
  <si>
    <t>69222</t>
  </si>
  <si>
    <t>107237522</t>
  </si>
  <si>
    <t>2022-04-22 17:39:56</t>
  </si>
  <si>
    <t>Contratar servicios profesionales para apoyar la ejecución de actividades que permitan la prestación de servicios metrológicos y desarrollo de actividades en el sistema integrado de gestión, los cuales permitan implementar los planes de auditoría, la formulación y/o ejecución de proyectos, en el marco de las actividades de I D i en los laboratorios de la Subdirección de Metrología Física del INM - PAGO 3</t>
  </si>
  <si>
    <t>69322</t>
  </si>
  <si>
    <t>107248822</t>
  </si>
  <si>
    <t>2022-04-22 17:43:23</t>
  </si>
  <si>
    <t>69422</t>
  </si>
  <si>
    <t>107260922</t>
  </si>
  <si>
    <t>2022-04-22 17:47:21</t>
  </si>
  <si>
    <t>CONTRATAR LA PRESTACIÓN DE SERVICIOS PROFESIONALES PARA DESARROLLAR SOLUCIONES DE PROYECTOS DE AUTOMATIZACIÓN DENTRO DE LOS PROCESOS DE MEDICIÓN Y CALIBRACIÓN QUE REQUIERE EL INM, RELACIONADOS CON EQUIPAMIENTO TECNOLÓGICO Y NUEVOS REQUERIMIENTOS - PAGO 3</t>
  </si>
  <si>
    <t>69522</t>
  </si>
  <si>
    <t>107262622</t>
  </si>
  <si>
    <t>2022-04-22 17:51:56</t>
  </si>
  <si>
    <t>Contratar servicios profesionales para apoyar en actividades que permitan ejecutar y/o desarrollar iniciativas de investigación científica e innovación y ejecutar actividades de aseguramiento de la validez de los resultados de las mediciones y actualizaciones de Sistema de Gestión de Calidad en los procesos bajo responsabilidad de los laboratorios de la Subdirección de Metrología Física del INM - PAGO 3</t>
  </si>
  <si>
    <t>69622</t>
  </si>
  <si>
    <t>107270322</t>
  </si>
  <si>
    <t>2022-04-22 17:55:21</t>
  </si>
  <si>
    <t>MORENO ALAYON LEIDY PATRICIA</t>
  </si>
  <si>
    <t>24785000567</t>
  </si>
  <si>
    <t>PRESTAR SERVICIOS PROFESIONALES PARA LA APLICACIÓN Y SEGUIMIENTO DE LA TABLAS DE RETENCIÓN DOCUMENTAL DEL ARCHIVO DE GESTIÓN Y REALIZAR CAPACITACIÓN EN TEMAS PROPIOS DE LA GESTIÓN DOCUMENTAL EN EL MARCO DEL MEJORAMIENTO Y SOSTENIBILIDAD DE LA SEDE DEL INSTITUTO NACIONAL DE METROLOGÍA BOGOTÁ - PAGO 1</t>
  </si>
  <si>
    <t>69722</t>
  </si>
  <si>
    <t>107301522</t>
  </si>
  <si>
    <t>CO1.PCCNTR.3445699</t>
  </si>
  <si>
    <t>PRESTAR SERVICIOS PROFESIONALES PARA APLICACION Y SEGUIMIENTO DE LAS TABLAS DE RETENCION DOCUMENTAL DEL ARCHIVO DE GESTION Y REALIZAR CAPACITACION EN TEMAS PROPIOS DE LA GESTION DOCUMENTAL EN EL MARCO DEL</t>
  </si>
  <si>
    <t>2022-04-22 17:58:51</t>
  </si>
  <si>
    <t>5,360,300.00</t>
  </si>
  <si>
    <t>CONTRATAR EL SERVICIO PROFESIONAL PARA EL APOYO A LA OFICINA DE INFORMÁTICA Y DESARROLLO TECNOLÓGICO EN LA GESTIÓN, IMPLEMENTACIÓN, MANTENIMIENTO, ATENCIÓN Y REPORTE DEL SISTEMA INTEGRADO DE GESTIÓN, PLANES DE GESTIÓN, AUDITORIAS Y RIESGOS ASOCIADOS AL PROCESO DE GESTIÓN TECNOLÓGICA DEL INM - PAGO 3</t>
  </si>
  <si>
    <t>69822</t>
  </si>
  <si>
    <t>107308722</t>
  </si>
  <si>
    <t>2022-04-22 18:01:56</t>
  </si>
  <si>
    <t>69922</t>
  </si>
  <si>
    <t>107312422</t>
  </si>
  <si>
    <t>2022-04-22 18:04:48</t>
  </si>
  <si>
    <t>70022</t>
  </si>
  <si>
    <t>107317722</t>
  </si>
  <si>
    <t>2022-04-22 18:09:28</t>
  </si>
  <si>
    <t>PRESTACIÓN DE SERVICIOS PROFESIONALES COMO APOYO EN LA ACTUALIZACIÓN DE LOS PORTALES CORPORATIVOS EN TEMAS DE ACCESIBILIDAD Y USABILIDAD, DE ACUERDO CON DIRECTRICES DE GOBIERNO DIGITAL Y DE ENTIDADES DE CONTROL - PAGO 3</t>
  </si>
  <si>
    <t>70122</t>
  </si>
  <si>
    <t>107327822</t>
  </si>
  <si>
    <t>2022-04-22 20:00:01</t>
  </si>
  <si>
    <t>70222</t>
  </si>
  <si>
    <t>107468622</t>
  </si>
  <si>
    <t>2022-04-22 20:31:32</t>
  </si>
  <si>
    <t>70322</t>
  </si>
  <si>
    <t>107535322</t>
  </si>
  <si>
    <t>2022-04-22 20:33:58</t>
  </si>
  <si>
    <t>Prestar servicios profesionales para apoyar en las actividades de aseguramiento de la validez de los resultados de las mediciones y del Sistema de Gestión de Calidad que permitan implementar acciones frente a los planes de auditorías de Calidad, así como colaborar en actividades de I D i para ejecutar iniciativas de investigación en el laboratorio de temperatura y humedad de la Subdirección de Metrología Física del INM - PAGO 3</t>
  </si>
  <si>
    <t>70422</t>
  </si>
  <si>
    <t>107557722</t>
  </si>
  <si>
    <t>2022-04-22 20:36:47</t>
  </si>
  <si>
    <t>5,438,000.00</t>
  </si>
  <si>
    <t>PRESTAR LOS SERVICIOS PROFESIONALES PARA EL APOYO A LA IMPLEMENTACION DEL MODELO DE SEGURIDAD Y PRIVACIDAD DE LA INFORMACION (MSPI) Y EL DESARROLLO DE ACTIVIDADES RELACIONADAS CON EL PLAN OPERATIVO DE SEGURIDAD Y PRIVACIDAD DE LA INFORMACION, EL PLAN DE TRATAMIENTO DE RIESGOS DE SEGURIDAD Y PRIVACIDAD DE LA INFORMACION Y RELACIONADAS CON LOS LINEAMIENTOS DE LA POLÍTICA DE GOBIERNO DIGITAL EN EL INM - PAGO 3</t>
  </si>
  <si>
    <t>54522</t>
  </si>
  <si>
    <t>70522</t>
  </si>
  <si>
    <t>107582522</t>
  </si>
  <si>
    <t>2022-04-22 20:39:40</t>
  </si>
  <si>
    <t>Prestar servicios profesionales para apoyar en las actividades de aseguramiento de la validez de los resultados de las mediciones y del Sistema de Gestión de Calidad que permitan implementar acciones frente a los planes de auditorías de Calidad, así como colaborar en actividades de I D i para ejecutar iniciativas de investigación en los laboratorios de densidad y viscosidad de la Subdirección de Metrología Física del INM - PAGO 3</t>
  </si>
  <si>
    <t>70622</t>
  </si>
  <si>
    <t>107643622</t>
  </si>
  <si>
    <t>2022-04-22 20:42:38</t>
  </si>
  <si>
    <t>70722</t>
  </si>
  <si>
    <t>107693822</t>
  </si>
  <si>
    <t>2022-04-22 20:47:04</t>
  </si>
  <si>
    <t>CONTRATAR EL SERVICIO PROFESIONAL PARA APOYO EN ACTIVIDADES DE DESARROLLO Y MANTENIMIENTO DE SOFTWARE DEL INSTITUTO NACIONAL DE METROLOGÍA -PAGO 3</t>
  </si>
  <si>
    <t>70822</t>
  </si>
  <si>
    <t>107710922</t>
  </si>
  <si>
    <t>2022-04-22 20:52:17</t>
  </si>
  <si>
    <t>Contratar servicios profesionales en todo lo relacionado con el apoyo a las actividades que permitan la implementación, el mantenimiento, el seguimiento, la evaluación, el fortalecimiento y la mejora del Sistema Integrado de Gestión del Instituto Nacional de Metrología - PAGO 3</t>
  </si>
  <si>
    <t>70922</t>
  </si>
  <si>
    <t>107729022</t>
  </si>
  <si>
    <t>2022-04-22 21:05:21</t>
  </si>
  <si>
    <t>71022</t>
  </si>
  <si>
    <t>107761522</t>
  </si>
  <si>
    <t>2022-04-22 21:08:04</t>
  </si>
  <si>
    <t>71122</t>
  </si>
  <si>
    <t>107768022</t>
  </si>
  <si>
    <t>2022-04-22 21:10:52</t>
  </si>
  <si>
    <t>71222</t>
  </si>
  <si>
    <t>107782022</t>
  </si>
  <si>
    <t>2022-04-22 21:15:15</t>
  </si>
  <si>
    <t>71322</t>
  </si>
  <si>
    <t>107793022</t>
  </si>
  <si>
    <t>2022-04-22 21:18:54</t>
  </si>
  <si>
    <t>71422</t>
  </si>
  <si>
    <t>107805322</t>
  </si>
  <si>
    <t>2022-04-25 10:50:21</t>
  </si>
  <si>
    <t>71522</t>
  </si>
  <si>
    <t>109226022</t>
  </si>
  <si>
    <t>2022-04-25 10:58:16</t>
  </si>
  <si>
    <t>71622</t>
  </si>
  <si>
    <t>109262722</t>
  </si>
  <si>
    <t>2022-04-25 11:05:23</t>
  </si>
  <si>
    <t>71722</t>
  </si>
  <si>
    <t>109286722</t>
  </si>
  <si>
    <t>2022-04-25 11:16:00</t>
  </si>
  <si>
    <t>PRESTAR SERVICIOS PROFESIONALES PARA APOYAR EN EL PROYECTO DE INVERSIÓN PARA EL MEJORAMIENTO Y SOSTENIBILIDAD DE LA SEDE DEL INM - PAGO 3</t>
  </si>
  <si>
    <t>71822</t>
  </si>
  <si>
    <t>109329322</t>
  </si>
  <si>
    <t>2022-04-25 11:26:00</t>
  </si>
  <si>
    <t>71922</t>
  </si>
  <si>
    <t>109349822</t>
  </si>
  <si>
    <t>2022-04-25 12:05:29</t>
  </si>
  <si>
    <t>72022</t>
  </si>
  <si>
    <t>109403222</t>
  </si>
  <si>
    <t>2022-04-25 12:08:15</t>
  </si>
  <si>
    <t>CONTRATAR LOS SERVICIOS TÉCNICOS PARA APOYAR EN LA INTERVENCIÓN DE LOS ARCHIVOS DE GESTIÓN, ELABORACIÓN DE INVENTARIOS DOCUMENTALES Y REALIZACIÓN DE TRANSFERENCIAS DOCUMENTALES QUE PERMITAN IMPLEMENTAR LOS PLANES DE AUDITORÍAS DE CALIDAD EN LOS PROCESOS BAJO RESPONSABILIDAD DE LA SUBDIRECCIÓN DE METROLOGÍA FÍSICA DEL INM - PAGO 3</t>
  </si>
  <si>
    <t>72122</t>
  </si>
  <si>
    <t>109509022</t>
  </si>
  <si>
    <t>2022-04-25 12:15:03</t>
  </si>
  <si>
    <t>Prestar servicios asistenciales que apoyen en el diseño e implementación de Convocatorias internas y externas, recopilación y análisis de información, elaboración de informes en materia de Investigación, Desarrollo e Innovación (I D i), apoyo al Sistema Integrado de Gestión de Calidad en los procesos de I D i bajo responsabilidad de la Subdirección de Metrología Física del Instituto Nacional de Metrología - PAGO 3</t>
  </si>
  <si>
    <t>72222</t>
  </si>
  <si>
    <t>109530022</t>
  </si>
  <si>
    <t>2022-04-25 12:30:44</t>
  </si>
  <si>
    <t>72322</t>
  </si>
  <si>
    <t>109592322</t>
  </si>
  <si>
    <t>2022-04-25 12:39:38</t>
  </si>
  <si>
    <t>Prestación de servicios profesionales para apoyar en las actividades logísticas de trazabilidad y comercio exterior (aduanas y plan de comercio exterior) que soporte la implementación de los procedimientos, aseguramiento metrológicos y planes de auditoria y calidad en los procesos bajo la responsabilidad del Instituto Nacional de Metrología - PAGO 3</t>
  </si>
  <si>
    <t>72422</t>
  </si>
  <si>
    <t>109614122</t>
  </si>
  <si>
    <t>2022-04-25 12:51:12</t>
  </si>
  <si>
    <t>72522</t>
  </si>
  <si>
    <t>109660922</t>
  </si>
  <si>
    <t>2022-04-25 12:53:02</t>
  </si>
  <si>
    <t>72622</t>
  </si>
  <si>
    <t>109666422</t>
  </si>
  <si>
    <t>2022-04-25 12:54:51</t>
  </si>
  <si>
    <t>72722</t>
  </si>
  <si>
    <t>109675722</t>
  </si>
  <si>
    <t>2022-04-25 12:56:54</t>
  </si>
  <si>
    <t>72822</t>
  </si>
  <si>
    <t>109678422</t>
  </si>
  <si>
    <t>2022-04-25 12:59:44</t>
  </si>
  <si>
    <t>72922</t>
  </si>
  <si>
    <t>109681422</t>
  </si>
  <si>
    <t>2022-04-25 13:01:38</t>
  </si>
  <si>
    <t>73022</t>
  </si>
  <si>
    <t>109685222</t>
  </si>
  <si>
    <t>2022-04-25 13:05:35</t>
  </si>
  <si>
    <t>CONTRATAR LOS SERVICIOS PROFESIONALES PARA APOYAR LAS ACTIVIDADES FINANCIERAS RELACIONADAS CON LOS PROCESOS DE CONTRATACION QUE SE LLEVEN A CABO PARA MANTENER LA INFRAESTRUCTURA DE LA SEDE ACTUAL EN EL MARCO DEL PROYECTO DE INVERSIÓN MEJORAMIENTO Y SOSTENIBILIDAD DE LA SEDE DEL INSTITUTO NACIONAL DE METROLOGIA BOGOTA - PAGO 3</t>
  </si>
  <si>
    <t>73122</t>
  </si>
  <si>
    <t>109697022</t>
  </si>
  <si>
    <t>2022-04-26 06:10:00</t>
  </si>
  <si>
    <t>117,782.00</t>
  </si>
  <si>
    <t>PAGO DE SERVICIO DE CELULARES DE MOVISTAR CON NUMERO DE CLIENTE 21454997, CORRESPONDIENTE A LAS LINEAS TELEFONICAS DE LOS DIRECTIVOS DEL INSTITUTO NACIONAL DE METROLOGIA. FACTURA EC-249514563. PERIODO FACTURADO: 21-ABRIL al 20-MAYO 2022.</t>
  </si>
  <si>
    <t>73222</t>
  </si>
  <si>
    <t>107844622</t>
  </si>
  <si>
    <t>EC-249514563</t>
  </si>
  <si>
    <t>PAGO DE SERVICIO DE CELULARES DE MOVISTAR CON NUMERO DE CLIENTE 21454997, CORRESPONDIENTE A LAS LINEAS TELEFONICAS DE LOS DIRECTIVOS DEL INSTITUTO NACIONAL DE METROLOGIA. FACTURA EC-249514563. PERIODO: 21-04-2022 A 20-05-2022.</t>
  </si>
  <si>
    <t>2022-04-26 06:38:19</t>
  </si>
  <si>
    <t>Contratar servicio profesional especializado para apoyar el seguimiento, reporte, ajuste y planificación del proyecto de inversión, los planes, los indicadores y las auditorías de Calidad en los procesos bajo responsabilidad de la Subdirección de Metrología Física - PAGO 3</t>
  </si>
  <si>
    <t>73522</t>
  </si>
  <si>
    <t>109754922</t>
  </si>
  <si>
    <t>2022-04-26 06:40:51</t>
  </si>
  <si>
    <t>Contratar la prestación de servicios de apoyo a la gestión administrativa y técnica, con el fin de mantener la oferta de servicios metrológicos - PAGO 3</t>
  </si>
  <si>
    <t>73622</t>
  </si>
  <si>
    <t>111588122</t>
  </si>
  <si>
    <t>2022-04-26 06:43:20</t>
  </si>
  <si>
    <t>Contratar la prestación de servicios profesionales para la virtualización de las capacitaciones en metrología - PAGO 3</t>
  </si>
  <si>
    <t>73722</t>
  </si>
  <si>
    <t>109818122</t>
  </si>
  <si>
    <t>2022-04-26 06:46:12</t>
  </si>
  <si>
    <t>4,368,651.00</t>
  </si>
  <si>
    <t>Contratar la prestación de servicios profesionales para apoyar el diseño metodológico de la oferta de cursos del INM, en pro de la transferencia de conocimiento y habilidades metrológicas - PAGO 3</t>
  </si>
  <si>
    <t>73822</t>
  </si>
  <si>
    <t>109840522</t>
  </si>
  <si>
    <t>2022-04-26 06:51:49</t>
  </si>
  <si>
    <t>Contratar la prestación de servicios para el apoyo a la SSMRC en el desarrollo e implementación de las políticas a cargo del grupo de comunicaciones y relación con el ciudadano - PAGO 3</t>
  </si>
  <si>
    <t>74022</t>
  </si>
  <si>
    <t>110094222</t>
  </si>
  <si>
    <t>2022-04-26 06:55:26</t>
  </si>
  <si>
    <t>74122</t>
  </si>
  <si>
    <t>110139122</t>
  </si>
  <si>
    <t>2022-04-26 06:58:05</t>
  </si>
  <si>
    <t>CONTRATAR LOS SERVICIOS PROFESONALES PARA EL APOYO EN LOS PROCESOS DE SELECION, VINCULACION, PERMANENCIA Y DESVINCULACION DEL INSTITUTO NACIONAL DE METROLOGIA - PAGO 3</t>
  </si>
  <si>
    <t>74222</t>
  </si>
  <si>
    <t>110204822</t>
  </si>
  <si>
    <t>2022-04-26 07:52:27</t>
  </si>
  <si>
    <t>Prestar servicios profesionales a la subdirección de metrología química brindando soporte en la ejecución de las actividades necesarias en los proyectos de inversión y planes estratégicos con el propósito de conservar la operación de las capacidades de medición y calibración - PAGO 3</t>
  </si>
  <si>
    <t>74422</t>
  </si>
  <si>
    <t>110306422</t>
  </si>
  <si>
    <t>2022-04-26 07:55:56</t>
  </si>
  <si>
    <t>PRESTAR SERVICIOS PROFESIONALES DE APOYO A LA DIRECCIÓN GENERAL DEL INM EN LA GESTIÓN, PLANIFICACIÓN Y ORGANIZACIÓN DE LAS DIFERENTES ACTIVIDADES ADMINISTRATIVAS QUE SE LE ASIGNEN - PAGO 3</t>
  </si>
  <si>
    <t>74522</t>
  </si>
  <si>
    <t>110363922</t>
  </si>
  <si>
    <t>2022-04-26 07:58:30</t>
  </si>
  <si>
    <t>Contratar la prestación de servicios para el apoyo a la gestión en el Grupo de Servicios Metrológicos, área de recepción y entrega de equipos con el fin de mantener la oferta y adecuada gestión de los servicios metrológicos - PAGO 3</t>
  </si>
  <si>
    <t>74622</t>
  </si>
  <si>
    <t>110446822</t>
  </si>
  <si>
    <t>2022-04-26 08:03:35</t>
  </si>
  <si>
    <t>Contratar la prestación de servicios para la elaboración de piezas gráficas y/o audiovisuales, para apoyar la transferencia de conocimiento y habilidades metrológicas - PAGO 3</t>
  </si>
  <si>
    <t>74722</t>
  </si>
  <si>
    <t>110545522</t>
  </si>
  <si>
    <t>2022-04-26 08:07:33</t>
  </si>
  <si>
    <t>Contratar la prestación de servicios profesionales para el apoyo en el proceso, implementación de la estrategia de mercadeo del Instituto Nacional de Metrología - PAGO 3</t>
  </si>
  <si>
    <t>74822</t>
  </si>
  <si>
    <t>110655622</t>
  </si>
  <si>
    <t>2022-04-26 08:14:00</t>
  </si>
  <si>
    <t>Contratar la prestación de servicios profesionales para apoyar en el diseño e implementación de la estrategia de mercadeo del Instituto Nacional de Metrología - PAGO 3</t>
  </si>
  <si>
    <t>74922</t>
  </si>
  <si>
    <t>110773022</t>
  </si>
  <si>
    <t>2022-04-26 08:22:15</t>
  </si>
  <si>
    <t>Contratar los servicios profesionales para el apoyo de las actividades del grupo de servicios metrológicos, contribuyendo con la transferencia de habilidades metrológicas en la entidad - PAGO 3</t>
  </si>
  <si>
    <t>75022</t>
  </si>
  <si>
    <t>110869822</t>
  </si>
  <si>
    <t>2022-04-26 08:25:16</t>
  </si>
  <si>
    <t>75122</t>
  </si>
  <si>
    <t>110884122</t>
  </si>
  <si>
    <t>2022-04-26 08:33:22</t>
  </si>
  <si>
    <t>Contratar los servicios profesionales para apoyar la identificación de necesidades de normalización enmarcadas en la Red Colombiana de Metrología - PAGO 3</t>
  </si>
  <si>
    <t>75222</t>
  </si>
  <si>
    <t>110920022</t>
  </si>
  <si>
    <t>2022-04-26 08:40:45</t>
  </si>
  <si>
    <t>Contratar la prestación de servicios profesionales para apoyar la realización de análisis estadísticos en el servicio de ensayos de aptitud o estudios colaborativos (comparaciones interlaboratorios) - PAGO 3</t>
  </si>
  <si>
    <t>75322</t>
  </si>
  <si>
    <t>110969422</t>
  </si>
  <si>
    <t>2022-04-26 08:46:53</t>
  </si>
  <si>
    <t>CONTRATAR SERVICIOS DE APOYO A LA GESTIÓN PARA REALIZAR LA VERIFICACIÓN Y CONTROL DE LOS BIENES EN EL MARCO DEL MEJORAMIENTO Y SOSTENIBILIDAD DE LA SEDE DEL INSTITUTO NACIONAL DE METROLOGÍA BOGOTÁ - PAGO 3</t>
  </si>
  <si>
    <t>75422</t>
  </si>
  <si>
    <t>110983622</t>
  </si>
  <si>
    <t>2022-04-26 09:34:24</t>
  </si>
  <si>
    <t>4,185,000.00</t>
  </si>
  <si>
    <t>Contratar la prestación de servicios profesionales para apoyar la transferencia de conocimiento dirigido a niños, niñas y adolescentes, con el fin de desarrollar los componentes de formación y cultura metrológica en el INM - PAGO 3</t>
  </si>
  <si>
    <t>59622</t>
  </si>
  <si>
    <t>75622</t>
  </si>
  <si>
    <t>110422722</t>
  </si>
  <si>
    <t>2022-04-26 09:40:32</t>
  </si>
  <si>
    <t>Contratar la prestación de servicios profesionales para apoyar, la ejecución de los ensayos de aptitud o estudios colaborativos (comparaciones interlaboratorios) - PAGO 3</t>
  </si>
  <si>
    <t>75722</t>
  </si>
  <si>
    <t>110455922</t>
  </si>
  <si>
    <t>2022-04-26 09:47:07</t>
  </si>
  <si>
    <t>CONTRATAR EL SERVICIO PROFESIONAL QUE APOYE LA ADMINISTRACIÓN INTEGRAL DE LA INFRAESTRUCTURA TECNOLÓGICA DEL DATACENTER DEL INSTITUTO NACIONAL DE METROLOGIA - PAGO 2</t>
  </si>
  <si>
    <t>75822</t>
  </si>
  <si>
    <t>110509522</t>
  </si>
  <si>
    <t>2022-04-26 09:54:54</t>
  </si>
  <si>
    <t>12,897,371.50</t>
  </si>
  <si>
    <t>CONTRATAR EL SERVICIO DE CORREO ELECTRÓNICO PARA EL USO DE LOS FUNCIONARIOS Y CONTRATISTAS DEL INSTITUTO NACIONAL DE METROLOGÍA - PAGO 5</t>
  </si>
  <si>
    <t>75922</t>
  </si>
  <si>
    <t>110603122</t>
  </si>
  <si>
    <t>2022-04-26 10:32:14</t>
  </si>
  <si>
    <t>Contratar la prestación de servicios profesionales para apoyar la realización de análisis estadísticos en el servicio de ensayos de aptitud o estudios colaborativos (comparaciones interlaboratorios - PAGO 3</t>
  </si>
  <si>
    <t>76022</t>
  </si>
  <si>
    <t>110621222</t>
  </si>
  <si>
    <t>2022-04-26 15:44:58</t>
  </si>
  <si>
    <t>3,109,892.00</t>
  </si>
  <si>
    <t>PAGO SERVICIO DE AGUA Y ALCANTARILLADO DEL INM AV KR 50 No. 26 55 INT 2 CAN. FACTURA No. 35191719117 CUENTA CONTRATO-11431155. PERIODO FEB 01-2022 A MAR-31-2022.</t>
  </si>
  <si>
    <t>76122</t>
  </si>
  <si>
    <t>111404022</t>
  </si>
  <si>
    <t>35191719117</t>
  </si>
  <si>
    <t>PAGO DE SERVICIO DE ACUEDUCTO, ALCANTARILLADO Y ASEO DEL INM, DE LA DIRECCIÓN AK 50 No. 26-55 INT 2 CAN, EQUIVALENTE A LA CUENTA CONTRATO No. 11431155. FACTURA 35191719117. PERIODO 1-02-2022 A 31-03-2022.</t>
  </si>
  <si>
    <t>2022-04-26 16:09:14</t>
  </si>
  <si>
    <t>2,176,170.00</t>
  </si>
  <si>
    <t>PAGO SERVICIO DE ASEO DEL INM AV KR 50 No. 26 55 INT 2 CAN. FACTURA No. 35839862816 CUENTA CONTRATO-11431155. PERIODO FEB 01-2022 A MAR-31-2022.</t>
  </si>
  <si>
    <t>76222</t>
  </si>
  <si>
    <t>111426622</t>
  </si>
  <si>
    <t>2022-04-26 17:01:23</t>
  </si>
  <si>
    <t>Contratar la prestación de servicios profesionales para apoyar el desarrollo pedagógico y metodológico de la oferta de capacitaciones virtuales y presenciales - PAGO 3</t>
  </si>
  <si>
    <t>76322</t>
  </si>
  <si>
    <t>110662222</t>
  </si>
  <si>
    <t>2022-04-26 17:09:27</t>
  </si>
  <si>
    <t>2,950,000.00</t>
  </si>
  <si>
    <t>CONTRATAR LOS SERVICIOS DE APOYO A LA GESTIÓN PARA GARANTIZAR SEGUIMIENTO A LOS CRITERIOS TÉCNICOS EN SEGURIDAD Y SALUD EN EL TRABAJO DEFINIDOS EN LOS PROCESO DE CONTRATACIÓN DE PRODUCTOS, EQUIPOS, MÁQUINAS, SERVICIOS, ENTRE OTROS - PAGO 2</t>
  </si>
  <si>
    <t>61122</t>
  </si>
  <si>
    <t>76422</t>
  </si>
  <si>
    <t>110718822</t>
  </si>
  <si>
    <t>2022-04-26 17:24:13</t>
  </si>
  <si>
    <t>PRESTAR SERVICIOS DE APOYO A LA GESTIÓN, REALIZANDO ACTIVIDADES EN EL GRUPO DE SERVICIOS ADMINISTRATIVOS EN EL MARCO DEL PROYECTO DE INVERSIÓN MEJORAMIENTO Y SOSTENIBILIDAD DE LA SEDE DEL INSTITUTO NACIONAL DE METROLOGÍA BOGOTÁ - PAGO 3</t>
  </si>
  <si>
    <t>61222</t>
  </si>
  <si>
    <t>76522</t>
  </si>
  <si>
    <t>110755522</t>
  </si>
  <si>
    <t>2022-04-26 17:30:50</t>
  </si>
  <si>
    <t>4,300,000.00</t>
  </si>
  <si>
    <t>CONTRATAR LOS SERVICIOS PROFESIONALES PARA APOYAR LA GESTIÓN DE HALLAZGOS DE AUDITORIA, GESTIÓN, CONTROL INTERNO, REVISIÓN POR LA DIRECCIÓN, ETC. Y APOYO DE LA GESTIÓN DOCUMENTAL PARA GARANTIZAR EL 100% DEL CARGUE EN EL APLICATIVO ISOLUCIÓN DEL SISTEMA DE GESTIÓN DE SEGURIDAD Y SALUD EN EL TRABAJO DE VIGENCIAS ANTERIORES - PAGO 3</t>
  </si>
  <si>
    <t>76622</t>
  </si>
  <si>
    <t>110797122</t>
  </si>
  <si>
    <t>2022-04-26 17:59:27</t>
  </si>
  <si>
    <t>Contratar la prestación de servicios profesionales para apoyar actividades de gestión de los grupos de trabajo de la Red Colombiana de Metrología - PAGO 3</t>
  </si>
  <si>
    <t>76722</t>
  </si>
  <si>
    <t>110839022</t>
  </si>
  <si>
    <t>2022-04-26 18:13:08</t>
  </si>
  <si>
    <t>PRESTAR LOS SERVICIOS PROFESIONALES PARA APOYAR LAS ACTIVIDADES ENCAMINADAS AL CUMPLIMIENTO NORMATIVO DE PROCESOS Y SOSTENIBILIDAD AMBIENTAL EN EL MARCO DEL PROYECTO DE INVERSIÓN PARA EL MEJORAMIENTO Y SOSTENIBILIDAD DE LA SEDE DEL INM BOGOTÁ - PAGO 3</t>
  </si>
  <si>
    <t>76822</t>
  </si>
  <si>
    <t>110870922</t>
  </si>
  <si>
    <t>2022-04-26 18:17:15</t>
  </si>
  <si>
    <t>PRESTAR SERVICIOS PROFESIONALES PARA APOYAR TÉCNICAMENTE EN EL CONTROL, MONITOREO Y MANTENIMIENTO DEL SISTEMA DE CLIMATIZACIÓN - PAGO 3</t>
  </si>
  <si>
    <t>76922</t>
  </si>
  <si>
    <t>111085022</t>
  </si>
  <si>
    <t>2022-04-27 08:19:15</t>
  </si>
  <si>
    <t>415,000.00</t>
  </si>
  <si>
    <t>TERCER REEMBOLSO DE LA CM-122 SIIF-322</t>
  </si>
  <si>
    <t>2022-04-27 00:00:00</t>
  </si>
  <si>
    <t>77022</t>
  </si>
  <si>
    <t>110092522</t>
  </si>
  <si>
    <t>322 - CDP 22722</t>
  </si>
  <si>
    <t>AMPARAR EL REEMBOLSO DE GASTOS CORRESPONDIENTE A LA CAJA MENOR No. 122 DE GASTOS GENERALES DEL INSTITUTO NACIONAL DE METROLOGÍA, DE ACUERDO A LA SOLICITUD DE REEMBOLSO No. 322 REGISTRADA EN EL APLICATIVO SIIF Nación.</t>
  </si>
  <si>
    <t>149,014.00</t>
  </si>
  <si>
    <t>2022-04-27 09:01:03</t>
  </si>
  <si>
    <t>PEREIRA OVIEDO GLORIA ROCIO</t>
  </si>
  <si>
    <t>0570006270422097</t>
  </si>
  <si>
    <t>5,601,999.97</t>
  </si>
  <si>
    <t>Contratar la prestación de servicios para para apoyar el cumplimiento de los lineamientos de las Políticas de Gestión y Desempeño del MIPG (Decreto 1499 de 2017), relacionadas con las funciones de la Subdirección de Servicios Metrológicos y Relación con el Ciudadano - PAGO 1</t>
  </si>
  <si>
    <t>77122</t>
  </si>
  <si>
    <t>111206622</t>
  </si>
  <si>
    <t>CO1.PCCNTR.3511519</t>
  </si>
  <si>
    <t>Contratar la prestación de servicios para para apoyar el cumplimiento de los lineamientos de las Políticas de Gestión y Desempeño del MIPG (Decreto 1499 de 2017), relacionadas con las funciones de la Subdirección de Servicios Metrológicos y Relación</t>
  </si>
  <si>
    <t>2022-04-27 09:17:39</t>
  </si>
  <si>
    <t>Contratar servicios profesionales para apoyar la documentación e implementación de las actividades de mercadeo del Proyecto Fomento Regional en Metrología que permitan el fomento, la promoción y difusión de la cultura y herramientas del INM - PAGO 3</t>
  </si>
  <si>
    <t>77222</t>
  </si>
  <si>
    <t>111248322</t>
  </si>
  <si>
    <t>2022-04-27 09:22:48</t>
  </si>
  <si>
    <t>77322</t>
  </si>
  <si>
    <t>111267522</t>
  </si>
  <si>
    <t>2022-04-27 09:27:58</t>
  </si>
  <si>
    <t>Contratar la prestación de servicios profesionales para apoyar las actividades de caracterización e identificación de brechas metrológicas en los municipios, departamentos y regiones priorizados a intervenir en 2022, con el fin de contribuir con el fomento, promoción y difusión de la cultura y herramienta metrológica - PAGO 3</t>
  </si>
  <si>
    <t>77422</t>
  </si>
  <si>
    <t>111308222</t>
  </si>
  <si>
    <t>2022-04-27 10:04:44</t>
  </si>
  <si>
    <t>Contratar servicios profesionales para apoyar la documentación y estructurar los requisitos técnicos de software para la creación de una plataforma digital y realizar el acompañamiento respectivo, que permitan la implementación del Proyecto Fomento Regional en Metrología con el fin de promocionar y difundir la cultura y herramientas del INM - Pago 3</t>
  </si>
  <si>
    <t>77522</t>
  </si>
  <si>
    <t>111361622</t>
  </si>
  <si>
    <t>2022-04-27 11:23:21</t>
  </si>
  <si>
    <t>Contratar servicios profesionales para apoyar la documentación, realizar control y seguimiento a los planes institucionales y requerimientos del SIG en el marco del Proyecto Fomento Regional en Metrología, con el fin de promocionar y difundir la cultura y herramientas del INM - PAGO 3</t>
  </si>
  <si>
    <t>77622</t>
  </si>
  <si>
    <t>111389522</t>
  </si>
  <si>
    <t>2022-04-27 11:27:40</t>
  </si>
  <si>
    <t>Contratar servicios profesionales para apoyar la gestión transversal y el desarrollo de actividades del Proyecto Fomento Regional en Metrología que permitan la promoción y difusión de la cultura y herramientas del INM - PAGO 3</t>
  </si>
  <si>
    <t>77722</t>
  </si>
  <si>
    <t>111451822</t>
  </si>
  <si>
    <t>2022-04-27 11:32:44</t>
  </si>
  <si>
    <t>CONTRATAR LOS SERVICIOS PROFESIONALES PARA APOYAR EN LAS ACTIVIDADES RELACIONADAS CON LA EJECUCIÓN DE OBRAS Y MANTENIMIENTOS LOCATIVOS EN DESARROLLO DEL PROYECTO DE INVERSIÓN MEJORAMIENTO Y SOSTENIBILIDAD DE LA SEDE DEL INSTITUTO NACIONAL DE METROLOGÍA - PAGO 3</t>
  </si>
  <si>
    <t>77822</t>
  </si>
  <si>
    <t>111483522</t>
  </si>
  <si>
    <t>2022-04-27 11:38:07</t>
  </si>
  <si>
    <t>APOYAR AL GRUPO DE GESTIÓN FINANCIERA EN LOS PROCESOS DE LOS MÓDULOS DE ENTIDAD - CENTRAL DE CUENTAS POR PAGAR Y ENTIDAD - GESTIÓN CONTABLE RELACIONADOS CON EL SISTEMA INTEGRADO DE INFORMACIÓN FINANCIERA SIIF NACIÓN II Y APOYO A LA DEPURACIÓN, ANÁLISIS Y CONCILIACIÓN DE LOS SALDOS CONTABLES QUE CONFORMAN LOS DIFERENTES RUBROS DE LOS ESTADOS FINANCIEROS DEL INM - PAGO 3</t>
  </si>
  <si>
    <t>77922</t>
  </si>
  <si>
    <t>111522522</t>
  </si>
  <si>
    <t>2022-04-27 11:43:48</t>
  </si>
  <si>
    <t>78022</t>
  </si>
  <si>
    <t>111540222</t>
  </si>
  <si>
    <t>2022-04-27 12:01:24</t>
  </si>
  <si>
    <t>78122</t>
  </si>
  <si>
    <t>111572822</t>
  </si>
  <si>
    <t>2022-04-27 12:05:06</t>
  </si>
  <si>
    <t>Contratar servicios para el apoyo del funcionamiento de los laboratorios de la Subdirección de Metrología Química y Biología - PAGO 3</t>
  </si>
  <si>
    <t>78222</t>
  </si>
  <si>
    <t>111578022</t>
  </si>
  <si>
    <t>2022-04-27 13:22:21</t>
  </si>
  <si>
    <t>CONTRATAR LA PRESTACION DE SERVICIOS PROFESIONALES PARA APOYAR LA GESTION EN EL PROCESO DE SERVICIO AL CIUDADANO Y EN ESPECIAL EN LAS ACTIVIDADES DE MONITOREO, SEGUIMIENTO Y RESPUESTA A LAS PQRSD - PAGO 2</t>
  </si>
  <si>
    <t>78322</t>
  </si>
  <si>
    <t>111388122</t>
  </si>
  <si>
    <t>2022-04-27 13:26:23</t>
  </si>
  <si>
    <t>CONTRATAR LA PRESTACION DE SERVICIOS PROFESIONALES PARA APOYAR LA GESTION EN EL PROCESO DE SERVICIO AL CIUDADANO Y EN ESPECIAL EN LAS ACTIVIDADES DE MONITOREO, SEGUIMIENTO Y RESPUESTA A LAS PQRSD - PAGO 3</t>
  </si>
  <si>
    <t>78422</t>
  </si>
  <si>
    <t>111390822</t>
  </si>
  <si>
    <t>2022-04-27 13:32:43</t>
  </si>
  <si>
    <t>Contratar la prestación de servicios profesionales para apoyar las actividades relacionadas con el proceso de I D i y actividades relacionadas con ciencia, tecnología e innovación (CTeI) que contribuyan con la implementación del Sistema de Gestión de I D i en el INM - PAGO 3</t>
  </si>
  <si>
    <t>78522</t>
  </si>
  <si>
    <t>111348122</t>
  </si>
  <si>
    <t>2022-04-27 14:44:17</t>
  </si>
  <si>
    <t>78622</t>
  </si>
  <si>
    <t>111325922</t>
  </si>
  <si>
    <t>2022-04-27 15:31:16</t>
  </si>
  <si>
    <t>Contratar la prestación de servicios profesionales para apoyar en la identificación metrológica en sectores productivos priorizados - PAGO 3</t>
  </si>
  <si>
    <t>78822</t>
  </si>
  <si>
    <t>111265822</t>
  </si>
  <si>
    <t>2022-04-27 15:51:02</t>
  </si>
  <si>
    <t>2,753,333.00</t>
  </si>
  <si>
    <t>78922</t>
  </si>
  <si>
    <t>111250322</t>
  </si>
  <si>
    <t>2022-04-27 16:55:43</t>
  </si>
  <si>
    <t>2,495,013.50</t>
  </si>
  <si>
    <t>SUMINISTRO DE LOS GASES REQUERIDOS PARA ESTABLECER CAPACIDADES DE MEDICIÓN Y CALIBRACIÓN EN LA SUBDIRECCIÓN DE METROLOGÍA QUIMICA Y BIOMEDICINA - PAGO 3</t>
  </si>
  <si>
    <t>79022</t>
  </si>
  <si>
    <t>111143222</t>
  </si>
  <si>
    <t>2022-04-27 17:07:04</t>
  </si>
  <si>
    <t>Contratar servicios profesionales para apoyar en la ejecucion de las iniciativas de investigacion en Metrologia Quimica y Biologia y obtener productos de nuevo conocimiento en el Grupo de Metrologia en Bioanalisis - PAGO 3</t>
  </si>
  <si>
    <t>79122</t>
  </si>
  <si>
    <t>111200122</t>
  </si>
  <si>
    <t>2022-04-27 17:16:25</t>
  </si>
  <si>
    <t>2,491,860.00</t>
  </si>
  <si>
    <t>SUMINISTRO DE LOS GASES REQUERIDOS PARA ESTABLECER CAPACIDADES DE MEDICIÓN Y CALIBRACIÓN EN LA SUBDIRECCIÓN DE METROLOGÍA QUIMICA Y BIOMEDICINA - PAGO 4</t>
  </si>
  <si>
    <t>79222</t>
  </si>
  <si>
    <t>111161922</t>
  </si>
  <si>
    <t>2022-04-27 17:45:32</t>
  </si>
  <si>
    <t>CONTRATAR LOS SERVICIOS TÉCNICOS DE APOYO A LA GESTIÓN PARA REALIZAR ACTIVIDADES DEL GRUPO DE GESTIÓN DEL TALENTO HUMANO VIGENCIA 2022 - PAGO 3</t>
  </si>
  <si>
    <t>79322</t>
  </si>
  <si>
    <t>111454922</t>
  </si>
  <si>
    <t>2022-04-29 07:16:02</t>
  </si>
  <si>
    <t>Contratar la prestación de servicios profesionales para apoyar la realización de piezas gráficas para la divulgación de la comunicación interna y externa, apoyando temas de comunicaciones, mercadeo, prestación de servicios y red colombiana de metrología - PAGO 3</t>
  </si>
  <si>
    <t>81222</t>
  </si>
  <si>
    <t>117427222</t>
  </si>
  <si>
    <t>abr</t>
  </si>
  <si>
    <t>2022-05-02 06:42:21</t>
  </si>
  <si>
    <t>RETROACTIVO - 2022</t>
  </si>
  <si>
    <t>2022-05-02 00:00:00</t>
  </si>
  <si>
    <t>81322</t>
  </si>
  <si>
    <t>115139522</t>
  </si>
  <si>
    <t>2022-04-29 00:00:00</t>
  </si>
  <si>
    <t>RETROACTIVO AÑO 2022</t>
  </si>
  <si>
    <t>PAGO RETROACTIVO AÑO 2022</t>
  </si>
  <si>
    <t>2022-05-25 15:29:16</t>
  </si>
  <si>
    <t>NOMINA MAYO 2022</t>
  </si>
  <si>
    <t>88222</t>
  </si>
  <si>
    <t>2022-05-25 00:00:00</t>
  </si>
  <si>
    <t>105622</t>
  </si>
  <si>
    <t>143341122</t>
  </si>
  <si>
    <t>20220525</t>
  </si>
  <si>
    <t>NOMINA MES DE MAYO DE 2022</t>
  </si>
  <si>
    <t>2022-05-13 17:03:03</t>
  </si>
  <si>
    <t>CARMONA ESCAMILLA ANDRES GUILLERMO</t>
  </si>
  <si>
    <t>202012548</t>
  </si>
  <si>
    <t>RES-187-2022 POR LA CUAL SE LIQUIDAN UNAS PRESTACIONES SOCIALES Y SE ORDENA SU PAGO</t>
  </si>
  <si>
    <t>2022-05-13 00:00:00</t>
  </si>
  <si>
    <t>90222</t>
  </si>
  <si>
    <t>131446322</t>
  </si>
  <si>
    <t>187-2022</t>
  </si>
  <si>
    <t>PAGO PRESTACIONES SOCIELAS. RESOLUCION 187-2022</t>
  </si>
  <si>
    <t>2022-05-02 07:24:27</t>
  </si>
  <si>
    <t>Contratar los servicios profesionales con el fin de generar contenidos informativos que serán divulgados en los canales internos y externos del Instituto Nacional de Metrología y apoyar la organización de eventos misionales del INM - PAGO 3</t>
  </si>
  <si>
    <t>81422</t>
  </si>
  <si>
    <t>117489422</t>
  </si>
  <si>
    <t>2022-05-02 07:27:50</t>
  </si>
  <si>
    <t>Contratar el servicio profesional en la realización de animación de personajes y piezas audiovisuales, para el fortalecimiento en la estrategia de comunicaciones y fortalecimiento en la divulgación en torno a la metrología como bien público - PAGO 3</t>
  </si>
  <si>
    <t>81522</t>
  </si>
  <si>
    <t>117515322</t>
  </si>
  <si>
    <t>2022-05-02 07:31:45</t>
  </si>
  <si>
    <t>Contratar la prestación de servicios profesionales para la implementación y ejecución de las estrategias y actividades dirigidas al cumplimiento de las políticas de atención integral fortaleciendo la inclusión en sectores poblacionales - PAGO 3</t>
  </si>
  <si>
    <t>81622</t>
  </si>
  <si>
    <t>117533322</t>
  </si>
  <si>
    <t>2022-05-02 07:40:34</t>
  </si>
  <si>
    <t>Contratar los servicios de apoyo técnico para la realización de actividades relacionadas con la creación y publicación de contenidos para la página web y redes sociales del INM - PAGO 3</t>
  </si>
  <si>
    <t>81722</t>
  </si>
  <si>
    <t>117548822</t>
  </si>
  <si>
    <t>2022-05-02 07:43:38</t>
  </si>
  <si>
    <t>Contratar la prestación de servicios de apoyo para las actividades logísticas relacionadas con el fortalecimiento de la cultura metrológica del INM - PAGO 3</t>
  </si>
  <si>
    <t>81822</t>
  </si>
  <si>
    <t>117581422</t>
  </si>
  <si>
    <t>2022-05-02 07:48:07</t>
  </si>
  <si>
    <t>Contratar la prestación de servicios para el apoyo a la gestión, con el fin de desarrollar tareas administrativas y asistenciales para el seguimiento del proceso de I D i - PAGO 3</t>
  </si>
  <si>
    <t>2022-04-28 00:00:00</t>
  </si>
  <si>
    <t>81922</t>
  </si>
  <si>
    <t>117613922</t>
  </si>
  <si>
    <t>2022-05-02 07:51:47</t>
  </si>
  <si>
    <t>CONTRATAR LOS SERVICIOS PROFESIONALES PARA EL ACOMPAÑAMIENTO EN LOS PROCESOS GESTIÓN DE NÓMINA Y TALENTO HUMANO EN EL APLICATIVO KACTUS - PAGO 3</t>
  </si>
  <si>
    <t>82022</t>
  </si>
  <si>
    <t>117650922</t>
  </si>
  <si>
    <t>2022-05-02 08:00:13</t>
  </si>
  <si>
    <t>Contratar los servicios de apoyo técnico para el manejo de equipos de audio y video en el marco de la realización de eventos y actividades presenciales y virtuales relacionadas con la implementación y fortalecimiento de las estrategias de comunicaciones, mercadeo y prestación de servicios del INM de Colombia - PAGO 3</t>
  </si>
  <si>
    <t>82122</t>
  </si>
  <si>
    <t>117664622</t>
  </si>
  <si>
    <t>2022-05-02 08:04:57</t>
  </si>
  <si>
    <t>82222</t>
  </si>
  <si>
    <t>117670022</t>
  </si>
  <si>
    <t>2022-05-02 08:08:49</t>
  </si>
  <si>
    <t>CONTRATAR EL SERVICIO PROFESIONAL PARA EL APOYO EN LA ADMINISTRACIÓN DE LOS SITIOS WEB DEL INM Y REDES SOCIALES, ALINEADO CON LA ARQUITECTURA DE INFORMACIÓN DE LA ENTIDAD - PAGO 3</t>
  </si>
  <si>
    <t>82322</t>
  </si>
  <si>
    <t>117678222</t>
  </si>
  <si>
    <t>2022-05-02 08:14:24</t>
  </si>
  <si>
    <t>Contratar la prestación de servicios profesionales para apoyar el sostenimiento e implementación del sistema de gestión de calidad de la subdirección de servicios metrológicos y relación con el ciudadano - PAGO 3</t>
  </si>
  <si>
    <t>82422</t>
  </si>
  <si>
    <t>117694422</t>
  </si>
  <si>
    <t>2022-05-02 08:28:13</t>
  </si>
  <si>
    <t>82522</t>
  </si>
  <si>
    <t>119141822</t>
  </si>
  <si>
    <t>2022-05-02 08:36:33</t>
  </si>
  <si>
    <t>Contratar servicios profesionales y administrativos que apoye las actividades de cooperacion internacional, red colombiana de metrologia y seguimiento de contratacion que permitan conservar la operacion de las capacidades de medicion y calibracion de la Subdireccion de Metrologia Quimica y Biologia - PAGO 3</t>
  </si>
  <si>
    <t>82622</t>
  </si>
  <si>
    <t>119158422</t>
  </si>
  <si>
    <t>2022-05-02 08:40:06</t>
  </si>
  <si>
    <t>Contratar la prestación de servicios profesionales para apoyar a la subdirección de servicios metrológicos y relación con el ciudadano del INM en la gestión, planificación y organización de las diferentes actividades tendientes a la vigilancia tecnológica en proyectos de I D I - PAGO 3</t>
  </si>
  <si>
    <t>82722</t>
  </si>
  <si>
    <t>119173422</t>
  </si>
  <si>
    <t>2022-05-02 08:43:24</t>
  </si>
  <si>
    <t>82822</t>
  </si>
  <si>
    <t>119235222</t>
  </si>
  <si>
    <t>2022-05-02 08:47:05</t>
  </si>
  <si>
    <t>64822</t>
  </si>
  <si>
    <t>82922</t>
  </si>
  <si>
    <t>119258122</t>
  </si>
  <si>
    <t>2022-05-02 08:49:57</t>
  </si>
  <si>
    <t>83022</t>
  </si>
  <si>
    <t>119265522</t>
  </si>
  <si>
    <t>2022-05-02 08:53:41</t>
  </si>
  <si>
    <t>65022</t>
  </si>
  <si>
    <t>83122</t>
  </si>
  <si>
    <t>119269622</t>
  </si>
  <si>
    <t>2022-05-02 08:58:54</t>
  </si>
  <si>
    <t>83222</t>
  </si>
  <si>
    <t>119274422</t>
  </si>
  <si>
    <t>2022-05-02 11:00:42</t>
  </si>
  <si>
    <t>83322</t>
  </si>
  <si>
    <t>119298522</t>
  </si>
  <si>
    <t>2022-05-02 11:07:20</t>
  </si>
  <si>
    <t>83422</t>
  </si>
  <si>
    <t>119315122</t>
  </si>
  <si>
    <t>2022-05-02 11:19:43</t>
  </si>
  <si>
    <t>83522</t>
  </si>
  <si>
    <t>119321222</t>
  </si>
  <si>
    <t>2022-05-02 11:44:14</t>
  </si>
  <si>
    <t>83622</t>
  </si>
  <si>
    <t>119327722</t>
  </si>
  <si>
    <t>2022-05-02 11:49:02</t>
  </si>
  <si>
    <t>83722</t>
  </si>
  <si>
    <t>119337022</t>
  </si>
  <si>
    <t>2022-05-02 12:15:48</t>
  </si>
  <si>
    <t>RES-163-2022 POR LA CUAL SE ORDENA EL PAGO CON EL FIN DE ADELANTAR LAS CALIBRACIONES PERTINENTES A LOS PATRONES DE MEDICION (equipos o instrumentos) LABORATORIO DE LONGITUD</t>
  </si>
  <si>
    <t>83822</t>
  </si>
  <si>
    <t>119364522</t>
  </si>
  <si>
    <t>163-2022</t>
  </si>
  <si>
    <t>pago de los servicios de calibración de equipos patrones para ejecutar el aseguramiento metrológico de las mediciones en los laboratorios de metrología Física. Resol 163-2022</t>
  </si>
  <si>
    <t>2022-05-02 15:54:26</t>
  </si>
  <si>
    <t>Contratar la prestación de servicios profesionales para apoyar actividades relacionadas con la gestión del conocimiento y la innovación, la implementación de la confidencialidad de toda información obtenida y creada durante las actividades en el proceso del Sistema de Gestión de I D i - PAGO 3</t>
  </si>
  <si>
    <t>83922</t>
  </si>
  <si>
    <t>119424422</t>
  </si>
  <si>
    <t>2022-05-02 16:02:11</t>
  </si>
  <si>
    <t>PRESTAR SERVICIOS TÉCNICOS PARA APOYAR EN LOS PROCEDIMIENTOS, NORMAS Y LINEAMIENTOS DE SEGURIDAD Y SALUD EN EL TRABAJO, Y GARANTIZAR LA IMPLEMENTACIÓN DE MEDIDAS DE BIOSEGURIDAD - PAGO 3</t>
  </si>
  <si>
    <t>84022</t>
  </si>
  <si>
    <t>119442222</t>
  </si>
  <si>
    <t>2022-05-02 16:26:39</t>
  </si>
  <si>
    <t>Contratar la prestación de servicios profesionales para ejecutar servicios de asistencias técnicas - PAGO 2</t>
  </si>
  <si>
    <t>84122</t>
  </si>
  <si>
    <t>119679522</t>
  </si>
  <si>
    <t>2022-05-02 16:31:04</t>
  </si>
  <si>
    <t>84222</t>
  </si>
  <si>
    <t>119456322</t>
  </si>
  <si>
    <t>2022-05-02 16:39:44</t>
  </si>
  <si>
    <t>CONTRATAR LOS SERVICIOS PROFESIONALES PARA APOYAR EN LAS ACTIVIDADES QUE SE REQUIERAN EN LA EJECUCION DE OBRAS ELÉCTRICAS Y MANTENIMIENTO DE EQUIPOS DIRIGIDOS AL MEJORAMIENTO Y SOSTENIBILIDAD DE LA SEDE DEL INSTITUTO NACIONAL DE METROLOGIA BOGOTA - PAGO 3</t>
  </si>
  <si>
    <t>84322</t>
  </si>
  <si>
    <t>119466422</t>
  </si>
  <si>
    <t>2022-05-03 10:36:50</t>
  </si>
  <si>
    <t>Prestar los servicios profesionales para el apoyo y soporte en la gestión y seguimiento a convocatorias, convenios y CONPES en materia de transferencia del conocimiento relacionados a la Subdirección de Servicios Metrológicos y Relación con el Ciudadano - PAGO 2</t>
  </si>
  <si>
    <t>84422</t>
  </si>
  <si>
    <t>121504022</t>
  </si>
  <si>
    <t>2022-05-03 10:42:47</t>
  </si>
  <si>
    <t>Elaborar estudios de servicios y costos asociados al mantenimiento de la trazabilidad metrológica de los laboratorios acreditados en las magnitudes físicas que actualmente posee el INM, con el fin de identificar brechas y tener las herramientas suficientes para apoyar la definición de tasas y tarifas en el INM - PAGO 3</t>
  </si>
  <si>
    <t>2022-05-03 00:00:00</t>
  </si>
  <si>
    <t>84522</t>
  </si>
  <si>
    <t>122655222</t>
  </si>
  <si>
    <t>137-2022 - MODIFICATORIO CTO</t>
  </si>
  <si>
    <t>2022-05-03 10:48:31</t>
  </si>
  <si>
    <t>Contratar la prestación de servicios profesionales para apoyar las acciones que se desarrollaran por la Subdirección de Servicios Metrológicos y Relación con el Ciudadano en pro de la misionalidad institucional - PAGO 4</t>
  </si>
  <si>
    <t>84622</t>
  </si>
  <si>
    <t>119488322</t>
  </si>
  <si>
    <t>2022-05-03 10:56:11</t>
  </si>
  <si>
    <t>84722</t>
  </si>
  <si>
    <t>119509822</t>
  </si>
  <si>
    <t>2022-05-03 11:00:36</t>
  </si>
  <si>
    <t>84822</t>
  </si>
  <si>
    <t>119514822</t>
  </si>
  <si>
    <t>2022-05-03 11:05:30</t>
  </si>
  <si>
    <t>84922</t>
  </si>
  <si>
    <t>119528022</t>
  </si>
  <si>
    <t>2022-05-03 11:11:17</t>
  </si>
  <si>
    <t>85022</t>
  </si>
  <si>
    <t>119540722</t>
  </si>
  <si>
    <t>2022-05-03 11:13:59</t>
  </si>
  <si>
    <t>85122</t>
  </si>
  <si>
    <t>119547822</t>
  </si>
  <si>
    <t>2022-05-03 11:17:50</t>
  </si>
  <si>
    <t>CONTRATAR EL SERVICIO DE UN PROFESIONAL PARA APOYO EN LA GESTIÓN DE LA ATENCIÓN DE LOS REQUERIMIENTOS E INCIDENTES TECNOLÓGICOS, BRINDANDO SOPORTE DE PRIMER NIVEL PARA LOS FUNCIONARIOS Y CONTRATISTAS A TRAVÉS DE LA MESA DE SERVICIOS DEL INM - PAGO 3</t>
  </si>
  <si>
    <t>85222</t>
  </si>
  <si>
    <t>119555422</t>
  </si>
  <si>
    <t>2022-05-03 11:32:22</t>
  </si>
  <si>
    <t>RES-165-2022 Por la cual se confiere Comision de Servicios y se ordena su pago para presentar la metrología en el departamento de Córdoba y participar en el taller de metrología integrado a la competitividad y productividad, de igual manera en el marco de la Feria Acércate de Función Pública en Monte Líbano los días 6 y 7 de mayo, acompañar y apoyar el desarrollo del Taller de Metrología para Niños, Adolescentes y Jóvenes, así como participar en las reuniones y visitas en los dos municipios programadas con las diferentes entidades, instituciones, academias, clústeres y empresas privadas, a realizarse en la ciudad de Montería - Córdoba del 2 al 7 de mayo de 2022.</t>
  </si>
  <si>
    <t>85322</t>
  </si>
  <si>
    <t>117718422</t>
  </si>
  <si>
    <t>165-2022</t>
  </si>
  <si>
    <t>Comisión de servicios con el fin de Coordinar y acompañar entrevistas con medios de comunicación locales, coordinar la logística necesaria el desarrollo del 3er Foro científico social "Metrología es calidad de vida", en el marco del Foro: presentar l</t>
  </si>
  <si>
    <t>2022-05-03 11:37:51</t>
  </si>
  <si>
    <t>85422</t>
  </si>
  <si>
    <t>117736822</t>
  </si>
  <si>
    <t>TIQUETE A MONTERIA., CORDOBA. RESOL 165-2022</t>
  </si>
  <si>
    <t>2022-05-03 11:48:10</t>
  </si>
  <si>
    <t>GOMEZ SARMIENTO XAVIER ALHIM</t>
  </si>
  <si>
    <t>0550000900139031</t>
  </si>
  <si>
    <t>RES-166-2022 Por la cual se confiere Comision de Servicios y se ordena su pago con el fin de atender entrevistas con medios de comunicación locales, liderar el Conversatorio del INM, participar en el desarrollo completo del 3er Foro científico social Metrología es calidad de vida y participar en las reuniones y visitas en sitio programadas con las diferentes entidades, instituciones, academias, clúster y empresas privadas, en la ciudad de Montería - Córdoba del 2 al 5 de mayo de 2022.</t>
  </si>
  <si>
    <t>85522</t>
  </si>
  <si>
    <t>117765222</t>
  </si>
  <si>
    <t>166-2022</t>
  </si>
  <si>
    <t>Comisión de servicios con el fin de atender entrevistas con medios de comunicación locales, liderar el Conversatorio del INM, participar en el desarrollo completo del 3er Foro científico social "Metrología es calidad de vida" y participar en las reun</t>
  </si>
  <si>
    <t>2022-05-03 11:54:45</t>
  </si>
  <si>
    <t>85622</t>
  </si>
  <si>
    <t>117769522</t>
  </si>
  <si>
    <t>TIQUETE A MONTERIA, CORDOBA. RESOL 166-2022</t>
  </si>
  <si>
    <t>2022-05-03 17:08:28</t>
  </si>
  <si>
    <t>CONTRATAR SERVICIOS PROFESIONALES EN TODO LO RELACIONADO CON EL APOYO A LAS ACTIVIDADES QUE PERMITAN LA IMPLEMENTACIÓN, EL MANTENIMIENTO, EL SEGUIMIENTO, LA EVALUACIÓN, EL FORTALECIMIENTO Y LA MEJORA DEL SISTEMA INTEGRADO DE GESTIÓN DEL INSTITUTO NACIONAL DE METROLOGÍA - PAGO 3</t>
  </si>
  <si>
    <t>85722</t>
  </si>
  <si>
    <t>120631222</t>
  </si>
  <si>
    <t>2022-05-03 17:12:01</t>
  </si>
  <si>
    <t>PRESTAR LOS SERVICIOS JURÍDICOS PROFESIONALES PARA APOYAR LAS ACTIVIDADES REQUERIDAS PARA EL TRÁMITE DE LOS PROCESOS DE CONTRATACIÓN EN LAS ETAPAS PRECONTRACTUAL, CONTRACTUAL Y POSCONTRACTUAL Y LAS DEMÁS ACTIVIDADES QUE REQUIERA EL INSTITUTO NACIONAL DE METROLOGÍA - PAGO 3</t>
  </si>
  <si>
    <t>85822</t>
  </si>
  <si>
    <t>122546622</t>
  </si>
  <si>
    <t>2022-05-03 17:14:36</t>
  </si>
  <si>
    <t>85922</t>
  </si>
  <si>
    <t>122552522</t>
  </si>
  <si>
    <t>2022-05-03 17:17:00</t>
  </si>
  <si>
    <t>86022</t>
  </si>
  <si>
    <t>122560522</t>
  </si>
  <si>
    <t>2022-05-03 17:20:31</t>
  </si>
  <si>
    <t>86122</t>
  </si>
  <si>
    <t>122565422</t>
  </si>
  <si>
    <t>2022-05-03 17:23:19</t>
  </si>
  <si>
    <t>86222</t>
  </si>
  <si>
    <t>122613022</t>
  </si>
  <si>
    <t>2022-05-03 17:26:16</t>
  </si>
  <si>
    <t>86322</t>
  </si>
  <si>
    <t>122621022</t>
  </si>
  <si>
    <t>2022-05-03 17:30:07</t>
  </si>
  <si>
    <t>86422</t>
  </si>
  <si>
    <t>121248122</t>
  </si>
  <si>
    <t>2022-05-04 09:46:34</t>
  </si>
  <si>
    <t>Solicitud 1422 - Atender entrevistas con medios de comunicación locales, liderar y dictar seminario "Gestión de las medición en las organizaciones", liderar el Conversatorio del INM, asegurar el desarrollo completo del 3er Foro científico social. Del 03 al 07 de mayo de 2022</t>
  </si>
  <si>
    <t>2022-05-04 00:00:00</t>
  </si>
  <si>
    <t>86722</t>
  </si>
  <si>
    <t>119600122</t>
  </si>
  <si>
    <t>Atender entrevistas con medios de comunicación locales, liderar y dictar seminario "Gestión de las medición en las organizaciones", liderar el Conversatorio del INM, asegurar el desarrollo completo del 3er Foro científico social.</t>
  </si>
  <si>
    <t>2022-05-04 09:59:28</t>
  </si>
  <si>
    <t>Solicitud 1922 - Atender entrevistas con medios de comunicación locales, liderar y dictar seminario "Gestión de las medición en las organizaciones", liderar el Conversatorio del INM, asegurar el desarrollo completo del 3er Foro científico social. Del 03 al 07 de mayo de 2022</t>
  </si>
  <si>
    <t>86822</t>
  </si>
  <si>
    <t>119616922</t>
  </si>
  <si>
    <t>Tiquetes a Montería, Córdoba para atender entrevistas con medios de comunicación locales, liderar y dictar seminario "Gestión de las medición en las organizaciones", liderar el Conversatorio del INM, asegurar el desarrollo completo del 3er Foro cient</t>
  </si>
  <si>
    <t>2022-05-04 10:47:45</t>
  </si>
  <si>
    <t>RES-169-2022 Por la cual se confiere Comision de Servicios y se ordena su pago con el fin de Desarrollar actividades de apoyo logístico en la organización del Foro en sitio y actividad como maestro de ceremonia para el tercer foro científico social "Metrología es Calidad de Vida" en la ciudad de Montería el 4 de mayo de 2022, en la Feria Acércate de función Pública participar acompañando el desarrollo del Taller Metrología para niñas, niños y jóvenes en Montelibano el 6 de mayo y acompañar las actividades de Relación con el Ciudadano en los temas de charla informativa sobre el INM y de atención al ciudadano en carpa durante la jornada del 7 de mayo de 2022, en la ciudad de Montería - Córdoba del 3 al 7 de mayo de 2022.</t>
  </si>
  <si>
    <t>86922</t>
  </si>
  <si>
    <t>119626222</t>
  </si>
  <si>
    <t>169-2022</t>
  </si>
  <si>
    <t>Comisión de servicios con el fin de Desarrollar actividades de apoyo logístico en la organización del Foro en sitio y actividad como maestro de ceremonia para el tercer foro científico social "Metrología es Calidad de Vida" en la ciudad de Montería e</t>
  </si>
  <si>
    <t>2022-05-04 10:54:16</t>
  </si>
  <si>
    <t>87022</t>
  </si>
  <si>
    <t>119633222</t>
  </si>
  <si>
    <t>Tiquete a Monteria, Córdoba, Comisión de servicios con el fin de Desarrollar actividades de apoyo logístico en la organización del Foro en sitio y actividad como maestro de ceremonia para el tercer foro científico social "Metrología es Calidad de Vid</t>
  </si>
  <si>
    <t>2022-05-04 11:32:28</t>
  </si>
  <si>
    <t>RES-170-2022 Por la cual se confiere Comisión de Servicios y se ordena su pago, con el fin de Desarrollar actividades de apoyo logístico en sitio en la organización y actividades técnicas en metrología química para el tercer foro científico social "Metrología es Calidad de Vida" en la ciudad de Montería el 4 de mayo de 2022, liderar el taller de metrología integrado a sectores productivos de Córdoba en el marco del Foro, además, apoyo técnico en las visitas institucionales que se llevarán a cabo con diferentes actores, sectores, academias, clúster y entidades del departamento de Córdoba, en la ciudad de Montería - Córdoba del 3 al 6 de mayo de 2022.</t>
  </si>
  <si>
    <t>87122</t>
  </si>
  <si>
    <t>119637822</t>
  </si>
  <si>
    <t>170</t>
  </si>
  <si>
    <t>Conferir comisión de servicios al servidor MICHAEL NICOLAS VANOY VILLAMIL, identificado con cedula de ciudadanía No. 80.221.417, Profesional Especializado Código 2028 Grado 20 de la Subdirección de Servicios Metrológicos y Relación con el Ciudadano,</t>
  </si>
  <si>
    <t>2022-05-04 11:37:32</t>
  </si>
  <si>
    <t>87222</t>
  </si>
  <si>
    <t>119639522</t>
  </si>
  <si>
    <t>170-2022</t>
  </si>
  <si>
    <t>Tiquete a Monteria, Córdoba, comisión de servicios al servidor MICHAEL NICOLAS VANOY VILLAMIL, identificado con cedula de ciudadanía No. 80.221.417, Profesional Especializado Código 2028 Grado 20 de la Subdirección de Servicios Metrológicos y Relació</t>
  </si>
  <si>
    <t>2022-05-04 11:44:36</t>
  </si>
  <si>
    <t>MARTINEZ RIOS DIEGO ALEJANDRO</t>
  </si>
  <si>
    <t>40665702733</t>
  </si>
  <si>
    <t>RES-168-2022 Por la cual se confiere Comisión de Servicios y se ordena su pago con el fin de Acompañar administrativamente el desarrollo del 3er Foro científico social "Metrología es calidad de vida" en temas especialmente relacionados con la Red Colombiana de Metrología (RCM) la cual se desarrollará previamente al 3er tercer Foro para presentar el rediseño, estructura y objetivos de la RCM a los sectores productivos de la Región, también acompañar las reuniones con los clústers y diferentes visitas interinstitucionales, en la ciudad de Montería - Córdoba del 3 al 4 de mayo de 2022.</t>
  </si>
  <si>
    <t>87322</t>
  </si>
  <si>
    <t>119642022</t>
  </si>
  <si>
    <t>168-2022</t>
  </si>
  <si>
    <t>Acompañar administrativamente el desarrollo del 3er Foro científico social "Metrología es calidad de vida" en temas especialmente relacionados con la Red Colombiana de Metrología (RCM) la cual se desarrollará previamente al 3er tercer Foro para prese</t>
  </si>
  <si>
    <t>2022-05-04 11:51:20</t>
  </si>
  <si>
    <t>87422</t>
  </si>
  <si>
    <t>119643922</t>
  </si>
  <si>
    <t>Tiquetes a Montería, Cordoba, acompañar administrativamente el desarrollo del 3er Foro científico social "Metrología es calidad de vida" en temas especialmente relacionados con la Red Colombiana de Metrología (RCM) la cual se desarrollará previamente</t>
  </si>
  <si>
    <t>2022-05-04 12:03:27</t>
  </si>
  <si>
    <t>A-02-02-02-006-003-01</t>
  </si>
  <si>
    <t>RES-171-2022 Por la cual se confiere Comisión de Servicios y se ordena su pago a Monteria-Cordoba desde el 3 de mayo al 04 de mayo de 2022, con el fin de Realizar actividades de la Red Colombiana de Metrología (RCM) la cual se desarrollará previamente al 3er tercer Foro científico social "Metrología es Calidad de Vida" en la ciudad de Montería el 4 de mayo de 2022 para tener un acercamiento en el sector productivo de alto impacto en el departamento de Córdoba, apoyar técnicamente los encuentros, visitas y reuniones agendadas con las entidades representantes del sector minero de la región para identificar necesidades, capacidades e intereses en integrar la RCM, en cumplimiento al contrato No. 117 de 2022, específicamente en su actividad C: Consolidar la información obtenida con relación a las necesidades metrológicas de cada sector y definir una ruta de trabajo apropiada que permita organizar y planificar el tipo de apoyo que puede brindar a estos a través de la RCM junto con todas partes interesadas.</t>
  </si>
  <si>
    <t>87522</t>
  </si>
  <si>
    <t>119649222</t>
  </si>
  <si>
    <t>171-2022</t>
  </si>
  <si>
    <t>Autorizar el desplazamiento de la contratista NELCARI TRINIDAD RAMIREZ MARQUEZ identificada con cedula de extranjería No. 359.461, de la Subdirección de Servicios Metrológicos y Relación con el Ciudadano, a Monteria-Cordoba desde el 3 de mayo al 04 d</t>
  </si>
  <si>
    <t>2022-05-04 12:07:10</t>
  </si>
  <si>
    <t>87622</t>
  </si>
  <si>
    <t>119651222</t>
  </si>
  <si>
    <t>Tiquete a Montería, Córdoba. Autorizar el desplazamiento de la contratista NELCARI TRINIDAD RAMIREZ MARQUEZ identificada con cedula de extranjería No. 359.461, de la Subdirección de Servicios Metrológicos y Relación con el Ciudadano, a Monteria-Cordo</t>
  </si>
  <si>
    <t>2022-05-04 12:12:08</t>
  </si>
  <si>
    <t>RES-172-2022 Por la cual se confiere Comisión de Servicios y se ordena su pago a Monteria-Cordoba desde el 03 de mayo hasta el 07 de mayo de 2022, con el fin de Representar al INM como líder del componente de robótica en el Taller de Metrología para niñas, niños y jóvenes enmarcado en el proyecto de interés estratégico "Fomento Regional en Metrología" y dentro de los proyectos de automatización de mediciones orientados a atender este tema para realizarse en Montería y Montelibano, en cumplimiento al contrato No. 051 de 2022, específicamente en su actividad B: que el contratista debe: Elaborar y documentar la metodología necesaria para los proyectos, relacionados con equipamiento tecnológico y nuevos requerimientos.</t>
  </si>
  <si>
    <t>87722</t>
  </si>
  <si>
    <t>119653722</t>
  </si>
  <si>
    <t>172-2022</t>
  </si>
  <si>
    <t>Autorizar el desplazamiento del contratista SEBASTIÁN GARCÍA MADRID identificado con cedula de ciudadanía No. 1.067.938.582, de la Subdirección de Servicios Metrológicos y Relación con el Ciudadano a Monteria-Cordoba desde el 03 de mayo hasta el 07 d</t>
  </si>
  <si>
    <t>2022-05-04 12:14:16</t>
  </si>
  <si>
    <t>87822</t>
  </si>
  <si>
    <t>119658722</t>
  </si>
  <si>
    <t>Tiquete a Montería, Córdoba, Autorizar el desplazamiento del contratista SEBASTIÁN GARCÍA MADRID identificado con cedula de ciudadanía No. 1.067.938.582, de la Subdirección de Servicios Metrológicos y Relación con el Ciudadano a Monteria-Cordoba desd</t>
  </si>
  <si>
    <t>2022-05-05 11:31:15</t>
  </si>
  <si>
    <t>RES-175-2022 Por la cual se confiere Comision de Servicios y se ordena su pago al municipio de Montería-Córdoba desde el 05 al 06 de Mayo de 2022, con el fin de participar en la Feria Acércate de Función Pública liderando por parte del INM el desarrollo del componente de física en el Taller Metrología para niñas, niños y joven es enmarcado en el proyecto de interés estratégico" Fomento Regional en Metrología" a realizarse en Monte Líbano y acompañar las actividades de Relación con el Ciudadano del INM en los temas de charla informativa sobre el INM, en cumplimiento al contrato No. 128 de 2022, específicamente en su actividad E: Brindar acompañamiento en el desarrollo de foros del proyecto de fomento regional en metrología para el componente social mediante la ejecución de talleres de metrología para niños y adolescentes.</t>
  </si>
  <si>
    <t>2022-05-05 00:00:00</t>
  </si>
  <si>
    <t>87922</t>
  </si>
  <si>
    <t>121341522</t>
  </si>
  <si>
    <t>175-2022</t>
  </si>
  <si>
    <t>Gastos para desplazamiento a Montería-Córdoba desde el 05 al 06 de mayo de 2022, con el fin de participar en la Feria Acércate de Función Pública liderando por parte del INM el desarrollo del componente de física en el Taller Metrología para niñas, n</t>
  </si>
  <si>
    <t>2022-05-05 11:36:03</t>
  </si>
  <si>
    <t>88022</t>
  </si>
  <si>
    <t>121353522</t>
  </si>
  <si>
    <t>Tiquete para desplazamiento a Montería-Córdoba desde el 05 al 06 de mayo de 2022, con el fin de participar en la Feria Acércate de Función Pública liderando por parte del INM el desarrollo del componente de física en el Taller Metrología para niñas,</t>
  </si>
  <si>
    <t>2022-05-05 12:00:01</t>
  </si>
  <si>
    <t>RES-176-2022 Por la cual se confiere Comisión de Servicios y se ordena su pago con el fin de Participar en la Feria Acércate de Función Pública en las actividades de Relación con el Ciudadano en los temas de charla informativa sobre el INM, asistir y acompañar el Taller Metrología para niñas, niños y jóvenes enmarcado en el proyecto de interés estratégico "Fomento Regional en Metrología" a realizarse en Monte Líbano el 6 de mayo y liderar las actividades de atención al ciudadano en carpa durante la jornada del 7 de mayo de 2022, en la ciudad de Montería - Córdoba del 5 al 7 de mayo de 2022.</t>
  </si>
  <si>
    <t>88122</t>
  </si>
  <si>
    <t>121375522</t>
  </si>
  <si>
    <t>176-2022</t>
  </si>
  <si>
    <t>Conferir comisión de servicios al servidor LUIS FERNANDO OVIEDO HERRERA, identificado con cedula de ciudadanía No. 79 535 679, Profesional Universitario Código 2044 Grado 09 de la Subdirección de Servicios Metrológicos y Relación con el Ciudadano, co</t>
  </si>
  <si>
    <t>2022-05-05 12:04:04</t>
  </si>
  <si>
    <t>121406822</t>
  </si>
  <si>
    <t>Tiquete a Montería, Córdoba. Conferir comisión de servicios al servidor LUIS FERNANDO OVIEDO HERRERA, identificado con cedula de ciudadanía No. 79 535 679, Profesional Universitario Código 2044 Grado 09 de la Subdirección de Servicios Metrológicos y</t>
  </si>
  <si>
    <t>2022-05-05 15:43:11</t>
  </si>
  <si>
    <t>Contratar la prestación de servicios profesionales para apoyar la implementación del Sistema de Gestión para I D i, a través de las actividades de investigación y desarrollo de proyectos de I D i de acuerdo con los lineamientos dados por la Alta Dirección del INM, en el sector agrícola - PAGO 3</t>
  </si>
  <si>
    <t>88322</t>
  </si>
  <si>
    <t>122630422</t>
  </si>
  <si>
    <t>2022-05-05 15:52:32</t>
  </si>
  <si>
    <t>CUARTO REEMBOLSO DE LA CM-122 SIIF-422</t>
  </si>
  <si>
    <t>88422</t>
  </si>
  <si>
    <t>122517022</t>
  </si>
  <si>
    <t>422 - CDP 23322</t>
  </si>
  <si>
    <t>AMPARAR EL REEMBOLSO DE GASTOS CORRESPONDIENTE A LA CAJA MENOR No. 122 DE GASTOS GENERALES DEL INSTITUTO NACIONAL DE METROLOGÍA, DE ACUERDO A LA SOLICITUD DE REEMBOLSO No. 422 REGISTRADA EN EL APLICATIVO SIIF Nación.</t>
  </si>
  <si>
    <t>2022-05-05 16:07:17</t>
  </si>
  <si>
    <t>88522</t>
  </si>
  <si>
    <t>122521822</t>
  </si>
  <si>
    <t>138-2022 - MODIF CTO</t>
  </si>
  <si>
    <t>2022-05-05 16:11:17</t>
  </si>
  <si>
    <t>PRESTAR SERVICIOS PROFESIONALES PARA APOYAR LA GESTIÓN DE LA OFICINA ASESORA DE PLANEACIÓN RELATIVA A LA COMUNICACIÓN, EL MANEJO DE INFORMACIÓN RECIBIDA Y GENERADA, ASÍ COMO LA GESTIÓN DE POLÍTICAS DE MIPG QUE LIDERA LA OFICINA ASESORA DE PLANEACIÓN CON EL FIN DE FACILITAR, AGILIZAR EL DESARROLLO Y LA EJECUCIÓN DE LOS PROCEDIMIENTOS ESTABLECIDOS PARA EL CUMPLIMIENTO DE LOS OBJETIVOS INSTITUCIONALES - PAGO 3</t>
  </si>
  <si>
    <t>88622</t>
  </si>
  <si>
    <t>122525122</t>
  </si>
  <si>
    <t>2022-05-06 09:24:48</t>
  </si>
  <si>
    <t>2022-05-06 00:00:00</t>
  </si>
  <si>
    <t>88822</t>
  </si>
  <si>
    <t>125768422</t>
  </si>
  <si>
    <t>2022-05-06 09:34:36</t>
  </si>
  <si>
    <t>CONTRATAR EL SERVICIO PROFESIONAL QUE APOYE LA ADMINISTRACIÓN INTEGRAL DE LA INFRAESTRUCTURA TECNOLÓGICA DEL DATACENTER DEL INSTITUTO NACIONAL DE METROLOGIA - PAGO 3</t>
  </si>
  <si>
    <t>88922</t>
  </si>
  <si>
    <t>125802822</t>
  </si>
  <si>
    <t>2022-05-09 08:30:49</t>
  </si>
  <si>
    <t>Contratar la prestación de servicios profesionales para apoyar la gestión administrativa de los procesos de la Subdirección de Servicios Metrológicos y Relación con el Ciudadano - PAGO 2</t>
  </si>
  <si>
    <t>89022</t>
  </si>
  <si>
    <t>125855122</t>
  </si>
  <si>
    <t>2022-05-09 09:53:11</t>
  </si>
  <si>
    <t>GONZALEZ MORENO JAIME HONORIO</t>
  </si>
  <si>
    <t>0570009670212886</t>
  </si>
  <si>
    <t>Contratar la prestación de servicios profesionales para el fortalecimiento de las estrategias de mercadeo y comunicaciones del Instituto Nacional de Metrología - PAGO 1</t>
  </si>
  <si>
    <t>89222</t>
  </si>
  <si>
    <t>125941022</t>
  </si>
  <si>
    <t>CO1.PCCNTR.3478279</t>
  </si>
  <si>
    <t>CONTRATAR LA PRESTACION DE SERVICIOS PROFESIONALES PARA EL FORTALECIMIENTO DE LAS ESTRATEGIAS DE MERCADEO Y COMUNICACIONES DEL INSTITUTO NACIONAL DE METROLOGIA.</t>
  </si>
  <si>
    <t>2022-05-11 14:14:27</t>
  </si>
  <si>
    <t>VERGARA GOMEZ PABLO</t>
  </si>
  <si>
    <t>24021821130</t>
  </si>
  <si>
    <t>Contratar servicio profesional especializado que apoye las actividades de reformulación, actualización, gestión, revisión e implementación de proyectos de inversión de manera articulada frente a los lineamientos del DNP y el MHCP en el Instituto Nacional de Metrología - PAGO 1</t>
  </si>
  <si>
    <t>89322</t>
  </si>
  <si>
    <t>129356722</t>
  </si>
  <si>
    <t>CO1.PCCNTR.3381033</t>
  </si>
  <si>
    <t>CONTRATAR SERVICIO PROFESIONAL ESPECIALIZADO QUE APOYE LAS ACTIVIDADES DE REFORMULACIÓN, ACTUALIZACIÓN , GESTIÓN, REVISIÓN E IMPLEMENTACIÓN DE PROYECTOS DE INVERSIÓN DE MANERA ARTICULADA FRENTE A LOS LINEAMIENTOS DEL DNP Y EL MHCP EN EL INSTITUTO NAC</t>
  </si>
  <si>
    <t>2022-05-11 14:18:39</t>
  </si>
  <si>
    <t>PRESTAR SERVICIOS PROFESIONALES PARA APOYAR ADMINISTRATIVAMENTE A LA SECRETARÍA GENERAL EN EL SEGUIMIENTO A LA EJECUCIÓN DEL PROYECTO DE INVERSIÓN PARA EL MEJORAMIENTO Y SOSTENIBILIDAD DE LA SEDE DEL INSTITUTO NACIONAL DE METROLOGÍA BOGOTÁ - PAGO 3</t>
  </si>
  <si>
    <t>2022-05-11 00:00:00</t>
  </si>
  <si>
    <t>89422</t>
  </si>
  <si>
    <t>129413322</t>
  </si>
  <si>
    <t>2022-05-11 14:22:06</t>
  </si>
  <si>
    <t>89522</t>
  </si>
  <si>
    <t>133108922</t>
  </si>
  <si>
    <t>2022-05-12 08:38:32</t>
  </si>
  <si>
    <t>CONTRATAR LA PRESTACION DEL SERVICIO DE VIGILANCIA Y SEGURIDAD PRIVADA, CON MEDIO HUMANO, CON Y SIN ARMA, EN LA MODALIDAD DE VIGILANCIA FIJA, DURANTE LAS 24 HORAS TODOS LOS MESES, INCLUYENDO SABADOS, DOMINGOS Y FESTIVOS; INCLUYE ALQUILER, SUMINISTRO Y MANTENIMIENTO PREVENTIVO Y CORRECTIVO DE HERRAMIENTAS TECNOLOGICAS PARA LAS INSTALACIONES DONDE FUNCIONA EL INSTITUTO NACIONAL DE METROLOGIA - PAGO 3</t>
  </si>
  <si>
    <t>2022-05-12 00:00:00</t>
  </si>
  <si>
    <t>89622</t>
  </si>
  <si>
    <t>131059722</t>
  </si>
  <si>
    <t>2022-05-12 09:39:53</t>
  </si>
  <si>
    <t>CONTRATAR LA PRESTACIÓN DE SERVICIO DE ASEO, CAFETERÍA Y JARDINERÍA CON SUMINISTRO DE INSUMOS Y ELEMENTOS NECESARIOS PARA LA PRESTACIÓN DEL SERVICIO A TODO COSTO EN LAS INSTALACIONES DEL INSTITUTO NACIONAL DE METROLOGÍA - PAGO 5</t>
  </si>
  <si>
    <t>89722</t>
  </si>
  <si>
    <t>131065022</t>
  </si>
  <si>
    <t>2022-05-16 07:17:08</t>
  </si>
  <si>
    <t>CONTRATAR EL SOPORTE Y MANTENIMIENTO SISTEMA DE INFORMACIÓN DE NÓMINA Y TALENTO HUMANO KACTUS, PARA EL INSTITUTO NACIONAL DE METROLOGÍA - PAGO 2</t>
  </si>
  <si>
    <t>2022-05-16 00:00:00</t>
  </si>
  <si>
    <t>90422</t>
  </si>
  <si>
    <t>146860322</t>
  </si>
  <si>
    <t>2022-05-17 09:42:15</t>
  </si>
  <si>
    <t>SIGNAL MARKETING S.A.S.</t>
  </si>
  <si>
    <t>05919908786</t>
  </si>
  <si>
    <t>CONTRATAR LA ADQUISICIÓN DE MATERIAL PUBLICITARIO PARA EL FOMENTO, PROMOCIÓN Y DIFUSIÓN DE LA CULTURA Y HERRAMIENTAS METROLÓGICAS A DESARROLLAR EN LOS FOROS CIENTÍFICOS Y SOCIALES DEL AÑO 2022 EN LAS REGIONES DEL PAÍS - UNICO PAGO</t>
  </si>
  <si>
    <t>90722</t>
  </si>
  <si>
    <t>144964022</t>
  </si>
  <si>
    <t>LOA - CARTA ACEPTACION</t>
  </si>
  <si>
    <t>001-2022</t>
  </si>
  <si>
    <t>Contratar la adquisición de material publicitario para el fomento, promoción y difusión de la cultura y herramientas metrológicas a desarrollar en los Foros Científicos y Sociales del año 2022 en las regiones del país.</t>
  </si>
  <si>
    <t>2022-05-17 09:58:00</t>
  </si>
  <si>
    <t>Prestar los servicios profesionales para el apoyo y soporte en la gestión y seguimiento a convocatorias, convenios y CONPES en materia de transferencia del conocimiento relacionados a la Subdirección de Servicios Metrológicos y Relación con el Ciudadano - PAGO 3</t>
  </si>
  <si>
    <t>2022-05-17 00:00:00</t>
  </si>
  <si>
    <t>90822</t>
  </si>
  <si>
    <t>133231722</t>
  </si>
  <si>
    <t>2022-05-17 10:42:20</t>
  </si>
  <si>
    <t>QUINTO REEMBOLSO DE LA CM-122 SIIF-522</t>
  </si>
  <si>
    <t>90922</t>
  </si>
  <si>
    <t>141054922</t>
  </si>
  <si>
    <t>AMPARAR EL REEMBOLSO DE GASTOS CORRESPONDIENTE A LA CAJA MENOR No. 122 DE GASTOS GENERALES DEL INSTITUTO NACIONAL DE METROLOGÍA, DE ACUERDO A LA SOLICITUD DE REEMBOLSO No. 522 REGISTRADA EN EL APLICATIVO SIIF Nación.</t>
  </si>
  <si>
    <t>2022-05-17 16:23:45</t>
  </si>
  <si>
    <t>PAGO DEL SERVICIO DE ENERGIA DEL INSTITUTO NACIONAL DE METROLOGIA DE LA DIRECCION AV CRA 50 No. 26-55 INT 2 CAN, CORRESPONDIENTE A LA CUENTA No. 1496973-9. FACTURA No. 679313233-4 PERIODO: 11-ABR-2022 a 11-MAY-2022</t>
  </si>
  <si>
    <t>91022</t>
  </si>
  <si>
    <t>133546622</t>
  </si>
  <si>
    <t>679313233-4</t>
  </si>
  <si>
    <t>PAGO DE SERVICIO DE ENERGIA DEL INSTITUTO NACIONAL DE METROLOGIA, DE LA DIRECCION AK 50 No. 26-55 INT 2 CAN, CUENTA No. 1496973-9. FACTURA No. 679313233-4 - PERIODO 11 ABRIL 2022 A 11 MAYO 2022</t>
  </si>
  <si>
    <t>2022-05-18 07:14:08</t>
  </si>
  <si>
    <t>CONTRATAR LOS SERVICIOS PROFESIONALES PARA EL APOYO EN LA GESTIÓN DE BASES DE DATOS E INFORMACIÓN, CON EL FIN DE MANTENER ACTUALIZADA LA ARQUITECTURA DE INFORMACIÓN DE LA ENTIDAD - PAGO 4</t>
  </si>
  <si>
    <t>2022-05-18 00:00:00</t>
  </si>
  <si>
    <t>91122</t>
  </si>
  <si>
    <t>135444222</t>
  </si>
  <si>
    <t>2022-05-18 07:16:45</t>
  </si>
  <si>
    <t>PRESTAR LOS SERVICIOS PROFESIONALES PARA REALIZAR ACTIVIDADES DE APOYO AL SEGUIMIENTO Y CONTROL RELACIONADAS CON LA EJECUCIÓN DEL PROYECTO DE INVERSIÓN INNOVACIÓN DE LAS TECNOLOGÍAS DE INFORMACIÓN - PAGO 4</t>
  </si>
  <si>
    <t>91222</t>
  </si>
  <si>
    <t>135454822</t>
  </si>
  <si>
    <t>2022-05-18 07:20:21</t>
  </si>
  <si>
    <t>CONTRATAR EL SERVICIO PROFESIONAL PARA EL APOYO EN LA ADMINISTRACIÓN DE LOS SITIOS WEB DEL INM Y REDES SOCIALES, ALINEADO CON LA ARQUITECTURA DE INFORMACIÓN DE LA ENTIDAD - PAGO 4</t>
  </si>
  <si>
    <t>91322</t>
  </si>
  <si>
    <t>135542222</t>
  </si>
  <si>
    <t>2022-05-18 07:24:10</t>
  </si>
  <si>
    <t>PRESTAR SERVICIOS PROFESIONALES PARA APOYAR EN EL PROYECTO DE INVERSIÓN PARA EL MEJORAMIENTO Y SOSTENIBILIDAD DE LA SEDE DEL INM - PAGO 4</t>
  </si>
  <si>
    <t>91422</t>
  </si>
  <si>
    <t>135613922</t>
  </si>
  <si>
    <t>2022-05-18 07:26:56</t>
  </si>
  <si>
    <t>CONTRATAR LA PRESTACIÓN DE SERVICIOS PROFESIONALES PARA APOYAR LA EJECUCIÓN DE LOS PROYECTOS Y ACTIVIDADES DEL PROCESO DE AUTOMATIZACIÓN DE MEDICIONES DEL INSTITUTO NACIONAL DE METROLOGÍA INM - PAGO 4</t>
  </si>
  <si>
    <t>91522</t>
  </si>
  <si>
    <t>135633322</t>
  </si>
  <si>
    <t>2022-05-19 08:57:29</t>
  </si>
  <si>
    <t>Contratar servicios profesionales para el apoyo de las actividades de investigación y obtención de productos de nuevo conocimiento en Metrología Química y Biología, así como de las actividades inherentes de la Subdirección de Metrología Química - PAGO 4</t>
  </si>
  <si>
    <t>73922</t>
  </si>
  <si>
    <t>91622</t>
  </si>
  <si>
    <t>137335922</t>
  </si>
  <si>
    <t>2022-05-19 09:00:04</t>
  </si>
  <si>
    <t>CONTRATAR LOS SERVICIOS DE TÉCNICOS PARA APOYO EN LA GESTIÓN DE LA ATENCIÓN DE LOS REQUERIMIENTOS E INCIDENTES TECNOLÓGICOS, BRINDANDO SOPORTE DE PRIMER NIVEL PARA LOS FUNCIONARIOS Y CONTRATISTAS A TRAVÉS DE LA MESA DE SERVICIOS DEL INM - PAGO 4</t>
  </si>
  <si>
    <t>91722</t>
  </si>
  <si>
    <t>137382422</t>
  </si>
  <si>
    <t>2022-05-19 09:06:30</t>
  </si>
  <si>
    <t>91822</t>
  </si>
  <si>
    <t>137396322</t>
  </si>
  <si>
    <t>2022-05-19 09:09:17</t>
  </si>
  <si>
    <t>CONTRATAR LA PRESTACIÓN DE SERVICIOS PROFESIONALES PARA APOYAR EL DESARROLLO DE PROYECTOS DE AUTOMATIZACIÓN RELACIONADOS CON ACTUALIZACIÓN Y SOPORTE DE HARDWARE Y SOFTWARE, DESARROLLO DE APLICATIVOS PARA ADQUISICIÓN DE DATOS DE MEDICIÓN DEL INSTITUTO NACIONAL DE METROLOGÍA INM - PAGO 4</t>
  </si>
  <si>
    <t>2022-05-19 00:00:00</t>
  </si>
  <si>
    <t>91922</t>
  </si>
  <si>
    <t>137463222</t>
  </si>
  <si>
    <t>2022-05-19 09:25:08</t>
  </si>
  <si>
    <t>Contratar servicios profesionales para apoyar en las actividades requeridas en los proyectos de investigación vinculados a la Subdirección de Metrología Química y biología - PAGO 4</t>
  </si>
  <si>
    <t>92022</t>
  </si>
  <si>
    <t>137524322</t>
  </si>
  <si>
    <t>2022-05-19 09:27:26</t>
  </si>
  <si>
    <t>Contratar los servicios de apoyo en actividades relacionadas con levantamiento y análisis de información de procesos de la entidad, necesarios para el desarrollo e implementación de soluciones de software para atender requerimientos de procesamiento de información de las dependencias de la entidad - PAGO 4</t>
  </si>
  <si>
    <t>92122</t>
  </si>
  <si>
    <t>137534122</t>
  </si>
  <si>
    <t>2022-05-19 12:35:56</t>
  </si>
  <si>
    <t>92222</t>
  </si>
  <si>
    <t>137557022</t>
  </si>
  <si>
    <t>2022-05-19 12:38:45</t>
  </si>
  <si>
    <t>CONTRATAR LA PRESTACIÓN DE SERVICIOS PROFESIONALES PARA APOYAR EL DESARROLLO E IMPLEMENTACIÓN DE PLATAFORMAS PERSONALIZADAS Y PROPIETARIAS DENTRO DE LOS PROCESOS DE MEDICIÓN Y CALIBRACIÓN QUE REQUIERE EL INM, RELACIONADOS CON EL TRATAMIENTO Y PRESENTACIÓN DE DATOS DE MEDICIÓN - PAGO 4</t>
  </si>
  <si>
    <t>92322</t>
  </si>
  <si>
    <t>137593822</t>
  </si>
  <si>
    <t>2022-05-19 12:41:25</t>
  </si>
  <si>
    <t>PRESTAR SERVICIOS TÉCNICOS PARA APOYAR EN LOS PROCEDIMIENTOS, NORMAS Y LINEAMIENTOS DE SEGURIDAD Y SALUD EN EL TRABAJO, Y GARANTIZAR LA IMPLEMENTACIÓN DE MEDIDAS DE BIOSEGURIDAD - PAGO 4</t>
  </si>
  <si>
    <t>92422</t>
  </si>
  <si>
    <t>137642222</t>
  </si>
  <si>
    <t>2022-05-23 06:49:59</t>
  </si>
  <si>
    <t>Contratar servicios para el apoyo de las actividades de los laboratorios de la Subdirección de Metrología Química y Biología - PAGO 4</t>
  </si>
  <si>
    <t>2022-05-23 00:00:00</t>
  </si>
  <si>
    <t>92522</t>
  </si>
  <si>
    <t>138570422</t>
  </si>
  <si>
    <t>2022-05-23 06:55:08</t>
  </si>
  <si>
    <t>CONTRATAR EL SERVICIO PROFESIONAL PARA EL APOYO A LA OFICINA DE INFORMÁTICA Y DESARROLLO TECNOLÓGICO EN LA GESTIÓN, IMPLEMENTACIÓN, MANTENIMIENTO, ATENCIÓN Y REPORTE DEL SISTEMA INTEGRADO DE GESTIÓN, PLANES DE GESTIÓN, AUDITORIAS Y RIESGOS ASOCIADOS AL PROCESO DE GESTIÓN TECNOLÓGICA DEL INM - PAGO 4</t>
  </si>
  <si>
    <t>92622</t>
  </si>
  <si>
    <t>138658822</t>
  </si>
  <si>
    <t>2022-05-23 07:00:57</t>
  </si>
  <si>
    <t>PRESTAR LOS SERVICIOS JURÍDICOS PROFESIONALES PARA APOYAR LAS ACTIVIDADES REQUERIDASPARA EL TRÁMITEDE LOS PROCESOS DE CONTRATACIÓN EN LAS ETAPAS PRECONTRACTUAL, CONTRACTUAL Y POSCONTRACTUAL Y LAS DEMÁS ACTIVIDADES QUE REQUIERA EL INSTITUTO NACIONAL DE METROLOGÍA - PAGO 3</t>
  </si>
  <si>
    <t>92722</t>
  </si>
  <si>
    <t>138758722</t>
  </si>
  <si>
    <t>2022-05-23 07:06:52</t>
  </si>
  <si>
    <t>92822</t>
  </si>
  <si>
    <t>138776822</t>
  </si>
  <si>
    <t>2022-05-23 07:09:57</t>
  </si>
  <si>
    <t>92922</t>
  </si>
  <si>
    <t>138786522</t>
  </si>
  <si>
    <t>2022-05-23 07:12:42</t>
  </si>
  <si>
    <t>93022</t>
  </si>
  <si>
    <t>138795922</t>
  </si>
  <si>
    <t>2022-05-23 07:15:19</t>
  </si>
  <si>
    <t>93122</t>
  </si>
  <si>
    <t>138806222</t>
  </si>
  <si>
    <t>2022-05-23 07:18:47</t>
  </si>
  <si>
    <t>93222</t>
  </si>
  <si>
    <t>138829822</t>
  </si>
  <si>
    <t>2022-05-23 07:33:19</t>
  </si>
  <si>
    <t>PRESTAR LOS SERVICIOS PROFESIONALES PARA EL APOYO A LA IMPLEMENTACION DEL MODELO DE SEGURIDAD Y PRIVACIDAD DE LA INFORMACION (MSPI) Y EL DESARROLLO DE ACTIVIDADES RELACIONADAS CON EL PLAN OPERATIVO DE SEGURIDAD Y PRIVACIDAD DE LA INFORMACION, EL PLAN DE TRATAMIENTO DE RIESGOS DE SEGURIDAD Y PRIVACIDAD DE LA INFORMACION Y RELACIONADAS CON LOS LINEAMIENTOS DE LA POLÍTICA DE GOBIERNO DIGITAL EN EL INM - PAGO 4</t>
  </si>
  <si>
    <t>93322</t>
  </si>
  <si>
    <t>138859922</t>
  </si>
  <si>
    <t>2022-05-23 07:36:30</t>
  </si>
  <si>
    <t>Contratar servicio asistencial que apoye la ejecución de tareas manuales de simple ejecución, registro de información, levantamiento de información y apoyo para el funcionamiento de los laboratorios de metrología física del INM - PAGO 4</t>
  </si>
  <si>
    <t>93422</t>
  </si>
  <si>
    <t>138899122</t>
  </si>
  <si>
    <t>2022-05-23 07:39:20</t>
  </si>
  <si>
    <t>PRESTACIÓN DE SERVICIOS PROFESIONALES COMO APOYO EN LA ACTUALIZACIÓN DE LOS PORTALES CORPORATIVOS EN TEMAS DE ACCESIBILIDAD Y USABILIDAD, DE ACUERDO CON DIRECTRICES DE GOBIERNO DIGITAL Y DE ENTIDADES DE CONTROL - PAGO 4</t>
  </si>
  <si>
    <t>93522</t>
  </si>
  <si>
    <t>138956222</t>
  </si>
  <si>
    <t>2022-05-23 07:43:40</t>
  </si>
  <si>
    <t>Contratar servicios profesionales para apoyar la ejecución de actividades que permitan la prestación de servicios metrológicos y desarrollo de actividades en el sistema integrado de gestión, los cuales permitan implementar los planes de auditoría, la formulación y/o ejecución de proyectos, en el marco de las actividades de I D i en los laboratorios de la Subdirección de Metrología Física del INM - PAGO 4</t>
  </si>
  <si>
    <t>93622</t>
  </si>
  <si>
    <t>139022522</t>
  </si>
  <si>
    <t>2022-05-23 07:46:39</t>
  </si>
  <si>
    <t>93722</t>
  </si>
  <si>
    <t>139038922</t>
  </si>
  <si>
    <t>2022-05-23 07:49:56</t>
  </si>
  <si>
    <t>PRESTAR LOS SERVICIOS JURÍDICOS PROFESIONALES PARA APOYAR LA ELABORACIÓN Y TRÁMITE DE LOS PROCESOS DE CONTRATACIÓN REQUERIDOS EN LAS ETAPAS PRECONTRACTUAL, CONTRACTUAL Y POSCONTRACTUAL Y LAS DEMÁS ACTIVIDADES QUE REQUIERA EL INSTITUTO NACIONAL DE METROLOGÍA - PAGO 4</t>
  </si>
  <si>
    <t>93822</t>
  </si>
  <si>
    <t>139053322</t>
  </si>
  <si>
    <t>2022-05-23 07:52:59</t>
  </si>
  <si>
    <t>93922</t>
  </si>
  <si>
    <t>139059522</t>
  </si>
  <si>
    <t>2022-05-23 07:55:08</t>
  </si>
  <si>
    <t>94022</t>
  </si>
  <si>
    <t>139062522</t>
  </si>
  <si>
    <t>2022-05-23 07:57:23</t>
  </si>
  <si>
    <t>94122</t>
  </si>
  <si>
    <t>139079122</t>
  </si>
  <si>
    <t>2022-05-23 07:59:34</t>
  </si>
  <si>
    <t>94222</t>
  </si>
  <si>
    <t>139096322</t>
  </si>
  <si>
    <t>2022-05-23 08:35:12</t>
  </si>
  <si>
    <t>94322</t>
  </si>
  <si>
    <t>140041622</t>
  </si>
  <si>
    <t>2022-05-23 08:39:13</t>
  </si>
  <si>
    <t>94422</t>
  </si>
  <si>
    <t>140051722</t>
  </si>
  <si>
    <t>2022-05-23 08:46:52</t>
  </si>
  <si>
    <t>Contratar servicios profesionales para apoyar en la ejecución de las actividades de planeación, cooperación y procesos de contratación que permitan implementar las actividades de los laboratorios y los planes de auditorías de Calidad en los procesos bajo responsabilidad de la Subdirección de Metrología Física - PAGO 4</t>
  </si>
  <si>
    <t>94522</t>
  </si>
  <si>
    <t>140106922</t>
  </si>
  <si>
    <t>2022-05-23 08:49:52</t>
  </si>
  <si>
    <t>Contratar servicios profesionales en todo lo relacionado con el apoyo a las actividades que permitan la implementación, el mantenimiento, el seguimiento, la evaluación, el fortalecimiento y la mejora del Sistema Integrado de Gestión del Instituto Nacional de Metrología - PAGO 4</t>
  </si>
  <si>
    <t>94622</t>
  </si>
  <si>
    <t>140118422</t>
  </si>
  <si>
    <t>2022-05-23 08:54:31</t>
  </si>
  <si>
    <t>94722</t>
  </si>
  <si>
    <t>140143222</t>
  </si>
  <si>
    <t>2022-05-23 08:57:49</t>
  </si>
  <si>
    <t>Prestar servicios profesionales para apoyar en las actividades de aseguramiento de la validez de los resultados de las mediciones y del Sistema de Gestión de Calidad que permitan implementar acciones frente a los planes de auditorías de Calidad, así como colaborar en actividades de I D i para ejecutar iniciativas de investigación en los laboratorios de densidad y viscosidad de la Subdirección de Metrología Física del INM - PAGO 4</t>
  </si>
  <si>
    <t>94822</t>
  </si>
  <si>
    <t>140163522</t>
  </si>
  <si>
    <t>2022-05-23 09:02:30</t>
  </si>
  <si>
    <t>94922</t>
  </si>
  <si>
    <t>140191322</t>
  </si>
  <si>
    <t>2022-05-23 09:05:29</t>
  </si>
  <si>
    <t>95022</t>
  </si>
  <si>
    <t>140218322</t>
  </si>
  <si>
    <t>2022-05-23 09:10:08</t>
  </si>
  <si>
    <t>Contratar la prestación de servicios profesionales para apoyar la gestión administrativa de los procesos de la Subdirección de Servicios Metrológicos y Relación con el Ciudadano - PAGO 3</t>
  </si>
  <si>
    <t>95122</t>
  </si>
  <si>
    <t>140238222</t>
  </si>
  <si>
    <t>2022-05-23 09:14:15</t>
  </si>
  <si>
    <t>95222</t>
  </si>
  <si>
    <t>140261722</t>
  </si>
  <si>
    <t>2022-05-23 09:51:43</t>
  </si>
  <si>
    <t>95322</t>
  </si>
  <si>
    <t>140339422</t>
  </si>
  <si>
    <t>2022-05-23 09:56:35</t>
  </si>
  <si>
    <t>Contratar servicios profesionales para apoyar en actividades que permitan ejecutar y/o desarrollar iniciativas de investigación científica e innovación y ejecutar actividades de aseguramiento de la validez de los resultados de las mediciones y actualizaciones de Sistema de Gestión de Calidad en los procesos bajo responsabilidad de los laboratorios de la Subdirección de Metrología Física del INM - PAGO 4</t>
  </si>
  <si>
    <t>95422</t>
  </si>
  <si>
    <t>140392422</t>
  </si>
  <si>
    <t>2022-05-23 10:01:30</t>
  </si>
  <si>
    <t>Apoyar las actividades de aseguramiento de la validez de los resultados, sistema de gestión, y el diseño, modelamiento y proyección de los sistemas mecánicos usados para la calibración de balanzas de presión, y determinación de densidad de pesas, en los laboratorios de presión, masa y densidad de la subdirección de metrología física, con el fin de apoyar las actividades de I D i - PAGO 4</t>
  </si>
  <si>
    <t>95522</t>
  </si>
  <si>
    <t>140592722</t>
  </si>
  <si>
    <t>2022-05-23 10:09:39</t>
  </si>
  <si>
    <t>PRESTAR SERVICIOS PROFESIONALES PARA LA APLICACIÓN Y SEGUIMIENTO DE LA TABLAS DE RETENCIÓN DOCUMENTAL DEL ARCHIVO DE GESTIÓN Y REALIZAR CAPACITACIÓN EN TEMAS PROPIOS DE LA GESTIÓN DOCUMENTAL EN EL MARCO DEL MEJORAMIENTO Y SOSTENIBILIDAD DE LA SEDE DEL INSTITUTO NACIONAL DE METROLOGÍA BOGOTÁ - PAGO 2</t>
  </si>
  <si>
    <t>95622</t>
  </si>
  <si>
    <t>140631522</t>
  </si>
  <si>
    <t>2022-05-23 10:13:49</t>
  </si>
  <si>
    <t>CONTRATAR LOS SERVICIOS TÉCNICOS PARA APOYAR EN LA INTERVENCIÓN DE LOS ARCHIVOS DE GESTIÓN, ELABORACIÓN DE INVENTARIOS DOCUMENTALES Y REALIZACIÓN DE TRANSFERENCIAS DOCUMENTALES QUE PERMITAN IMPLEMENTAR LOS PLANES DE AUDITORÍAS DE CALIDAD EN LOS PROCESOS BAJO RESPONSABILIDAD DE LA SUBDIRECCIÓN DE METROLOGÍA FÍSICA DEL INM - PAGO 4</t>
  </si>
  <si>
    <t>78722</t>
  </si>
  <si>
    <t>95722</t>
  </si>
  <si>
    <t>140739922</t>
  </si>
  <si>
    <t>2022-05-23 10:29:28</t>
  </si>
  <si>
    <t>95822</t>
  </si>
  <si>
    <t>140747622</t>
  </si>
  <si>
    <t>2022-05-23 10:34:21</t>
  </si>
  <si>
    <t>Prestar servicios profesionales para apoyar en las actividades de aseguramiento de la validez de los resultados de las mediciones y del Sistema de Gestión de Calidad que permitan implementar acciones frente a los planes de auditorías de Calidad, así como colaborar en actividades de I D i para ejecutar iniciativas de investigación en el laboratorio de temperatura y humedad de la Subdirección de Metrología Física del INM - PAGO 4</t>
  </si>
  <si>
    <t>95922</t>
  </si>
  <si>
    <t>140755822</t>
  </si>
  <si>
    <t>2022-05-23 10:39:00</t>
  </si>
  <si>
    <t>96022</t>
  </si>
  <si>
    <t>140778822</t>
  </si>
  <si>
    <t>2022-05-23 10:44:59</t>
  </si>
  <si>
    <t>96122</t>
  </si>
  <si>
    <t>140795222</t>
  </si>
  <si>
    <t>2022-05-23 10:52:21</t>
  </si>
  <si>
    <t>Contratar servicio profesional especializado para apoyar el seguimiento, reporte, ajuste y planificación del proyecto de inversión, los planes, los indicadores y las auditorías de Calidad en los procesos bajo responsabilidad de la Subdirección de Metrología Física - PAGO 4</t>
  </si>
  <si>
    <t>79422</t>
  </si>
  <si>
    <t>96222</t>
  </si>
  <si>
    <t>140814322</t>
  </si>
  <si>
    <t>2022-05-23 12:09:55</t>
  </si>
  <si>
    <t>Prestar servicios asistenciales que apoyen en el diseño e implementación de Convocatorias internas y externas, recopilación y análisis de información, elaboración de informes en materia de Investigación, Desarrollo e Innovación (I D i), apoyo al Sistema Integrado de Gestión de Calidad en los procesos de I D i bajo responsabilidad de la Subdirección de Metrología Física del Instituto Nacional de Metrología - PAGO 4</t>
  </si>
  <si>
    <t>79522</t>
  </si>
  <si>
    <t>96322</t>
  </si>
  <si>
    <t>141002622</t>
  </si>
  <si>
    <t>2022-05-23 12:13:13</t>
  </si>
  <si>
    <t>79622</t>
  </si>
  <si>
    <t>96422</t>
  </si>
  <si>
    <t>141044822</t>
  </si>
  <si>
    <t>2022-05-23 12:15:32</t>
  </si>
  <si>
    <t>79722</t>
  </si>
  <si>
    <t>96522</t>
  </si>
  <si>
    <t>141064622</t>
  </si>
  <si>
    <t>2022-05-23 12:17:57</t>
  </si>
  <si>
    <t>79822</t>
  </si>
  <si>
    <t>96622</t>
  </si>
  <si>
    <t>141077122</t>
  </si>
  <si>
    <t>2022-05-23 12:20:55</t>
  </si>
  <si>
    <t>79922</t>
  </si>
  <si>
    <t>96722</t>
  </si>
  <si>
    <t>141082722</t>
  </si>
  <si>
    <t>2022-05-23 12:23:17</t>
  </si>
  <si>
    <t>80022</t>
  </si>
  <si>
    <t>96822</t>
  </si>
  <si>
    <t>141085922</t>
  </si>
  <si>
    <t>2022-05-23 12:33:19</t>
  </si>
  <si>
    <t>80122</t>
  </si>
  <si>
    <t>96922</t>
  </si>
  <si>
    <t>141109422</t>
  </si>
  <si>
    <t>2022-05-23 12:35:35</t>
  </si>
  <si>
    <t>80222</t>
  </si>
  <si>
    <t>97022</t>
  </si>
  <si>
    <t>141117622</t>
  </si>
  <si>
    <t>2022-05-23 12:38:06</t>
  </si>
  <si>
    <t>80322</t>
  </si>
  <si>
    <t>97122</t>
  </si>
  <si>
    <t>141127622</t>
  </si>
  <si>
    <t>2022-05-23 12:40:13</t>
  </si>
  <si>
    <t>80422</t>
  </si>
  <si>
    <t>97222</t>
  </si>
  <si>
    <t>141142422</t>
  </si>
  <si>
    <t>2022-05-23 12:42:20</t>
  </si>
  <si>
    <t>80522</t>
  </si>
  <si>
    <t>97322</t>
  </si>
  <si>
    <t>141149722</t>
  </si>
  <si>
    <t>2022-05-23 13:07:31</t>
  </si>
  <si>
    <t>80622</t>
  </si>
  <si>
    <t>97422</t>
  </si>
  <si>
    <t>146081622</t>
  </si>
  <si>
    <t>2022-05-23 13:16:27</t>
  </si>
  <si>
    <t>80722</t>
  </si>
  <si>
    <t>97522</t>
  </si>
  <si>
    <t>146083222</t>
  </si>
  <si>
    <t>2022-05-23 13:19:39</t>
  </si>
  <si>
    <t>80822</t>
  </si>
  <si>
    <t>97622</t>
  </si>
  <si>
    <t>146098122</t>
  </si>
  <si>
    <t>2022-05-23 13:22:33</t>
  </si>
  <si>
    <t>80922</t>
  </si>
  <si>
    <t>97722</t>
  </si>
  <si>
    <t>146099322</t>
  </si>
  <si>
    <t>2022-05-23 13:39:42</t>
  </si>
  <si>
    <t>81022</t>
  </si>
  <si>
    <t>97822</t>
  </si>
  <si>
    <t>146100822</t>
  </si>
  <si>
    <t>2022-05-23 13:46:21</t>
  </si>
  <si>
    <t>PRESTAR LOS SERVICIOS JURÍDICOS PROFESIONALES PARA APOYAR LA ELABORACIÓN Y TRÁMITE DE LOS PROCESOS DE CONTRATACIÓN REQUERIDOS Y LAS DEMÁS ACTIVIDADES QUE REQUIERA EL INSTITUTO NACIONAL DE METROLOGÍA - PAGO 4</t>
  </si>
  <si>
    <t>97922</t>
  </si>
  <si>
    <t>146308422</t>
  </si>
  <si>
    <t>2022-05-23 13:50:09</t>
  </si>
  <si>
    <t>98022</t>
  </si>
  <si>
    <t>146329322</t>
  </si>
  <si>
    <t>2022-05-23 13:56:20</t>
  </si>
  <si>
    <t>98122</t>
  </si>
  <si>
    <t>146340622</t>
  </si>
  <si>
    <t>2022-05-23 14:03:03</t>
  </si>
  <si>
    <t>98222</t>
  </si>
  <si>
    <t>146366522</t>
  </si>
  <si>
    <t>2022-05-23 14:06:46</t>
  </si>
  <si>
    <t>98322</t>
  </si>
  <si>
    <t>146376922</t>
  </si>
  <si>
    <t>2022-05-23 14:16:41</t>
  </si>
  <si>
    <t>CONTRATAR LOS SERVICIOS DE APOYO A LA GESTIÓN PARA GARANTIZAR SEGUIMIENTO A LOS CRITERIOS TÉCNICOS EN SEGURIDAD Y SALUD EN EL TRABAJO DEFINIDOS EN LOS PROCESO DE CONTRATACIÓN DE PRODUCTOS, EQUIPOS, MÁQUINAS, SERVICIOS, ENTRE OTROS - PAGO 3</t>
  </si>
  <si>
    <t>98422</t>
  </si>
  <si>
    <t>143933122</t>
  </si>
  <si>
    <t>2022-05-23 14:28:39</t>
  </si>
  <si>
    <t>98522</t>
  </si>
  <si>
    <t>141155822</t>
  </si>
  <si>
    <t>2022-05-24 06:45:47</t>
  </si>
  <si>
    <t>2022-05-24 00:00:00</t>
  </si>
  <si>
    <t>98622</t>
  </si>
  <si>
    <t>142592722</t>
  </si>
  <si>
    <t>2022-05-24 06:49:41</t>
  </si>
  <si>
    <t>98722</t>
  </si>
  <si>
    <t>142597122</t>
  </si>
  <si>
    <t>2022-05-24 06:54:54</t>
  </si>
  <si>
    <t>Contratar servicios profesionales para apoyar en la ejecucion de las iniciativas de investigacion en Metrologia Quimica y Biologia y obtener productos de nuevo conocimiento en el Grupo de Metrologia en Bioanalisis - PAGO 4</t>
  </si>
  <si>
    <t>98822</t>
  </si>
  <si>
    <t>142606622</t>
  </si>
  <si>
    <t>2022-05-24 07:02:01</t>
  </si>
  <si>
    <t>98922</t>
  </si>
  <si>
    <t>142616722</t>
  </si>
  <si>
    <t>2022-05-24 07:05:27</t>
  </si>
  <si>
    <t>Prestación de servicios profesionales para apoyar en las actividades logísticas de trazabilidad y comercio exterior (aduanas y plan de comercio exterior) que soporte la implementación de los procedimientos, aseguramiento metrológicos y planes de auditoria y calidad en los procesos bajo la responsabilidad del Instituto Nacional de Metrología - PAGO 4</t>
  </si>
  <si>
    <t>99022</t>
  </si>
  <si>
    <t>142633822</t>
  </si>
  <si>
    <t>2022-05-24 07:07:55</t>
  </si>
  <si>
    <t>99122</t>
  </si>
  <si>
    <t>142671522</t>
  </si>
  <si>
    <t>2022-05-24 07:12:22</t>
  </si>
  <si>
    <t>CONTRATAR EL SERVICIO DE UN PROFESIONAL PARA APOYO EN LA GESTIÓN DE LA ATENCIÓN DE LOS REQUERIMIENTOS E INCIDENTES TECNOLÓGICOS, BRINDANDO SOPORTE DE PRIMER NIVEL PARA LOS FUNCIONARIOS Y CONTRATISTAS A TRAVÉS DE LA MESA DE SERVICIOS DEL INM - PAGO 4</t>
  </si>
  <si>
    <t>99222</t>
  </si>
  <si>
    <t>142761522</t>
  </si>
  <si>
    <t>2022-05-24 07:19:17</t>
  </si>
  <si>
    <t>Contratar la prestación de servicios de apoyo a la gestión administrativa y técnica, con el fin de mantener la oferta de servicios metrológicos - PAGO 4</t>
  </si>
  <si>
    <t>99322</t>
  </si>
  <si>
    <t>142864322</t>
  </si>
  <si>
    <t>2022-05-24 07:23:36</t>
  </si>
  <si>
    <t>Contratar la prestación de servicios profesionales para apoyar el diseño metodológico de la oferta de cursos del INM, en pro de la transferencia de conocimiento y habilidades metrológicas - PAGO 4</t>
  </si>
  <si>
    <t>99422</t>
  </si>
  <si>
    <t>142873422</t>
  </si>
  <si>
    <t>2022-05-24 07:26:30</t>
  </si>
  <si>
    <t>Contratar la prestación de servicios para el apoyo a la gestión en el Grupo de Servicios Metrológicos, área de recepción y entrega de equipos con el fin de mantener la oferta y adecuada gestión de los servicios metrológicos - PAGO 4</t>
  </si>
  <si>
    <t>99522</t>
  </si>
  <si>
    <t>142883722</t>
  </si>
  <si>
    <t>2022-05-24 09:07:30</t>
  </si>
  <si>
    <t>PAGO DE SERVICIO DE CELULARES DE MOVISTAR CON NUMERO DE CLIENTE 21454997, CORRESPONDIENTE A LAS LINEAS TELEFONICAS DE LOS DIRECTIVOS DEL INSTITUTO NACIONAL DE METROLOGIA. FACTURA EC-249638663. PERIODO FACTURADO: 21-MAYO al 20-JUNIO 2022.</t>
  </si>
  <si>
    <t>99622</t>
  </si>
  <si>
    <t>141015622</t>
  </si>
  <si>
    <t>EC 249638663</t>
  </si>
  <si>
    <t>PAGO DE SERVICIO DE CELULARES DE MOVISTAR CON NUMERO DE CLIENTE 21454997, CORRESPONDIENTE A LAS LINEAS TELEFONICAS DE LOS DIRECTIVOS DEL INSTITUTO NACIONAL DE METROLOGIA. FACTURA EC-249638663. PERIODO: 21-05-2022 A 20-06-2022.</t>
  </si>
  <si>
    <t>2022-05-24 10:35:46</t>
  </si>
  <si>
    <t>Prestar servicios profesionales a la subdirección de metrología química brindando soporte en la ejecución de las actividades necesarias en los proyectos de inversión y planes estratégicos con el propósito de conservar la operación de las capacidades de medición y calibración - PAGO 4</t>
  </si>
  <si>
    <t>99722</t>
  </si>
  <si>
    <t>142941522</t>
  </si>
  <si>
    <t>2022-05-24 10:44:41</t>
  </si>
  <si>
    <t>Contratar el servicio profesional en la realización de animación de personajes y piezas audiovisuales, para el fortalecimiento en la estrategia de comunicaciones y fortalecimiento en la divulgación en torno a la metrología como bien público - PAGO 4</t>
  </si>
  <si>
    <t>99822</t>
  </si>
  <si>
    <t>142961722</t>
  </si>
  <si>
    <t>2022-05-24 10:54:02</t>
  </si>
  <si>
    <t>CONTRATAR LOS SERVICIOS PROFESIONALES PARA APOYAR EN LAS ACTIVIDADES QUE SE REQUIERAN EN LA EJECUCION DE OBRAS ELÉCTRICAS Y MANTENIMIENTO DE EQUIPOS DIRIGIDOS AL MEJORAMIENTO Y SOSTENIBILIDAD DE LA SEDE DEL INSTITUTO NACIONAL DE METROLOGIA BOGOTA - PAGO 4</t>
  </si>
  <si>
    <t>99922</t>
  </si>
  <si>
    <t>142984322</t>
  </si>
  <si>
    <t>2022-05-24 10:59:37</t>
  </si>
  <si>
    <t>Elaborar estudios de servicios y costos asociados al mantenimiento de la trazabilidad metrológica de los laboratorios acreditados en las magnitudes físicas que actualmente posee el INM, con el fin de identificar brechas y tener las herramientas suficientes para apoyar la definición de tasas y tarifas en el INM - PAGO 4</t>
  </si>
  <si>
    <t>100022</t>
  </si>
  <si>
    <t>143022722</t>
  </si>
  <si>
    <t>2022-05-24 11:05:35</t>
  </si>
  <si>
    <t>100122</t>
  </si>
  <si>
    <t>143050122</t>
  </si>
  <si>
    <t>2022-05-24 11:22:15</t>
  </si>
  <si>
    <t>PRESTAR LOS SERVICIOS PROFESIONALES PARA APOYAR LAS ACTIVIDADES ENCAMINADAS AL CUMPLIMIENTO NORMATIVO DE PROCESOS Y SOSTENIBILIDAD AMBIENTAL EN EL MARCO DEL PROYECTO DE INVERSIÓN PARA EL MEJORAMIENTO Y SOSTENIBILIDAD DE LA SEDE DEL INM BOGOTÁ - PAGO 4</t>
  </si>
  <si>
    <t>100222</t>
  </si>
  <si>
    <t>143088022</t>
  </si>
  <si>
    <t>2022-05-24 11:43:59</t>
  </si>
  <si>
    <t>Contratar la prestación de servicios profesionales para apoyar la realización de piezas gráficas para la divulgación de la comunicación interna y externa, apoyando temas de comunicaciones, mercadeo, prestación de servicios y red colombiana de metrología - PAGO 4</t>
  </si>
  <si>
    <t>100322</t>
  </si>
  <si>
    <t>143103522</t>
  </si>
  <si>
    <t>2022-05-24 11:57:44</t>
  </si>
  <si>
    <t>Contratar servicios profesionales para apoyar la gestión transversal y el desarrollo de actividades del Proyecto Fomento Regional en Metrología que permitan la promoción y difusión de la cultura y herramientas del INM - PAGO 4</t>
  </si>
  <si>
    <t>100422</t>
  </si>
  <si>
    <t>143133922</t>
  </si>
  <si>
    <t>2022-05-24 12:04:56</t>
  </si>
  <si>
    <t>Contratar servicios profesionales para apoyar la documentación, realizar control y seguimiento a los planes institucionales y requerimientos del SIG en el marco del Proyecto Fomento Regional en Metrología, con el fin de promocionar y difundir la cultura y herramientas del INM - PAGO 4</t>
  </si>
  <si>
    <t>100522</t>
  </si>
  <si>
    <t>143166422</t>
  </si>
  <si>
    <t>2022-05-24 15:12:49</t>
  </si>
  <si>
    <t>Contratar servicios profesionales para apoyar la documentación e implementación de las actividades de mercadeo del Proyecto Fomento Regional en Metrología que permitan el fomento, la promoción y difusión de la cultura y herramientas del INM - PAGO 4</t>
  </si>
  <si>
    <t>100622</t>
  </si>
  <si>
    <t>142128622</t>
  </si>
  <si>
    <t>2022-05-24 15:46:02</t>
  </si>
  <si>
    <t>PAGO DE SERVICIO DE LLAMADAS DE TELEFONIA LOCAL, NACIONAL, INTERNACIONAL Y CELULAR DEL INSTITUTO NACIONAL DE METROLOGIA, DE LA DIRECCION AK 50 No. 26-55 INTERIOR 2 CAN, CORRESPONDIENTE A LA CUENTA CLIENTE No. 1428216084. FACTURA EB 000302914598</t>
  </si>
  <si>
    <t>100722</t>
  </si>
  <si>
    <t>141001722</t>
  </si>
  <si>
    <t>EB000302914598</t>
  </si>
  <si>
    <t>PAGO DE SERVICIO DE LLAMADAS DE TELEFONIA LOCAL, NACIONAL, INTERNACIONAL Y CELULAR DEL INSTITUTO NACIONAL DE METROLOGIA, DE LA DIRECCION AK 50 No. 26-55 INTERIOR 2 CAN, CORRESPONDIENTE A LA CUENTA CLIENTE No. 1428216084. FACTURA EB000302914598. PERIO</t>
  </si>
  <si>
    <t>2022-05-24 16:37:02</t>
  </si>
  <si>
    <t>ADQUISCION, INSTALACIÓN Y PUESTA EN MARCHA DE UN CANAL DE INTERNET DEDICADO PARA BRINDAR ACCESO A INTERNET A LOS FUNCIONARIOS, CONTRATISTAS Y VISITANTES DEL INM - PAGO 5</t>
  </si>
  <si>
    <t>100822</t>
  </si>
  <si>
    <t>142213722</t>
  </si>
  <si>
    <t>2022-05-24 16:42:02</t>
  </si>
  <si>
    <t>BRINDAR APOYO EN LA REALIZACION DE ACTIVIDADES DE RECEPCION, RADICACION y DISTRIBUCION DE DOCUMENTOS, ARCHIVO, CORRESPONDENCIA Y DEMAS ACTIVIDADES DE APOYO ADMINISTRATIVO A CARGO DEL AREA - PAGO 4</t>
  </si>
  <si>
    <t>100922</t>
  </si>
  <si>
    <t>142262622</t>
  </si>
  <si>
    <t>2022-05-24 16:45:30</t>
  </si>
  <si>
    <t>CONTRATAR LOS SERVICIOS PROFESIONALES PARA APOYAR LA GESTIÓN DE HALLAZGOS DE AUDITORIA, GESTIÓN, CONTROL INTERNO, REVISIÓN POR LA DIRECCIÓN, ETC. Y APOYO DE LA GESTIÓN DOCUMENTAL PARA GARANTIZAR EL 100% DEL CARGUE EN EL APLICATIVO ISOLUCIÓN DEL SISTEMA DE GESTIÓN DE SEGURIDAD Y SALUD EN EL TRABAJO DE VIGENCIAS ANTERIORES - PAGO 4</t>
  </si>
  <si>
    <t>101022</t>
  </si>
  <si>
    <t>142305522</t>
  </si>
  <si>
    <t>2022-05-24 16:49:33</t>
  </si>
  <si>
    <t>CONTRATAR LOS SERVICIOS PROFESONALES PARA EL APOYO EN LOS PROCESOS DE SELECION, VINCULACION, PERMANENCIA Y DESVINCULACION DEL INSTITUTO NACIONAL DE METROLOGIA - PAGO 4</t>
  </si>
  <si>
    <t>101122</t>
  </si>
  <si>
    <t>142679122</t>
  </si>
  <si>
    <t>2022-05-24 17:00:36</t>
  </si>
  <si>
    <t>Contratar los servicios profesionales para apoyar el proceso de planeación estratégica, implementando las políticas de MIPG; el seguimiento a los proyectos de inversión, planes estratégicos, planes institucionales, y la construcción y divulgación de herramientas de inteligencia de negocios para la toma de decisiones - PAGO 3</t>
  </si>
  <si>
    <t>101222</t>
  </si>
  <si>
    <t>142709222</t>
  </si>
  <si>
    <t>2022-05-24 17:23:39</t>
  </si>
  <si>
    <t>CONTRATAR LOS SERVICIOS PROFESIONALES PARA EL ACOMPAÑAMIENTO EN LOS PROCESOS GESTIÓN DE NÓMINA Y TALENTO HUMANO EN EL APLICATIVO KACTUS - PAGO 4</t>
  </si>
  <si>
    <t>101322</t>
  </si>
  <si>
    <t>142765322</t>
  </si>
  <si>
    <t>2022-05-24 17:27:44</t>
  </si>
  <si>
    <t>Contratar los servicios profesionales con el fin de generar contenidos informativos que serán divulgados en los canales internos y externos del Instituto Nacional de Metrología y apoyar la organización de eventos misionales del INM - PAGO 4</t>
  </si>
  <si>
    <t>101422</t>
  </si>
  <si>
    <t>142828122</t>
  </si>
  <si>
    <t>2022-05-25 06:59:33</t>
  </si>
  <si>
    <t>101722</t>
  </si>
  <si>
    <t>146395222</t>
  </si>
  <si>
    <t>2022-05-25 07:07:12</t>
  </si>
  <si>
    <t>Contratar servicio profesional especializado que apoye las actividades de reformulación, actualización, gestión, revisión e implementación de proyectos de inversión de manera articulada frente a los lineamientos del DNP y el MHCP en el Instituto Nacional de Metrología - PAGO 2</t>
  </si>
  <si>
    <t>101822</t>
  </si>
  <si>
    <t>143744622</t>
  </si>
  <si>
    <t>2022-05-25 07:10:47</t>
  </si>
  <si>
    <t>Contratar la prestación de servicios profesionales para la virtualización de las capacitaciones en metrología - PAGO 4</t>
  </si>
  <si>
    <t>101922</t>
  </si>
  <si>
    <t>143768622</t>
  </si>
  <si>
    <t>2022-05-25 07:13:45</t>
  </si>
  <si>
    <t>Contratar los servicios profesionales para el apoyo de las actividades del grupo de servicios metrológicos, contribuyendo con la transferencia de habilidades metrológicas en la entidad - PAGO 4</t>
  </si>
  <si>
    <t>102022</t>
  </si>
  <si>
    <t>143779422</t>
  </si>
  <si>
    <t>2022-05-25 07:16:38</t>
  </si>
  <si>
    <t>102122</t>
  </si>
  <si>
    <t>143803122</t>
  </si>
  <si>
    <t>2022-05-25 07:19:43</t>
  </si>
  <si>
    <t>Contratar la prestación de servicios profesionales para apoyar la transferencia de conocimiento dirigido a niños, niñas y adolescentes, con el fin de desarrollar los componentes de formación y cultura metrológica en el INM - PAGO 4</t>
  </si>
  <si>
    <t>102222</t>
  </si>
  <si>
    <t>143824022</t>
  </si>
  <si>
    <t>2022-05-25 07:22:25</t>
  </si>
  <si>
    <t>Contratar la prestación de servicios de apoyo para las actividades logísticas relacionadas con el fortalecimiento de la cultura metrológica del INM - PAGO 4</t>
  </si>
  <si>
    <t>102322</t>
  </si>
  <si>
    <t>143830722</t>
  </si>
  <si>
    <t>2022-05-25 09:06:40</t>
  </si>
  <si>
    <t>CONTRATAR LA PRESTACION DEL SERVICIO DE VIGILANCIA Y SEGURIDAD PRIVADA, CON MEDIO HUMANO, CON Y SIN ARMA, EN LA MODALIDAD DE VIGILANCIA FIJA, DURANTE LAS 24 HORAS TODOS LOS MESES, INCLUYENDO SABADOS, DOMINGOS Y FESTIVOS; INCLUYE ALQUILER, SUMINISTRO Y MANTENIMIENTO PREVENTIVO Y CORRECTIVO DE HERRAMIENTAS TECNOLOGICAS PARA LAS INSTALACIONES DONDE FUNCIONA EL INSTITUTO NACIONAL DE METROLOGIA - PAGO 4</t>
  </si>
  <si>
    <t>102422</t>
  </si>
  <si>
    <t>145118222</t>
  </si>
  <si>
    <t>2022-05-25 09:28:55</t>
  </si>
  <si>
    <t>CONTRATAR LA PRESTACIÓN DE SERVICIO DE ASEO, CAFETERÍA Y JARDINERÍA CON SUMINISTRO DE INSUMOS Y ELEMENTOS NECESARIOS PARA LA PRESTACIÓN DEL SERVICIO A TODO COSTO EN LAS INSTALACIONES DEL INSTITUTO NACIONAL DE METROLOGÍA - PAGO 6</t>
  </si>
  <si>
    <t>102622</t>
  </si>
  <si>
    <t>145225722</t>
  </si>
  <si>
    <t>2022-05-25 10:29:37</t>
  </si>
  <si>
    <t>102722</t>
  </si>
  <si>
    <t>144067722, 144864922</t>
  </si>
  <si>
    <t>2022-05-25 10:32:56</t>
  </si>
  <si>
    <t>102822</t>
  </si>
  <si>
    <t>144079422, 144872522</t>
  </si>
  <si>
    <t>2022-05-25 10:36:28</t>
  </si>
  <si>
    <t>102922</t>
  </si>
  <si>
    <t>144098322, 144891122</t>
  </si>
  <si>
    <t>2022-05-25 10:39:05</t>
  </si>
  <si>
    <t>103022</t>
  </si>
  <si>
    <t>144111222, 144894822</t>
  </si>
  <si>
    <t>2022-05-25 10:44:03</t>
  </si>
  <si>
    <t>103122</t>
  </si>
  <si>
    <t>144113022, 144948722</t>
  </si>
  <si>
    <t>2022-05-25 10:53:04</t>
  </si>
  <si>
    <t>103222</t>
  </si>
  <si>
    <t>144967622</t>
  </si>
  <si>
    <t>2022-05-25 10:59:46</t>
  </si>
  <si>
    <t>Prestar los servicios profesionales de apoyo jurídico en los diferentes asuntos de la Dirección General del Instituto Nacional de Metrología - PAGO 3</t>
  </si>
  <si>
    <t>103322</t>
  </si>
  <si>
    <t>143901922</t>
  </si>
  <si>
    <t>2022-05-25 11:05:36</t>
  </si>
  <si>
    <t>103422</t>
  </si>
  <si>
    <t>143911022</t>
  </si>
  <si>
    <t>2022-05-25 11:11:21</t>
  </si>
  <si>
    <t>103522</t>
  </si>
  <si>
    <t>143926022</t>
  </si>
  <si>
    <t>2022-05-25 11:19:33</t>
  </si>
  <si>
    <t>103622</t>
  </si>
  <si>
    <t>143933322</t>
  </si>
  <si>
    <t>2022-05-25 12:19:41</t>
  </si>
  <si>
    <t>CONTRATAR LOS SERVICIOS PROFESIONALES PARA APOYAR LAS ACTIVIDADES FINANCIERAS RELACIONADAS CON LOS PROCESOS DE CONTRATACION QUE SE LLEVEN A CABO PARA MANTENER LA INFRAESTRUCTURA DE LA SEDE ACTUAL EN EL MARCO DEL PROYECTO DE INVERSIÓN MEJORAMIENTO Y SOSTENIBILIDAD DE LA SEDE DEL INSTITUTO NACIONAL DE METROLOGIA BOGOTA - PAGO 4</t>
  </si>
  <si>
    <t>103722</t>
  </si>
  <si>
    <t>144117522</t>
  </si>
  <si>
    <t>2022-05-25 12:22:35</t>
  </si>
  <si>
    <t>Contratar los servicios de apoyo técnico para la realización de actividades relacionadas con la creación y publicación de contenidos para la página web y redes sociales del INM - PAGO 4</t>
  </si>
  <si>
    <t>103822</t>
  </si>
  <si>
    <t>147154422</t>
  </si>
  <si>
    <t>2022-05-25 12:26:29</t>
  </si>
  <si>
    <t>103922</t>
  </si>
  <si>
    <t>147239922</t>
  </si>
  <si>
    <t>2022-05-25 12:29:19</t>
  </si>
  <si>
    <t>Contratar la prestación de servicios profesionales para apoyar el desarrollo pedagógico y metodológico de la oferta de capacitaciones virtuales y presenciales - PAGO 4</t>
  </si>
  <si>
    <t>86522</t>
  </si>
  <si>
    <t>104022</t>
  </si>
  <si>
    <t>145207022</t>
  </si>
  <si>
    <t>2022-05-25 12:32:08</t>
  </si>
  <si>
    <t>Contratar la prestación de servicios profesionales para el apoyo en el proceso, implementación de la estrategia de mercadeo del Instituto Nacional de Metrología - PAGO 4</t>
  </si>
  <si>
    <t>86622</t>
  </si>
  <si>
    <t>104122</t>
  </si>
  <si>
    <t>145239522</t>
  </si>
  <si>
    <t>2022-05-25 12:35:04</t>
  </si>
  <si>
    <t>Contratar la prestación de servicios profesionales para la implementación y ejecución de las estrategias y actividades dirigidas al cumplimiento de las políticas de atención integral fortaleciendo la inclusión en sectores poblacionales - PAGO 4</t>
  </si>
  <si>
    <t>104222</t>
  </si>
  <si>
    <t>145328922</t>
  </si>
  <si>
    <t>2022-05-25 12:37:54</t>
  </si>
  <si>
    <t>Contratar la prestación de servicios profesionales para apoyar actividades de gestión de los grupos de trabajo de la Red Colombiana de Metrología - PAGO 4</t>
  </si>
  <si>
    <t>104322</t>
  </si>
  <si>
    <t>147272222</t>
  </si>
  <si>
    <t>2022-05-25 12:40:49</t>
  </si>
  <si>
    <t>Contratar la prestación de servicios profesionales para apoyar las actividades relacionadas con el proceso de I D i y actividades relacionadas con ciencia, tecnología e innovación (CTeI) que contribuyan con la implementación del Sistema de Gestión de I D i en el INM - PAGO 4</t>
  </si>
  <si>
    <t>104422</t>
  </si>
  <si>
    <t>145548422</t>
  </si>
  <si>
    <t>2022-05-25 12:43:38</t>
  </si>
  <si>
    <t>Contratar los servicios profesionales para apoyar la identificación de necesidades de normalización enmarcadas en la Red Colombiana de Metrología - PAGO 4</t>
  </si>
  <si>
    <t>104522</t>
  </si>
  <si>
    <t>145888522</t>
  </si>
  <si>
    <t>2022-05-25 12:46:29</t>
  </si>
  <si>
    <t>104622</t>
  </si>
  <si>
    <t>146023122</t>
  </si>
  <si>
    <t>2022-05-25 12:49:20</t>
  </si>
  <si>
    <t>PRESTAR SERVICIOS PROFESIONALES PARA APOYAR TÉCNICAMENTE EN EL CONTROL, MONITOREO Y MANTENIMIENTO DEL SISTEMA DE CLIMATIZACIÓN - PAGO 4</t>
  </si>
  <si>
    <t>104722</t>
  </si>
  <si>
    <t>146057122</t>
  </si>
  <si>
    <t>2022-05-25 13:04:57</t>
  </si>
  <si>
    <t>CAJA DE COMPENSACION FAMILIAR COMPENSAR</t>
  </si>
  <si>
    <t>0122055663</t>
  </si>
  <si>
    <t>A-02-02-02-009-007</t>
  </si>
  <si>
    <t>OTROS SERVICIOS</t>
  </si>
  <si>
    <t>RES-127-2022 Por la cual se reconoce y ordena un incentivo no pecuniario a un funcionario del Instituto Nacional de Metrología - LUIS ENRIQUE AMAYA RINCON</t>
  </si>
  <si>
    <t>104822</t>
  </si>
  <si>
    <t>145263222</t>
  </si>
  <si>
    <t>127-2022</t>
  </si>
  <si>
    <t>Pago para dar cumplimiento a la Resolución No. 494 del 30 de noviembre de 2021 "Por la cual se designan al mejor servidor del Instituto Nacional de Metrología de Libre Nombramiento y Remoción, al mejor servidor de Carrera Administrati. Resol 127-2022</t>
  </si>
  <si>
    <t>2022-05-25 13:09:35</t>
  </si>
  <si>
    <t>RES-132-2022 Por la cual se reconoce y ordena un incentivo no pecuniario a un funcionario del Instituto Nacional de Metrología - SANDRA LUCIA LOPEZ PEDREROS</t>
  </si>
  <si>
    <t>22122</t>
  </si>
  <si>
    <t>104922</t>
  </si>
  <si>
    <t>145345122</t>
  </si>
  <si>
    <t>132-2022</t>
  </si>
  <si>
    <t>Amparar los recursos para dar cumplimiento a la Resolución No. 494 del 30 de noviembre de 2021 "Por la cual se designan al mejor servidor del Instituto Nacional de Metrología de Libre Nombramiento y Remoción, al mejor servidor de Carrera Administrati</t>
  </si>
  <si>
    <t>2022-05-25 13:18:34</t>
  </si>
  <si>
    <t>A M ASESORIA Y MANTENIMIENTO LTDA</t>
  </si>
  <si>
    <t>475170007383</t>
  </si>
  <si>
    <t>Contratar los servicios de mantenimiento incluyendo el suministro de reactivos e insumos con el fin de implementar el plan de gestión de laboratorios y establecer capacidades de medición y calibración en el Grupo de Metrología en Bioanálisis - PAGO 1</t>
  </si>
  <si>
    <t>105022</t>
  </si>
  <si>
    <t>145546422</t>
  </si>
  <si>
    <t>147-2022</t>
  </si>
  <si>
    <t>CONTRATAR LOS SERVICIOS DE MANTENIMIENTO INCLUYENDO EL SUMINISTRO DE REACTIVOS CON EL FIN DE IMPLEMENTAR EL PLAN DE GESTIÓN DE LABORATORIOS Y ESTABLECER CAPACIDADES DE MEDICIÓN Y CALIBRACIÓN EN EL GRUPO DE METROLOGÍA EN BIOANÁLISIS.</t>
  </si>
  <si>
    <t>2022-05-25 13:27:05</t>
  </si>
  <si>
    <t>PRESTAR SERVICIOS PROFESIONALES DE APOYO A LA DIRECCIÓN GENERAL DEL INM EN LA GESTIÓN, PLANIFICACIÓN Y ORGANIZACIÓN DE LAS DIFERENTES ACTIVIDADES ADMINISTRATIVAS QUE SE LE ASIGNEN - PAGO 4</t>
  </si>
  <si>
    <t>105122</t>
  </si>
  <si>
    <t>146111422</t>
  </si>
  <si>
    <t>2022-05-25 14:03:47</t>
  </si>
  <si>
    <t>DE 811240952</t>
  </si>
  <si>
    <t>PHYSIKALISCH-TECHNISCHE BUNDESANSTALT</t>
  </si>
  <si>
    <t>A-02-02-02-008-005-09-9</t>
  </si>
  <si>
    <t>OTROS SERVICIOS DE APOYO Y DE INFORMACIÓN N.C.P.</t>
  </si>
  <si>
    <t>RES-180-2022 Por la cual se ordena el pago al Physikalisch-Technische Bundesanstalt -PTB de Alemania para realizar la calibración de los equipos de la Subdirección de metrología Física del laboratorio de temperatura y humedad.</t>
  </si>
  <si>
    <t>105222</t>
  </si>
  <si>
    <t>145609222</t>
  </si>
  <si>
    <t>180-2022</t>
  </si>
  <si>
    <t>pago de los servicios de calibración de equipos patrones para ejecutar el aseguramiento metrológico de las mediciones en los laboratorios de metrología Física. RESOLUCION 180-2022</t>
  </si>
  <si>
    <t>2022-05-25 14:21:06</t>
  </si>
  <si>
    <t>CONTRATAR EL SERVICIO DE CORREO ELECTRÓNICO PARA EL USO DE LOS FUNCIONARIOS Y CONTRATISTAS DEL INSTITUTO NACIONAL DE METROLOGÍA - PAGO 6</t>
  </si>
  <si>
    <t>105322</t>
  </si>
  <si>
    <t>145658322</t>
  </si>
  <si>
    <t>2022-05-25 14:33:49</t>
  </si>
  <si>
    <t>PRESTAR SERVICIOS TÉCNICOS PARA APOYAR LAS ACTIVIDADES TENDIENTES AL CUMPLIMIENTO DEL PLAN DE MANTENIMIENTO Y ACTIVIDADES RELACIONADAS CON LA INFRAESTRUCTURA DE LA ENTIDAD - PAGO 4</t>
  </si>
  <si>
    <t>105422</t>
  </si>
  <si>
    <t>146117722</t>
  </si>
  <si>
    <t>2022-05-25 15:00:53</t>
  </si>
  <si>
    <t>CONTRATAR LA PRESTACION DEL SERVICIO DE VIGILANCIA Y SEGURIDAD PRIVADA, CON MEDIO HUMANO, CON Y SIN ARMA, EN LA MODALIDAD DE VIGILANCIA FIJA, DURANTE LAS 24 HORAS TODOS LOS MESES, INCLUYENDO SABADOS, DOMINGOS Y FESTIVOS; INCLUYE ALQUILER, SUMINISTRO Y MANTENIMIENTO PREVENTIVO Y CORRECTIVO DE HERRAMIENTAS TECNOLOGICAS PARA LAS INSTALACIONES DONDE FUNCIONA EL INSTITUTO NACIONAL DE METROLOGIA - PAGO 5</t>
  </si>
  <si>
    <t>105522</t>
  </si>
  <si>
    <t>145836522</t>
  </si>
  <si>
    <t>2022-05-26 07:28:54</t>
  </si>
  <si>
    <t>Contratar servicios profesionales y administrativos que apoye las actividades de cooperacion internacional, red colombiana de metrologia y seguimiento de contratacion que permitan conservar la operacion de las capacidades de medicion y calibracion de la Subdireccion de Metrologia Quimica y Biologia - PAGO 4</t>
  </si>
  <si>
    <t>2022-05-26 00:00:00</t>
  </si>
  <si>
    <t>105722</t>
  </si>
  <si>
    <t>146478422</t>
  </si>
  <si>
    <t>2022-05-26 07:34:19</t>
  </si>
  <si>
    <t>Contratar la prestación de servicios profesionales para apoyar las acciones que se desarrollaran por la Subdirección de Servicios Metrológicos y Relación con el Ciudadano en pro de la misionalidad institucional - PAGO 5</t>
  </si>
  <si>
    <t>105822</t>
  </si>
  <si>
    <t>146523522</t>
  </si>
  <si>
    <t>2022-05-26 07:37:01</t>
  </si>
  <si>
    <t>Contratar la prestación de servicios profesionales para apoyar en el diseño e implementación de la estrategia de mercadeo del Instituto Nacional de Metrología - PAGO 4</t>
  </si>
  <si>
    <t>105922</t>
  </si>
  <si>
    <t>146567022</t>
  </si>
  <si>
    <t>2022-05-26 07:40:18</t>
  </si>
  <si>
    <t>106022</t>
  </si>
  <si>
    <t>146583522</t>
  </si>
  <si>
    <t>2022-05-26 07:48:17</t>
  </si>
  <si>
    <t>Contratar la prestación de servicios profesionales para apoyar la realización de análisis estadísticos en el servicio de ensayos de aptitud o estudios colaborativos (comparaciones interlaboratorios) - PAGO 4</t>
  </si>
  <si>
    <t>106122</t>
  </si>
  <si>
    <t>146601622</t>
  </si>
  <si>
    <t>2022-05-26 07:51:53</t>
  </si>
  <si>
    <t>Contratar la prestación de servicios profesionales para apoyar las actividades de caracterización e identificación de brechas metrológicas en los municipios, departamentos y regiones priorizados a intervenir en 2022, con el fin de contribuir con el fomento, promoción y difusión de la cultura y herramienta metrológica - PAGO 4</t>
  </si>
  <si>
    <t>106222</t>
  </si>
  <si>
    <t>146610822</t>
  </si>
  <si>
    <t>2022-05-26 07:57:32</t>
  </si>
  <si>
    <t>Contratar la prestación de servicios profesionales para apoyar la realización de análisis estadísticos en el servicio de ensayos de aptitud o estudios colaborativos (comparaciones interlaboratorios - PAGO 4</t>
  </si>
  <si>
    <t>106322</t>
  </si>
  <si>
    <t>146604622</t>
  </si>
  <si>
    <t>2022-05-26 08:11:45</t>
  </si>
  <si>
    <t>CONTRATAR LOS SERVICIOS PROFESIONALES PARA APOYAR EN LAS ACTIVIDADES RELACIONADAS CON LA EJECUCIÓN DE OBRAS Y MANTENIMIENTOS LOCATIVOS EN DESARROLLO DEL PROYECTO DE INVERSIÓN MEJORAMIENTO Y SOSTENIBILIDAD DE LA SEDE DEL INSTITUTO NACIONAL DE METROLOGÍA - PAGO 4</t>
  </si>
  <si>
    <t>89122</t>
  </si>
  <si>
    <t>106422</t>
  </si>
  <si>
    <t>146566822</t>
  </si>
  <si>
    <t>2022-05-26 08:28:17</t>
  </si>
  <si>
    <t>Contratar servicios profesionales para apoyar la documentación y estructurar los requisitos técnicos de software para la creación de una plataforma digital y realizar el acompañamiento respectivo, que permitan la implementación del Proyecto Fomento Regional en Metrología con el fin de promocionar y difundir la cultura y herramientas del INM - Pago 4</t>
  </si>
  <si>
    <t>88722</t>
  </si>
  <si>
    <t>106522</t>
  </si>
  <si>
    <t>146521922</t>
  </si>
  <si>
    <t>2022-05-26 08:42:38</t>
  </si>
  <si>
    <t>FR92313320244</t>
  </si>
  <si>
    <t>LABORATOIRE NATIONAL DE METROLOGIE ET D ESSAIS</t>
  </si>
  <si>
    <t>RES-181-2022 Por la cual se ordena el pago al Laboratoire national de métrologie et d essais-LNE de Francia para realizar la calibración de los equipos de la Subdirección de metrología Física del laboratorio de Presión.</t>
  </si>
  <si>
    <t>106622</t>
  </si>
  <si>
    <t>145889522</t>
  </si>
  <si>
    <t>2022-05-09 00:00:00</t>
  </si>
  <si>
    <t>181-2022</t>
  </si>
  <si>
    <t>Pago de los servicios de calibración de equipos patrones para ejecutar el aseguramiento metrológico de las mediciones en los laboratorios de metrología Física. Resol 181-2022.</t>
  </si>
  <si>
    <t>2022-05-26 08:47:12</t>
  </si>
  <si>
    <t>CONTRATAR LOS SERVICIOS TÉCNICOS DE APOYO A LA GESTIÓN PARA REALIZAR ACTIVIDADES DEL GRUPO DE GESTIÓN DEL TALENTO HUMANO VIGENCIA 2022 - PAGO 4</t>
  </si>
  <si>
    <t>106722</t>
  </si>
  <si>
    <t>146411622</t>
  </si>
  <si>
    <t>2022-05-26 10:05:44</t>
  </si>
  <si>
    <t>CONTRATAR SERVICIOS DE APOYO A LA GESTIÓN PARA REALIZAR LA VERIFICACIÓN Y CONTROL DE LOS BIENES EN EL MARCO DEL MEJORAMIENTO Y SOSTENIBILIDAD DE LA SEDE DEL INSTITUTO NACIONAL DE METROLOGÍA BOGOTÁ - PAGO 4</t>
  </si>
  <si>
    <t>106822</t>
  </si>
  <si>
    <t>146097522</t>
  </si>
  <si>
    <t>2022-05-26 10:10:29</t>
  </si>
  <si>
    <t>Contratar la prestación de servicios profesionales para apoyar en la identificación metrológica en sectores productivos priorizados - PAGO 4</t>
  </si>
  <si>
    <t>106922</t>
  </si>
  <si>
    <t>146100522</t>
  </si>
  <si>
    <t>2022-05-26 14:04:23</t>
  </si>
  <si>
    <t>PRESTAR SERVICIOS DE APOYO A LA GESTIÓN, REALIZANDO ACTIVIDADES EN EL GRUPO DE SERVICIOS ADMINISTRATIVOS EN EL MARCO DEL PROYECTO DE INVERSIÓN MEJORAMIENTO Y SOSTENIBILIDAD DE LA SEDE DEL INSTITUTO NACIONAL DE METROLOGÍA BOGOTÁ - PAGO 4</t>
  </si>
  <si>
    <t>107022</t>
  </si>
  <si>
    <t>147187022</t>
  </si>
  <si>
    <t>2022-05-26 14:22:26</t>
  </si>
  <si>
    <t>C-3502-0200-6-0-3502101-02</t>
  </si>
  <si>
    <t>ADQUISICIÓN DE BIENES Y SERVICIOS - SERVICIO DE CALIBRACIÓN DE EQUIPOS E INSTRUMENTOS METROLÓGICOS - FORTALECIMIENTO DE LA CAPACIDAD ANALÍTICA EN METROLOGÍA QUÍMICA Y BIOMEDICINA A NIVEL NACIONAL</t>
  </si>
  <si>
    <t>Contratar los servicios de mantenimiento y repuestos con el fin de implementar el plan de gestión de laboratorio y ejecutar actividades de aseguramiento metrológico para los instrumentos de medición de la marca Agilent Technologies de la Subdirección de Metrología Química y Biología del Instituto Nacional de Metrología - PAGO 2</t>
  </si>
  <si>
    <t>107122</t>
  </si>
  <si>
    <t>147153822</t>
  </si>
  <si>
    <t>2022-05-26 15:00:18</t>
  </si>
  <si>
    <t>CONTRATAR EL SOPORTE Y/O MANTENIMIENTO DE LA PLATAFORMA BPMETRO PARA ACTUALIZAR LOS SISTEMAS DE INFORMACIÓN - PAGO 2</t>
  </si>
  <si>
    <t>107222</t>
  </si>
  <si>
    <t>147062022</t>
  </si>
  <si>
    <t>MOD 1 CTO 132-2022</t>
  </si>
  <si>
    <t>2022-05-26 16:07:23</t>
  </si>
  <si>
    <t>Contratar la prestación de servicios profesionales para apoyar, la ejecución de los ensayos de aptitud o estudios colaborativos (comparaciones interlaboratorios) - PAGO 4</t>
  </si>
  <si>
    <t>89822</t>
  </si>
  <si>
    <t>107322</t>
  </si>
  <si>
    <t>147350422</t>
  </si>
  <si>
    <t>2022-05-27 09:24:31</t>
  </si>
  <si>
    <t>RES-182-2022 Por la cual se ordena el pago al Physikalisch-Technische Bundesanstalt -PTB de Alemania para realizar la calibración de los equipos de la Subdirección de metrología Física del laboratorio de Masa.</t>
  </si>
  <si>
    <t>107422</t>
  </si>
  <si>
    <t>182-2022</t>
  </si>
  <si>
    <t>Pago de los servicios de calibración de equipos patrones para ejecutar el aseguramiento metrológico de las mediciones en los laboratorios de metrología Física. RESOLUCION 182-2022</t>
  </si>
  <si>
    <t>2022-05-27 09:34:35</t>
  </si>
  <si>
    <t>Contratar la prestación de servicios profesionales para ejecutar servicios de asistencias técnicas - PAGO 3</t>
  </si>
  <si>
    <t>89922</t>
  </si>
  <si>
    <t>2022-05-27 00:00:00</t>
  </si>
  <si>
    <t>107522</t>
  </si>
  <si>
    <t>2022-05-27 09:57:02</t>
  </si>
  <si>
    <t>APOYAR AL GRUPO DE GESTIÓN FINANCIERA EN LOS PROCESOS DE LOS MÓDULOS DE ENTIDAD - CENTRAL DE CUENTAS POR PAGAR Y ENTIDAD - GESTIÓN CONTABLE RELACIONADOS CON EL SISTEMA INTEGRADO DE INFORMACIÓN FINANCIERA SIIF NACIÓN II Y APOYO A LA DEPURACIÓN, ANÁLISIS Y CONCILIACIÓN DE LOS SALDOS CONTABLES QUE CONFORMAN LOS DIFERENTES RUBROS DE LOS ESTADOS FINANCIEROS DEL INM - PAGO 4</t>
  </si>
  <si>
    <t>90022</t>
  </si>
  <si>
    <t>107622</t>
  </si>
  <si>
    <t>2022-05-27 11:54:41</t>
  </si>
  <si>
    <t>107822</t>
  </si>
  <si>
    <t>2022-05-27 12:00:02</t>
  </si>
  <si>
    <t>107922</t>
  </si>
  <si>
    <t>2022-05-27 12:03:36</t>
  </si>
  <si>
    <t>CONTRATAR LA PRESTACIÓN DE SERVICIOS PROFESIONALES PARA DESARROLLAR SOLUCIONES DE PROYECTOS DE AUTOMATIZACIÓN DENTRO DE LOS PROCESOS DE MEDICIÓN Y CALIBRACIÓN QUE REQUIERE EL INM, RELACIONADOS CON EQUIPAMIENTO TECNOLÓGICO Y NUEVOS REQUERIMIENTOS - PAGO 4</t>
  </si>
  <si>
    <t>90322</t>
  </si>
  <si>
    <t>108022</t>
  </si>
  <si>
    <t>2022-05-27 14:09:46</t>
  </si>
  <si>
    <t>Contratar la prestación de servicios profesionales para apoyar a la subdirección de servicios metrológicos y relación con el ciudadano del INM en la gestión, planificación y organización de las diferentes actividades tendientes a la vigilancia tecnológica en proyectos de I D I - PAGO 4</t>
  </si>
  <si>
    <t>108122</t>
  </si>
  <si>
    <t>2022-05-27 17:07:37</t>
  </si>
  <si>
    <t>Contratar la prestación de servicios para el apoyo a la gestión, con el fin de desarrollar tareas administrativas y asistenciales para el seguimiento del proceso de I D i - PAGO 4</t>
  </si>
  <si>
    <t>108222</t>
  </si>
  <si>
    <t>may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</si>
</sst>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 #,##0_-;\-&quot;$&quot;\ * #,##0_-;_-&quot;$&quot;\ * &quot;-&quot;_-;_-@_-"/>
    <numFmt numFmtId="44" formatCode="_-&quot;$&quot;\ * #,##0.00_-;\-&quot;$&quot;\ * #,##0.00_-;_-&quot;$&quot;\ * &quot;-&quot;??_-;_-@_-"/>
    <numFmt numFmtId="43" formatCode="_-* #,##0.00_-;\-* #,##0.00_-;_-* &quot;-&quot;??_-;_-@_-"/>
    <numFmt numFmtId="164" formatCode="_-&quot;$&quot;* #,##0.00_-;\-&quot;$&quot;* #,##0.00_-;_-&quot;$&quot;* &quot;-&quot;??_-;_-@_-"/>
    <numFmt numFmtId="165" formatCode="\$\ 00,000"/>
    <numFmt numFmtId="166" formatCode="_-* #,##0_-;\-* #,##0_-;_-* &quot;-&quot;??_-;_-@_-"/>
    <numFmt numFmtId="170" formatCode="_-* #,##0.00_-;\-* #,##0.00_-;_-* &quot;-&quot;??_-;_-@_-"/>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1"/>
      <color theme="0"/>
      <name val="Calibri"/>
      <family val="2"/>
      <scheme val="minor"/>
    </font>
    <font>
      <sz val="9"/>
      <color indexed="81"/>
      <name val="Tahoma"/>
      <family val="2"/>
    </font>
    <font>
      <b/>
      <sz val="9"/>
      <color indexed="81"/>
      <name val="Tahoma"/>
      <family val="2"/>
    </font>
    <font>
      <b/>
      <sz val="14"/>
      <color theme="1"/>
      <name val="Calibri"/>
      <family val="2"/>
      <scheme val="minor"/>
    </font>
    <font>
      <b/>
      <sz val="12"/>
      <color theme="0"/>
      <name val="Calibri"/>
      <family val="2"/>
      <scheme val="minor"/>
    </font>
    <font>
      <b/>
      <sz val="14"/>
      <color theme="0"/>
      <name val="Calibri"/>
      <family val="2"/>
      <scheme val="minor"/>
    </font>
    <font>
      <b/>
      <sz val="14"/>
      <name val="Calibri"/>
      <family val="2"/>
      <scheme val="minor"/>
    </font>
    <font>
      <sz val="10"/>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9C5700"/>
      <name val="Calibri"/>
      <family val="2"/>
      <scheme val="minor"/>
    </font>
  </fonts>
  <fills count="37">
    <fill>
      <patternFill patternType="none"/>
    </fill>
    <fill>
      <patternFill patternType="gray125"/>
    </fill>
    <fill>
      <patternFill patternType="solid">
        <fgColor theme="4" tint="0.59999389629810485"/>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2"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3" fillId="0" borderId="0" applyNumberFormat="0" applyFill="0" applyBorder="0" applyAlignment="0" applyProtection="0"/>
    <xf numFmtId="0" fontId="14" fillId="0" borderId="31" applyNumberFormat="0" applyFill="0" applyAlignment="0" applyProtection="0"/>
    <xf numFmtId="0" fontId="15" fillId="0" borderId="32" applyNumberFormat="0" applyFill="0" applyAlignment="0" applyProtection="0"/>
    <xf numFmtId="0" fontId="16" fillId="0" borderId="33" applyNumberFormat="0" applyFill="0" applyAlignment="0" applyProtection="0"/>
    <xf numFmtId="0" fontId="16" fillId="0" borderId="0" applyNumberFormat="0" applyFill="0" applyBorder="0" applyAlignment="0" applyProtection="0"/>
    <xf numFmtId="0" fontId="17" fillId="6" borderId="0" applyNumberFormat="0" applyBorder="0" applyAlignment="0" applyProtection="0"/>
    <xf numFmtId="0" fontId="18" fillId="7" borderId="0" applyNumberFormat="0" applyBorder="0" applyAlignment="0" applyProtection="0"/>
    <xf numFmtId="0" fontId="19" fillId="9" borderId="34" applyNumberFormat="0" applyAlignment="0" applyProtection="0"/>
    <xf numFmtId="0" fontId="20" fillId="10" borderId="35" applyNumberFormat="0" applyAlignment="0" applyProtection="0"/>
    <xf numFmtId="0" fontId="21" fillId="10" borderId="34" applyNumberFormat="0" applyAlignment="0" applyProtection="0"/>
    <xf numFmtId="0" fontId="22" fillId="0" borderId="36" applyNumberFormat="0" applyFill="0" applyAlignment="0" applyProtection="0"/>
    <xf numFmtId="0" fontId="5" fillId="11" borderId="37" applyNumberFormat="0" applyAlignment="0" applyProtection="0"/>
    <xf numFmtId="0" fontId="23" fillId="0" borderId="0" applyNumberFormat="0" applyFill="0" applyBorder="0" applyAlignment="0" applyProtection="0"/>
    <xf numFmtId="0" fontId="1" fillId="12" borderId="38" applyNumberFormat="0" applyFont="0" applyAlignment="0" applyProtection="0"/>
    <xf numFmtId="0" fontId="24" fillId="0" borderId="0" applyNumberFormat="0" applyFill="0" applyBorder="0" applyAlignment="0" applyProtection="0"/>
    <xf numFmtId="0" fontId="2" fillId="0" borderId="39" applyNumberFormat="0" applyFill="0" applyAlignment="0" applyProtection="0"/>
    <xf numFmtId="0" fontId="2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6" fillId="8"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170" fontId="1" fillId="0" borderId="0" applyFont="0" applyFill="0" applyBorder="0" applyAlignment="0" applyProtection="0"/>
  </cellStyleXfs>
  <cellXfs count="118">
    <xf numFmtId="0" fontId="0" fillId="0" borderId="0" xfId="0"/>
    <xf numFmtId="42" fontId="0" fillId="0" borderId="0" xfId="0" applyNumberFormat="1"/>
    <xf numFmtId="42" fontId="0" fillId="0" borderId="2" xfId="1" applyFont="1" applyBorder="1" applyAlignment="1">
      <alignment vertical="center"/>
    </xf>
    <xf numFmtId="0" fontId="0" fillId="0" borderId="0" xfId="0" applyAlignment="1">
      <alignment horizontal="center" wrapText="1"/>
    </xf>
    <xf numFmtId="0" fontId="0" fillId="0" borderId="0" xfId="0" applyAlignment="1">
      <alignment vertical="center" wrapText="1"/>
    </xf>
    <xf numFmtId="0" fontId="2" fillId="0" borderId="0" xfId="0" applyFont="1" applyAlignment="1">
      <alignment horizontal="center" vertical="center" wrapText="1"/>
    </xf>
    <xf numFmtId="0" fontId="0" fillId="0" borderId="0" xfId="0" applyAlignment="1">
      <alignment vertical="center"/>
    </xf>
    <xf numFmtId="0" fontId="0" fillId="0" borderId="0" xfId="0" applyAlignment="1"/>
    <xf numFmtId="43" fontId="3" fillId="0" borderId="1" xfId="4" applyFont="1" applyBorder="1" applyAlignment="1">
      <alignment horizontal="left"/>
    </xf>
    <xf numFmtId="166" fontId="3" fillId="0" borderId="1" xfId="4" applyNumberFormat="1" applyFont="1" applyBorder="1" applyAlignment="1">
      <alignment horizontal="left"/>
    </xf>
    <xf numFmtId="43" fontId="0" fillId="0" borderId="0" xfId="4" applyFont="1" applyAlignment="1"/>
    <xf numFmtId="166" fontId="0" fillId="0" borderId="0" xfId="4" applyNumberFormat="1" applyFont="1" applyAlignment="1"/>
    <xf numFmtId="49" fontId="3" fillId="0" borderId="3" xfId="0" applyNumberFormat="1" applyFont="1" applyBorder="1" applyAlignment="1"/>
    <xf numFmtId="0" fontId="0" fillId="0" borderId="2" xfId="0" applyBorder="1" applyAlignment="1"/>
    <xf numFmtId="1" fontId="3" fillId="0" borderId="4" xfId="0" applyNumberFormat="1" applyFont="1" applyBorder="1" applyAlignment="1"/>
    <xf numFmtId="0" fontId="0" fillId="0" borderId="0" xfId="0" pivotButton="1"/>
    <xf numFmtId="0" fontId="0" fillId="0" borderId="0" xfId="0" applyAlignment="1">
      <alignment horizontal="left"/>
    </xf>
    <xf numFmtId="3" fontId="0" fillId="0" borderId="0" xfId="0" applyNumberFormat="1"/>
    <xf numFmtId="0" fontId="0" fillId="2" borderId="0" xfId="0" applyFill="1"/>
    <xf numFmtId="0" fontId="0" fillId="0" borderId="0" xfId="0" applyFill="1"/>
    <xf numFmtId="42" fontId="0" fillId="0" borderId="6" xfId="1" applyFont="1" applyBorder="1" applyAlignment="1">
      <alignment vertical="center"/>
    </xf>
    <xf numFmtId="165" fontId="0" fillId="0" borderId="2" xfId="0" applyNumberFormat="1" applyFill="1" applyBorder="1"/>
    <xf numFmtId="0" fontId="0" fillId="0" borderId="2" xfId="0" applyFill="1" applyBorder="1"/>
    <xf numFmtId="9" fontId="0" fillId="0" borderId="0" xfId="0" applyNumberFormat="1" applyFill="1"/>
    <xf numFmtId="0" fontId="0" fillId="4" borderId="2" xfId="0" applyFont="1" applyFill="1" applyBorder="1" applyAlignment="1">
      <alignment vertical="center" wrapText="1"/>
    </xf>
    <xf numFmtId="0" fontId="0" fillId="4" borderId="2" xfId="0" applyFont="1" applyFill="1" applyBorder="1" applyAlignment="1">
      <alignment vertical="top" wrapText="1"/>
    </xf>
    <xf numFmtId="0" fontId="0" fillId="4" borderId="6" xfId="0" applyFont="1" applyFill="1" applyBorder="1" applyAlignment="1">
      <alignment vertical="center" wrapText="1"/>
    </xf>
    <xf numFmtId="0" fontId="0" fillId="4" borderId="6" xfId="0" applyFont="1" applyFill="1" applyBorder="1" applyAlignment="1">
      <alignment vertical="top" wrapText="1"/>
    </xf>
    <xf numFmtId="165" fontId="9" fillId="3" borderId="2" xfId="0" applyNumberFormat="1" applyFont="1" applyFill="1" applyBorder="1"/>
    <xf numFmtId="0" fontId="9" fillId="3" borderId="2" xfId="0" applyFont="1" applyFill="1" applyBorder="1"/>
    <xf numFmtId="166" fontId="0" fillId="5" borderId="2" xfId="4" applyNumberFormat="1" applyFont="1" applyFill="1" applyBorder="1" applyAlignment="1">
      <alignment vertical="center"/>
    </xf>
    <xf numFmtId="166" fontId="0" fillId="5" borderId="6" xfId="4" applyNumberFormat="1" applyFont="1" applyFill="1" applyBorder="1" applyAlignment="1">
      <alignment vertical="center"/>
    </xf>
    <xf numFmtId="166" fontId="2" fillId="2" borderId="2" xfId="4" applyNumberFormat="1" applyFont="1" applyFill="1" applyBorder="1" applyAlignment="1">
      <alignment vertical="center"/>
    </xf>
    <xf numFmtId="166" fontId="2" fillId="2" borderId="6" xfId="4" applyNumberFormat="1" applyFont="1" applyFill="1" applyBorder="1" applyAlignment="1">
      <alignment vertical="center"/>
    </xf>
    <xf numFmtId="0" fontId="10" fillId="3" borderId="2" xfId="0" applyFont="1" applyFill="1" applyBorder="1" applyAlignment="1">
      <alignment horizontal="center" vertical="center" wrapText="1"/>
    </xf>
    <xf numFmtId="0" fontId="9" fillId="3" borderId="10" xfId="0" applyFont="1" applyFill="1" applyBorder="1"/>
    <xf numFmtId="165" fontId="0" fillId="0" borderId="14" xfId="0" applyNumberFormat="1" applyFill="1" applyBorder="1"/>
    <xf numFmtId="9" fontId="0" fillId="0" borderId="15" xfId="5" applyFont="1" applyFill="1" applyBorder="1"/>
    <xf numFmtId="165" fontId="9" fillId="3" borderId="16" xfId="0" applyNumberFormat="1" applyFont="1" applyFill="1" applyBorder="1"/>
    <xf numFmtId="165" fontId="9" fillId="3" borderId="17" xfId="0" applyNumberFormat="1" applyFont="1" applyFill="1" applyBorder="1"/>
    <xf numFmtId="0" fontId="9" fillId="3" borderId="19" xfId="0" applyFont="1" applyFill="1" applyBorder="1"/>
    <xf numFmtId="0" fontId="5" fillId="3" borderId="11" xfId="0" applyFont="1" applyFill="1" applyBorder="1" applyAlignment="1">
      <alignment horizontal="center" vertical="center" wrapText="1"/>
    </xf>
    <xf numFmtId="0" fontId="0" fillId="0" borderId="20" xfId="0" applyBorder="1"/>
    <xf numFmtId="0" fontId="2" fillId="0" borderId="12"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0" fillId="0" borderId="20" xfId="0" applyBorder="1" applyAlignment="1">
      <alignment horizontal="center" wrapText="1"/>
    </xf>
    <xf numFmtId="0" fontId="5" fillId="3" borderId="13" xfId="0" applyFont="1" applyFill="1" applyBorder="1" applyAlignment="1">
      <alignment horizontal="center" vertical="center" wrapText="1"/>
    </xf>
    <xf numFmtId="166" fontId="0" fillId="5" borderId="14" xfId="4" applyNumberFormat="1" applyFont="1" applyFill="1" applyBorder="1" applyAlignment="1">
      <alignment vertical="center"/>
    </xf>
    <xf numFmtId="0" fontId="0" fillId="0" borderId="0" xfId="0" applyBorder="1"/>
    <xf numFmtId="166" fontId="2" fillId="2" borderId="15" xfId="4" applyNumberFormat="1" applyFont="1" applyFill="1" applyBorder="1" applyAlignment="1">
      <alignment vertical="center"/>
    </xf>
    <xf numFmtId="166" fontId="2" fillId="2" borderId="21" xfId="4" applyNumberFormat="1" applyFont="1" applyFill="1" applyBorder="1" applyAlignment="1">
      <alignment vertical="center"/>
    </xf>
    <xf numFmtId="165" fontId="9" fillId="3" borderId="18" xfId="0" applyNumberFormat="1" applyFont="1" applyFill="1" applyBorder="1"/>
    <xf numFmtId="0" fontId="2" fillId="0" borderId="11" xfId="0" applyFont="1" applyFill="1" applyBorder="1" applyAlignment="1">
      <alignment horizontal="center" vertical="center" wrapText="1"/>
    </xf>
    <xf numFmtId="43" fontId="0" fillId="0" borderId="14" xfId="4" applyFont="1" applyBorder="1" applyAlignment="1">
      <alignment vertical="center"/>
    </xf>
    <xf numFmtId="0" fontId="2" fillId="0" borderId="22" xfId="0" applyFont="1" applyFill="1" applyBorder="1" applyAlignment="1">
      <alignment horizontal="center" vertical="center" wrapText="1"/>
    </xf>
    <xf numFmtId="165" fontId="9" fillId="3" borderId="23" xfId="0" applyNumberFormat="1" applyFont="1" applyFill="1" applyBorder="1"/>
    <xf numFmtId="165" fontId="9" fillId="3" borderId="24" xfId="0" applyNumberFormat="1" applyFont="1" applyFill="1" applyBorder="1"/>
    <xf numFmtId="165" fontId="9" fillId="3" borderId="25" xfId="0" applyNumberFormat="1" applyFont="1" applyFill="1" applyBorder="1"/>
    <xf numFmtId="0" fontId="0" fillId="0" borderId="26" xfId="0" applyBorder="1"/>
    <xf numFmtId="0" fontId="0" fillId="0" borderId="27" xfId="0" applyBorder="1"/>
    <xf numFmtId="165" fontId="8" fillId="0" borderId="16" xfId="0" applyNumberFormat="1" applyFont="1" applyFill="1" applyBorder="1" applyAlignment="1">
      <alignment horizontal="center" vertical="center"/>
    </xf>
    <xf numFmtId="165" fontId="8" fillId="0" borderId="17" xfId="0" applyNumberFormat="1" applyFont="1" applyFill="1" applyBorder="1" applyAlignment="1">
      <alignment horizontal="center" vertical="center"/>
    </xf>
    <xf numFmtId="9" fontId="8" fillId="0" borderId="18" xfId="5" applyFont="1" applyFill="1" applyBorder="1" applyAlignment="1">
      <alignment horizontal="center" vertical="center"/>
    </xf>
    <xf numFmtId="0" fontId="10" fillId="3" borderId="1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2" fillId="0" borderId="0" xfId="0" applyFont="1"/>
    <xf numFmtId="0" fontId="2" fillId="0" borderId="0" xfId="0" applyFont="1" applyAlignment="1">
      <alignment horizontal="right"/>
    </xf>
    <xf numFmtId="14" fontId="0" fillId="0" borderId="0" xfId="0" applyNumberFormat="1"/>
    <xf numFmtId="0" fontId="0" fillId="0" borderId="0" xfId="0" applyFill="1" applyAlignment="1">
      <alignment wrapText="1"/>
    </xf>
    <xf numFmtId="1" fontId="12" fillId="0" borderId="28" xfId="0" applyNumberFormat="1" applyFont="1" applyBorder="1" applyAlignment="1"/>
    <xf numFmtId="14" fontId="12" fillId="0" borderId="29" xfId="0" applyNumberFormat="1" applyFont="1" applyBorder="1" applyAlignment="1"/>
    <xf numFmtId="49" fontId="12" fillId="0" borderId="29" xfId="0" applyNumberFormat="1" applyFont="1" applyBorder="1" applyAlignment="1"/>
    <xf numFmtId="43" fontId="12" fillId="0" borderId="29" xfId="4" applyFont="1" applyBorder="1" applyAlignment="1">
      <alignment horizontal="left"/>
    </xf>
    <xf numFmtId="49" fontId="12" fillId="0" borderId="29" xfId="0" applyNumberFormat="1" applyFont="1" applyBorder="1" applyAlignment="1">
      <alignment horizontal="center"/>
    </xf>
    <xf numFmtId="0" fontId="12" fillId="0" borderId="29" xfId="0" applyNumberFormat="1" applyFont="1" applyBorder="1" applyAlignment="1"/>
    <xf numFmtId="166" fontId="12" fillId="0" borderId="29" xfId="4" applyNumberFormat="1" applyFont="1" applyBorder="1" applyAlignment="1">
      <alignment horizontal="left"/>
    </xf>
    <xf numFmtId="49" fontId="12" fillId="0" borderId="30" xfId="0" applyNumberFormat="1" applyFont="1" applyBorder="1" applyAlignment="1"/>
    <xf numFmtId="0" fontId="0" fillId="0" borderId="6" xfId="0" applyBorder="1" applyAlignment="1"/>
    <xf numFmtId="0" fontId="0" fillId="0" borderId="0" xfId="0" applyBorder="1" applyAlignment="1"/>
    <xf numFmtId="42" fontId="0" fillId="0" borderId="2" xfId="1" applyFont="1" applyFill="1" applyBorder="1" applyAlignment="1">
      <alignment vertical="center"/>
    </xf>
    <xf numFmtId="42" fontId="2" fillId="0" borderId="0" xfId="0" applyNumberFormat="1" applyFont="1" applyFill="1"/>
    <xf numFmtId="44" fontId="0" fillId="0" borderId="2" xfId="6" applyFont="1" applyBorder="1" applyAlignment="1">
      <alignment vertical="center"/>
    </xf>
    <xf numFmtId="44" fontId="0" fillId="0" borderId="6" xfId="6" applyFont="1" applyBorder="1" applyAlignment="1">
      <alignment vertical="center"/>
    </xf>
    <xf numFmtId="44" fontId="0" fillId="0" borderId="2" xfId="6" applyFont="1" applyFill="1" applyBorder="1" applyAlignment="1">
      <alignment vertical="center"/>
    </xf>
    <xf numFmtId="44" fontId="0" fillId="0" borderId="0" xfId="0" applyNumberFormat="1" applyFill="1"/>
    <xf numFmtId="42" fontId="0" fillId="0" borderId="0" xfId="0" applyNumberFormat="1" applyFill="1"/>
    <xf numFmtId="2" fontId="0" fillId="0" borderId="2" xfId="0" applyNumberFormat="1" applyFont="1" applyBorder="1" applyAlignment="1">
      <alignment vertical="center"/>
    </xf>
    <xf numFmtId="2" fontId="0" fillId="0" borderId="6" xfId="0" applyNumberFormat="1" applyFont="1" applyFill="1" applyBorder="1" applyAlignment="1">
      <alignment vertical="center"/>
    </xf>
    <xf numFmtId="49" fontId="3" fillId="0" borderId="1" xfId="0" applyNumberFormat="1" applyFont="1" applyBorder="1" applyAlignment="1">
      <alignment horizontal="left"/>
    </xf>
    <xf numFmtId="0" fontId="9" fillId="3" borderId="2" xfId="0" applyFont="1" applyFill="1" applyBorder="1" applyAlignment="1">
      <alignment horizontal="center"/>
    </xf>
    <xf numFmtId="0" fontId="8" fillId="5" borderId="7" xfId="0" applyFont="1" applyFill="1" applyBorder="1" applyAlignment="1">
      <alignment horizontal="center" vertical="center"/>
    </xf>
    <xf numFmtId="0" fontId="8" fillId="5" borderId="8" xfId="0" applyFont="1" applyFill="1" applyBorder="1" applyAlignment="1">
      <alignment horizontal="center" vertical="center"/>
    </xf>
    <xf numFmtId="0" fontId="8" fillId="5" borderId="9" xfId="0" applyFont="1" applyFill="1" applyBorder="1" applyAlignment="1">
      <alignment horizontal="center" vertical="center"/>
    </xf>
    <xf numFmtId="0" fontId="11" fillId="5" borderId="7" xfId="0" applyFont="1" applyFill="1" applyBorder="1" applyAlignment="1">
      <alignment horizontal="center" vertical="center"/>
    </xf>
    <xf numFmtId="0" fontId="11" fillId="5" borderId="8" xfId="0" applyFont="1" applyFill="1" applyBorder="1" applyAlignment="1">
      <alignment horizontal="center" vertical="center"/>
    </xf>
    <xf numFmtId="0" fontId="11" fillId="5" borderId="9" xfId="0" applyFont="1" applyFill="1" applyBorder="1" applyAlignment="1">
      <alignment horizontal="center" vertical="center"/>
    </xf>
    <xf numFmtId="14" fontId="3" fillId="0" borderId="29" xfId="0" applyNumberFormat="1" applyFont="1" applyBorder="1" applyAlignment="1"/>
    <xf numFmtId="49" fontId="3" fillId="0" borderId="29" xfId="0" applyNumberFormat="1" applyFont="1" applyBorder="1" applyAlignment="1"/>
    <xf numFmtId="49" fontId="3" fillId="0" borderId="29" xfId="0" applyNumberFormat="1" applyFont="1" applyBorder="1" applyAlignment="1">
      <alignment horizontal="center"/>
    </xf>
    <xf numFmtId="0" fontId="3" fillId="0" borderId="29" xfId="0" applyNumberFormat="1" applyFont="1" applyBorder="1" applyAlignment="1"/>
    <xf numFmtId="1" fontId="3" fillId="0" borderId="28" xfId="0" applyNumberFormat="1" applyFont="1" applyBorder="1" applyAlignment="1"/>
    <xf numFmtId="43" fontId="3" fillId="0" borderId="29" xfId="4" applyFont="1" applyBorder="1" applyAlignment="1">
      <alignment horizontal="left"/>
    </xf>
    <xf numFmtId="49" fontId="3" fillId="0" borderId="30" xfId="0" applyNumberFormat="1" applyFont="1" applyBorder="1" applyAlignment="1"/>
    <xf numFmtId="0" fontId="4" fillId="0" borderId="4" xfId="0" applyFont="1" applyBorder="1" applyAlignment="1">
      <alignment vertical="center"/>
    </xf>
    <xf numFmtId="0" fontId="4" fillId="0" borderId="5" xfId="0" applyFont="1" applyBorder="1" applyAlignment="1">
      <alignment vertical="center"/>
    </xf>
    <xf numFmtId="0" fontId="2" fillId="0" borderId="0" xfId="0" applyFont="1" applyAlignment="1">
      <alignment horizontal="center" vertical="center"/>
    </xf>
    <xf numFmtId="166" fontId="4" fillId="0" borderId="1" xfId="4" applyNumberFormat="1" applyFont="1" applyBorder="1" applyAlignment="1">
      <alignment vertical="center"/>
    </xf>
    <xf numFmtId="43" fontId="4" fillId="0" borderId="1" xfId="4" applyFont="1" applyBorder="1" applyAlignment="1">
      <alignment vertical="center"/>
    </xf>
    <xf numFmtId="0" fontId="4" fillId="0" borderId="1" xfId="0" applyFont="1" applyBorder="1" applyAlignment="1">
      <alignment vertical="center"/>
    </xf>
    <xf numFmtId="0" fontId="0" fillId="0" borderId="0" xfId="0" applyAlignment="1"/>
    <xf numFmtId="1" fontId="3" fillId="0" borderId="1" xfId="0" applyNumberFormat="1" applyFont="1" applyBorder="1" applyAlignment="1"/>
    <xf numFmtId="49" fontId="3" fillId="0" borderId="1" xfId="0" applyNumberFormat="1" applyFont="1" applyBorder="1" applyAlignment="1"/>
    <xf numFmtId="49" fontId="3" fillId="0" borderId="1" xfId="0" applyNumberFormat="1" applyFont="1" applyBorder="1" applyAlignment="1">
      <alignment horizontal="center"/>
    </xf>
    <xf numFmtId="49" fontId="0" fillId="0" borderId="1" xfId="0" applyNumberFormat="1" applyBorder="1" applyAlignment="1"/>
    <xf numFmtId="14" fontId="3" fillId="0" borderId="1" xfId="0" applyNumberFormat="1" applyFont="1" applyBorder="1" applyAlignment="1"/>
    <xf numFmtId="170" fontId="3" fillId="0" borderId="1" xfId="48" applyFont="1" applyBorder="1" applyAlignment="1">
      <alignment horizontal="left"/>
    </xf>
    <xf numFmtId="0" fontId="3" fillId="0" borderId="1" xfId="0" applyNumberFormat="1" applyFont="1" applyBorder="1" applyAlignment="1"/>
  </cellXfs>
  <cellStyles count="49">
    <cellStyle name="20% - Énfasis1" xfId="24" builtinId="30" customBuiltin="1"/>
    <cellStyle name="20% - Énfasis2" xfId="27" builtinId="34" customBuiltin="1"/>
    <cellStyle name="20% - Énfasis3" xfId="30" builtinId="38" customBuiltin="1"/>
    <cellStyle name="20% - Énfasis4" xfId="33" builtinId="42" customBuiltin="1"/>
    <cellStyle name="20% - Énfasis5" xfId="36" builtinId="46" customBuiltin="1"/>
    <cellStyle name="20% - Énfasis6" xfId="39" builtinId="50" customBuiltin="1"/>
    <cellStyle name="40% - Énfasis1" xfId="25" builtinId="31" customBuiltin="1"/>
    <cellStyle name="40% - Énfasis2" xfId="28" builtinId="35" customBuiltin="1"/>
    <cellStyle name="40% - Énfasis3" xfId="31" builtinId="39" customBuiltin="1"/>
    <cellStyle name="40% - Énfasis4" xfId="34" builtinId="43" customBuiltin="1"/>
    <cellStyle name="40% - Énfasis5" xfId="37" builtinId="47" customBuiltin="1"/>
    <cellStyle name="40% - Énfasis6" xfId="40" builtinId="51" customBuiltin="1"/>
    <cellStyle name="60% - Énfasis1 2" xfId="42"/>
    <cellStyle name="60% - Énfasis2 2" xfId="43"/>
    <cellStyle name="60% - Énfasis3 2" xfId="44"/>
    <cellStyle name="60% - Énfasis4 2" xfId="45"/>
    <cellStyle name="60% - Énfasis5 2" xfId="46"/>
    <cellStyle name="60% - Énfasis6 2" xfId="47"/>
    <cellStyle name="Bueno" xfId="12" builtinId="26" customBuiltin="1"/>
    <cellStyle name="Cálculo" xfId="16" builtinId="22" customBuiltin="1"/>
    <cellStyle name="Celda de comprobación" xfId="18" builtinId="23" customBuiltin="1"/>
    <cellStyle name="Celda vinculada" xfId="17" builtinId="24" customBuiltin="1"/>
    <cellStyle name="Encabezado 1" xfId="8" builtinId="16" customBuiltin="1"/>
    <cellStyle name="Encabezado 4" xfId="11" builtinId="19" customBuiltin="1"/>
    <cellStyle name="Énfasis1" xfId="23" builtinId="29" customBuiltin="1"/>
    <cellStyle name="Énfasis2" xfId="26" builtinId="33" customBuiltin="1"/>
    <cellStyle name="Énfasis3" xfId="29" builtinId="37" customBuiltin="1"/>
    <cellStyle name="Énfasis4" xfId="32" builtinId="41" customBuiltin="1"/>
    <cellStyle name="Énfasis5" xfId="35" builtinId="45" customBuiltin="1"/>
    <cellStyle name="Énfasis6" xfId="38" builtinId="49" customBuiltin="1"/>
    <cellStyle name="Entrada" xfId="14" builtinId="20" customBuiltin="1"/>
    <cellStyle name="Incorrecto" xfId="13" builtinId="27" customBuiltin="1"/>
    <cellStyle name="Millares" xfId="4" builtinId="3"/>
    <cellStyle name="Millares 2" xfId="2"/>
    <cellStyle name="Millares 3" xfId="48"/>
    <cellStyle name="Moneda" xfId="6" builtinId="4"/>
    <cellStyle name="Moneda [0]" xfId="1" builtinId="7"/>
    <cellStyle name="Moneda 2" xfId="3"/>
    <cellStyle name="Neutral 2" xfId="41"/>
    <cellStyle name="Normal" xfId="0" builtinId="0"/>
    <cellStyle name="Notas" xfId="20" builtinId="10" customBuiltin="1"/>
    <cellStyle name="Porcentaje" xfId="5" builtinId="5"/>
    <cellStyle name="Salida" xfId="15" builtinId="21" customBuiltin="1"/>
    <cellStyle name="Texto de advertencia" xfId="19" builtinId="11" customBuiltin="1"/>
    <cellStyle name="Texto explicativo" xfId="21" builtinId="53" customBuiltin="1"/>
    <cellStyle name="Título" xfId="7" builtinId="15" customBuiltin="1"/>
    <cellStyle name="Título 2" xfId="9" builtinId="17" customBuiltin="1"/>
    <cellStyle name="Título 3" xfId="10" builtinId="18" customBuiltin="1"/>
    <cellStyle name="Total" xfId="22" builtinId="25" customBuiltin="1"/>
  </cellStyles>
  <dxfs count="55">
    <dxf>
      <alignment textRotation="0" wrapText="0" indent="0" justifyLastLine="0" shrinkToFit="0" readingOrder="0"/>
    </dxf>
    <dxf>
      <font>
        <b/>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border diagonalUp="0" diagonalDown="0" outline="0">
        <left style="thin">
          <color rgb="FF000000"/>
        </left>
        <right style="thin">
          <color rgb="FF000000"/>
        </right>
        <top/>
        <bottom/>
      </border>
    </dxf>
    <dxf>
      <alignment horizontal="general" vertical="bottom" textRotation="0" wrapText="0" indent="0" justifyLastLine="0" shrinkToFit="0" readingOrder="0"/>
    </dxf>
    <dxf>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30" formatCode="@"/>
      <alignment horizontal="general" vertical="bottom" textRotation="0" wrapText="0"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30" formatCode="@"/>
      <alignment horizontal="general"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30" formatCode="@"/>
      <alignment horizontal="general"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30" formatCode="@"/>
      <alignment horizontal="general"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30" formatCode="@"/>
      <alignment horizontal="general"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30" formatCode="@"/>
      <alignment horizontal="general"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30" formatCode="@"/>
      <alignment horizontal="general"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30" formatCode="@"/>
      <alignment horizontal="general"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30" formatCode="@"/>
      <alignment horizontal="general"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30" formatCode="@"/>
      <alignment horizontal="general"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30" formatCode="@"/>
      <alignment horizontal="general"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30" formatCode="@"/>
      <alignment horizontal="general"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30" formatCode="@"/>
      <alignment horizontal="general"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166" formatCode="_-* #,##0_-;\-* #,##0_-;_-* &quot;-&quot;??_-;_-@_-"/>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30" formatCode="@"/>
      <alignment horizontal="general"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30" formatCode="@"/>
      <alignment horizontal="general"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30" formatCode="@"/>
      <alignment horizontal="general"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30" formatCode="@"/>
      <alignment horizontal="general"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30" formatCode="@"/>
      <alignment horizontal="general"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166" formatCode="_-* #,##0_-;\-* #,##0_-;_-* &quot;-&quot;??_-;_-@_-"/>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166" formatCode="_-* #,##0_-;\-* #,##0_-;_-* &quot;-&quot;??_-;_-@_-"/>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166" formatCode="_-* #,##0_-;\-* #,##0_-;_-* &quot;-&quot;??_-;_-@_-"/>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166" formatCode="_-* #,##0_-;\-* #,##0_-;_-* &quot;-&quot;??_-;_-@_-"/>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30" formatCode="@"/>
      <alignment horizontal="general"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30" formatCode="@"/>
      <alignment horizontal="general"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30" formatCode="@"/>
      <alignment horizontal="general"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30" formatCode="@"/>
      <alignment horizontal="center"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30" formatCode="@"/>
      <alignment horizontal="general"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30" formatCode="@"/>
      <alignment horizontal="general"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30" formatCode="@"/>
      <alignment horizontal="general"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30" formatCode="@"/>
      <alignment horizontal="general"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30" formatCode="@"/>
      <alignment horizontal="general"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30" formatCode="@"/>
      <alignment horizontal="general"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30" formatCode="@"/>
      <alignment horizontal="general"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0" formatCode="General"/>
      <alignment horizontal="general"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30" formatCode="@"/>
      <alignment horizontal="center"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30" formatCode="@"/>
      <alignment horizontal="general"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30" formatCode="@"/>
      <alignment horizontal="general"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19" formatCode="yyyy/mm/dd"/>
      <alignment horizontal="general"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1" formatCode="0"/>
      <alignment horizontal="general" vertical="bottom" textRotation="0" wrapText="0" indent="0" justifyLastLine="0" shrinkToFit="0" readingOrder="0"/>
      <border diagonalUp="0" diagonalDown="0" outline="0">
        <left/>
        <right style="thin">
          <color rgb="FF000000"/>
        </right>
        <top style="thin">
          <color rgb="FF000000"/>
        </top>
        <bottom style="thin">
          <color rgb="FF000000"/>
        </bottom>
      </border>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dxf>
    <dxf>
      <border outline="0">
        <left style="thin">
          <color rgb="FF000000"/>
        </left>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11905</xdr:colOff>
      <xdr:row>0</xdr:row>
      <xdr:rowOff>11907</xdr:rowOff>
    </xdr:from>
    <xdr:to>
      <xdr:col>24</xdr:col>
      <xdr:colOff>966443</xdr:colOff>
      <xdr:row>1</xdr:row>
      <xdr:rowOff>0</xdr:rowOff>
    </xdr:to>
    <xdr:grpSp>
      <xdr:nvGrpSpPr>
        <xdr:cNvPr id="5" name="Grupo 4">
          <a:extLst>
            <a:ext uri="{FF2B5EF4-FFF2-40B4-BE49-F238E27FC236}">
              <a16:creationId xmlns:a16="http://schemas.microsoft.com/office/drawing/2014/main" id="{00000000-0008-0000-0700-000003000000}"/>
            </a:ext>
          </a:extLst>
        </xdr:cNvPr>
        <xdr:cNvGrpSpPr/>
      </xdr:nvGrpSpPr>
      <xdr:grpSpPr>
        <a:xfrm>
          <a:off x="138905" y="11907"/>
          <a:ext cx="26465663" cy="670718"/>
          <a:chOff x="1031703" y="1085851"/>
          <a:chExt cx="23222734" cy="822144"/>
        </a:xfrm>
      </xdr:grpSpPr>
      <xdr:sp macro="" textlink="">
        <xdr:nvSpPr>
          <xdr:cNvPr id="6" name="CuadroTexto 5">
            <a:extLst>
              <a:ext uri="{FF2B5EF4-FFF2-40B4-BE49-F238E27FC236}">
                <a16:creationId xmlns:a16="http://schemas.microsoft.com/office/drawing/2014/main" id="{00000000-0008-0000-0700-000004000000}"/>
              </a:ext>
            </a:extLst>
          </xdr:cNvPr>
          <xdr:cNvSpPr txBox="1"/>
        </xdr:nvSpPr>
        <xdr:spPr>
          <a:xfrm>
            <a:off x="1031703" y="1085851"/>
            <a:ext cx="23222734" cy="822144"/>
          </a:xfrm>
          <a:prstGeom prst="rect">
            <a:avLst/>
          </a:prstGeom>
          <a:gradFill flip="none" rotWithShape="1">
            <a:gsLst>
              <a:gs pos="0">
                <a:schemeClr val="accent1">
                  <a:lumMod val="50000"/>
                  <a:shade val="30000"/>
                  <a:satMod val="115000"/>
                </a:schemeClr>
              </a:gs>
              <a:gs pos="50000">
                <a:schemeClr val="accent1">
                  <a:lumMod val="50000"/>
                  <a:shade val="67500"/>
                  <a:satMod val="115000"/>
                </a:schemeClr>
              </a:gs>
              <a:gs pos="100000">
                <a:schemeClr val="accent1">
                  <a:lumMod val="50000"/>
                  <a:shade val="100000"/>
                  <a:satMod val="115000"/>
                </a:schemeClr>
              </a:gs>
            </a:gsLst>
            <a:lin ang="5400000" scaled="1"/>
            <a:tileRect/>
          </a:gra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1" i="0" u="none" strike="noStrike">
                <a:solidFill>
                  <a:schemeClr val="bg1"/>
                </a:solidFill>
                <a:latin typeface="Century Gothic"/>
              </a:rPr>
              <a:t>Matriz de</a:t>
            </a:r>
            <a:r>
              <a:rPr lang="en-US" sz="2000" b="1" i="0" u="none" strike="noStrike" baseline="0">
                <a:solidFill>
                  <a:schemeClr val="bg1"/>
                </a:solidFill>
                <a:latin typeface="Century Gothic"/>
              </a:rPr>
              <a:t> seguimiento a la Austeridad del Gasto</a:t>
            </a:r>
            <a:endParaRPr lang="en-US" sz="2000" b="1" i="0" u="none" strike="noStrike">
              <a:solidFill>
                <a:schemeClr val="bg1"/>
              </a:solidFill>
              <a:latin typeface="Century Gothic"/>
            </a:endParaRPr>
          </a:p>
        </xdr:txBody>
      </xdr:sp>
      <xdr:pic>
        <xdr:nvPicPr>
          <xdr:cNvPr id="7" name="Imagen 6">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50000"/>
                    </a14:imgEffect>
                    <a14:imgEffect>
                      <a14:saturation sat="0"/>
                    </a14:imgEffect>
                    <a14:imgEffect>
                      <a14:brightnessContrast bright="100000" contrast="100000"/>
                    </a14:imgEffect>
                  </a14:imgLayer>
                </a14:imgProps>
              </a:ext>
              <a:ext uri="{28A0092B-C50C-407E-A947-70E740481C1C}">
                <a14:useLocalDpi xmlns:a14="http://schemas.microsoft.com/office/drawing/2010/main" val="0"/>
              </a:ext>
            </a:extLst>
          </a:blip>
          <a:stretch>
            <a:fillRect/>
          </a:stretch>
        </xdr:blipFill>
        <xdr:spPr>
          <a:xfrm>
            <a:off x="1144598" y="1166678"/>
            <a:ext cx="1405683" cy="596186"/>
          </a:xfrm>
          <a:prstGeom prst="rect">
            <a:avLst/>
          </a:prstGeom>
        </xdr:spPr>
      </xdr:pic>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ergio Garcia Martinez" refreshedDate="44713.533456597223" createdVersion="5" refreshedVersion="6" minRefreshableVersion="3" recordCount="890">
  <cacheSource type="worksheet">
    <worksheetSource name="OBLIGACIONES"/>
  </cacheSource>
  <cacheFields count="46">
    <cacheField name="Numero Documento" numFmtId="1">
      <sharedItems containsSemiMixedTypes="0" containsString="0" containsNumber="1" containsInteger="1" minValue="322" maxValue="108222"/>
    </cacheField>
    <cacheField name="Fecha de Registro" numFmtId="14">
      <sharedItems containsSemiMixedTypes="0" containsNonDate="0" containsDate="1" containsString="0" minDate="2022-01-19T00:00:00" maxDate="2022-05-28T00:00:00" count="63">
        <d v="2022-01-19T00:00:00"/>
        <d v="2022-01-24T00:00:00"/>
        <d v="2022-02-02T00:00:00"/>
        <d v="2022-02-15T00:00:00"/>
        <d v="2022-02-16T00:00:00"/>
        <d v="2022-02-18T00:00:00"/>
        <d v="2022-02-21T00:00:00"/>
        <d v="2022-02-22T00:00:00"/>
        <d v="2022-02-23T00:00:00"/>
        <d v="2022-02-24T00:00:00"/>
        <d v="2022-02-25T00:00:00"/>
        <d v="2022-02-28T00:00:00"/>
        <d v="2022-03-23T00:00:00"/>
        <d v="2022-03-11T00:00:00"/>
        <d v="2022-03-25T00:00:00"/>
        <d v="2022-03-01T00:00:00"/>
        <d v="2022-03-02T00:00:00"/>
        <d v="2022-03-03T00:00:00"/>
        <d v="2022-03-04T00:00:00"/>
        <d v="2022-03-07T00:00:00"/>
        <d v="2022-03-08T00:00:00"/>
        <d v="2022-03-15T00:00:00"/>
        <d v="2022-03-16T00:00:00"/>
        <d v="2022-03-18T00:00:00"/>
        <d v="2022-03-24T00:00:00"/>
        <d v="2022-03-28T00:00:00"/>
        <d v="2022-03-29T00:00:00"/>
        <d v="2022-03-31T00:00:00"/>
        <d v="2022-04-20T00:00:00"/>
        <d v="2022-04-11T00:00:00"/>
        <d v="2022-04-26T00:00:00"/>
        <d v="2022-04-01T00:00:00"/>
        <d v="2022-04-04T00:00:00"/>
        <d v="2022-04-05T00:00:00"/>
        <d v="2022-04-06T00:00:00"/>
        <d v="2022-04-07T00:00:00"/>
        <d v="2022-04-12T00:00:00"/>
        <d v="2022-04-13T00:00:00"/>
        <d v="2022-04-18T00:00:00"/>
        <d v="2022-04-19T00:00:00"/>
        <d v="2022-04-21T00:00:00"/>
        <d v="2022-04-22T00:00:00"/>
        <d v="2022-04-25T00:00:00"/>
        <d v="2022-04-27T00:00:00"/>
        <d v="2022-04-29T00:00:00"/>
        <d v="2022-05-02T00:00:00"/>
        <d v="2022-05-25T00:00:00"/>
        <d v="2022-05-13T00:00:00"/>
        <d v="2022-05-03T00:00:00"/>
        <d v="2022-05-04T00:00:00"/>
        <d v="2022-05-05T00:00:00"/>
        <d v="2022-05-06T00:00:00"/>
        <d v="2022-05-09T00:00:00"/>
        <d v="2022-05-11T00:00:00"/>
        <d v="2022-05-12T00:00:00"/>
        <d v="2022-05-16T00:00:00"/>
        <d v="2022-05-17T00:00:00"/>
        <d v="2022-05-18T00:00:00"/>
        <d v="2022-05-19T00:00:00"/>
        <d v="2022-05-23T00:00:00"/>
        <d v="2022-05-24T00:00:00"/>
        <d v="2022-05-26T00:00:00"/>
        <d v="2022-05-27T00:00:00"/>
      </sharedItems>
      <fieldGroup base="1">
        <rangePr groupBy="months" startDate="2022-01-19T00:00:00" endDate="2022-05-28T00:00:00"/>
        <groupItems count="14">
          <s v="&lt;2022-01-19"/>
          <s v="ene"/>
          <s v="feb"/>
          <s v="mar"/>
          <s v="abr"/>
          <s v="may"/>
          <s v="jun"/>
          <s v="jul"/>
          <s v="ago"/>
          <s v="sep"/>
          <s v="oct"/>
          <s v="nov"/>
          <s v="dic"/>
          <s v="&gt;2022-05-28"/>
        </groupItems>
      </fieldGroup>
    </cacheField>
    <cacheField name="Fecha de Creacion" numFmtId="49">
      <sharedItems/>
    </cacheField>
    <cacheField name="Estado" numFmtId="49">
      <sharedItems/>
    </cacheField>
    <cacheField name="Valor Actual" numFmtId="0">
      <sharedItems containsSemiMixedTypes="0" containsString="0" containsNumber="1" minValue="3510" maxValue="862231151"/>
    </cacheField>
    <cacheField name="Valor Deducciones" numFmtId="0">
      <sharedItems containsSemiMixedTypes="0" containsString="0" containsNumber="1" containsInteger="1" minValue="0" maxValue="151967443"/>
    </cacheField>
    <cacheField name="Valor Oblig no Orden" numFmtId="0">
      <sharedItems containsSemiMixedTypes="0" containsString="0" containsNumber="1" minValue="0" maxValue="70840000"/>
    </cacheField>
    <cacheField name="Tipo Identificacion" numFmtId="49">
      <sharedItems/>
    </cacheField>
    <cacheField name="Identificacion" numFmtId="0">
      <sharedItems containsMixedTypes="1" containsNumber="1" containsInteger="1" minValue="359461" maxValue="1235043938"/>
    </cacheField>
    <cacheField name="Nombre Razon Social" numFmtId="49">
      <sharedItems/>
    </cacheField>
    <cacheField name="Medio de Pago" numFmtId="49">
      <sharedItems/>
    </cacheField>
    <cacheField name="Tipo Cuenta" numFmtId="49">
      <sharedItems containsBlank="1"/>
    </cacheField>
    <cacheField name="Numero Cuenta" numFmtId="49">
      <sharedItems containsBlank="1"/>
    </cacheField>
    <cacheField name="Estado Cuenta" numFmtId="49">
      <sharedItems containsBlank="1"/>
    </cacheField>
    <cacheField name="Entidad Nit" numFmtId="49">
      <sharedItems containsBlank="1"/>
    </cacheField>
    <cacheField name="Entidad Descripcion" numFmtId="49">
      <sharedItems containsBlank="1"/>
    </cacheField>
    <cacheField name="Dependencia" numFmtId="49">
      <sharedItems/>
    </cacheField>
    <cacheField name="Dependencia Descripcion" numFmtId="49">
      <sharedItems/>
    </cacheField>
    <cacheField name="Rubro" numFmtId="49">
      <sharedItems/>
    </cacheField>
    <cacheField name="Descripcion" numFmtId="49">
      <sharedItems/>
    </cacheField>
    <cacheField name="Valor Inicial" numFmtId="0">
      <sharedItems containsSemiMixedTypes="0" containsString="0" containsNumber="1" minValue="3510" maxValue="102589067"/>
    </cacheField>
    <cacheField name="Valor Operaciones" numFmtId="0">
      <sharedItems containsSemiMixedTypes="0" containsString="0" containsNumber="1" containsInteger="1" minValue="-746062" maxValue="9000"/>
    </cacheField>
    <cacheField name="Valor Actual2" numFmtId="0">
      <sharedItems containsSemiMixedTypes="0" containsString="0" containsNumber="1" minValue="3510" maxValue="102589067"/>
    </cacheField>
    <cacheField name="Saldo por Utilizar" numFmtId="0">
      <sharedItems containsSemiMixedTypes="0" containsString="0" containsNumber="1" minValue="0" maxValue="70840000"/>
    </cacheField>
    <cacheField name="Fuente" numFmtId="49">
      <sharedItems/>
    </cacheField>
    <cacheField name="Situacion" numFmtId="49">
      <sharedItems/>
    </cacheField>
    <cacheField name="Recurso" numFmtId="49">
      <sharedItems/>
    </cacheField>
    <cacheField name="Uso presupuestal" numFmtId="49">
      <sharedItems/>
    </cacheField>
    <cacheField name="Descripcion Uso presupuestal" numFmtId="49">
      <sharedItems/>
    </cacheField>
    <cacheField name="Valor Actual3" numFmtId="0">
      <sharedItems containsBlank="1" containsMixedTypes="1" containsNumber="1" minValue="0" maxValue="80274600"/>
    </cacheField>
    <cacheField name="Concepto" numFmtId="49">
      <sharedItems containsBlank="1" longText="1"/>
    </cacheField>
    <cacheField name="Solicitud CDP" numFmtId="49">
      <sharedItems/>
    </cacheField>
    <cacheField name="CDP" numFmtId="49">
      <sharedItems/>
    </cacheField>
    <cacheField name="Compromisos" numFmtId="49">
      <sharedItems/>
    </cacheField>
    <cacheField name="Cuentas por Pagar" numFmtId="49">
      <sharedItems/>
    </cacheField>
    <cacheField name="Fecha Cuentas por Pagar" numFmtId="49">
      <sharedItems/>
    </cacheField>
    <cacheField name="Obligaciones" numFmtId="49">
      <sharedItems/>
    </cacheField>
    <cacheField name="Ordenes de Pago" numFmtId="49">
      <sharedItems containsBlank="1"/>
    </cacheField>
    <cacheField name="Reintegros" numFmtId="49">
      <sharedItems containsBlank="1"/>
    </cacheField>
    <cacheField name="Fecha Doc Soporte Compromiso" numFmtId="49">
      <sharedItems/>
    </cacheField>
    <cacheField name="Tipo Doc Soporte Compromiso" numFmtId="49">
      <sharedItems/>
    </cacheField>
    <cacheField name="Num Doc Soporte Compromiso" numFmtId="49">
      <sharedItems/>
    </cacheField>
    <cacheField name="Objeto del Compromiso" numFmtId="49">
      <sharedItems/>
    </cacheField>
    <cacheField name="CONCEPTO4" numFmtId="0">
      <sharedItems/>
    </cacheField>
    <cacheField name="ART DECRETO" numFmtId="0">
      <sharedItems/>
    </cacheField>
    <cacheField name="PARA EL INFORME" numFmtId="0">
      <sharedItems containsBlank="1" count="18">
        <s v="Art. 19 - CONSUMO DE ENERGÍA"/>
        <s v="Art. 15 - TELEFONÍA"/>
        <s v="Art. 04 - HORAS EXTRAS"/>
        <s v="NO APLICA"/>
        <s v="Art. 03 - APOYO A LA GESTIÓN"/>
        <s v="Art. 04 - INDEMNIZACIÓN POR VACACIONES"/>
        <s v="Art. 07 - TIQUETES"/>
        <s v="Art. 08 - RECONOCIMIENTO DE VIÁTICOS"/>
        <s v="Art. 12 - ESQUEMAS DE SEGURIDAD"/>
        <s v="Art. 16 - SUSCRIPCIÓN A PERIÓDICOS Y REVISTAS, PUBLICACIONES Y BASE DE DATOS" u="1"/>
        <m u="1"/>
        <s v="Art. 15 - PAPELERÍA, ÚTILES DE ESCRITORIO Y OFICINA" u="1"/>
        <s v="Art. 7 - TIQUETES" u="1"/>
        <s v="Art. 3 - APOYO A LA GESTIÓN" u="1"/>
        <s v="Art. 4 - HORAS EXTRAS" u="1"/>
        <s v="Art. 4 - INDEMNIZACIÓN POR VACACIONES" u="1"/>
        <s v="Art. 8 - RECONOCIMIENTO DE VIÁTICOS" u="1"/>
        <s v="Art. 19 - CONSUMO DE AGUA"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90">
  <r>
    <n v="322"/>
    <x v="0"/>
    <s v="2022-01-19 11:30:18"/>
    <s v="ConOrdendePago"/>
    <n v="27303460"/>
    <n v="0"/>
    <n v="0"/>
    <s v="NIT"/>
    <n v="830037248"/>
    <s v="CODENSA S.A ESP"/>
    <s v="Abono en cuenta"/>
    <s v="Ahorro"/>
    <s v="90060000410"/>
    <s v="Activa"/>
    <s v="860050750"/>
    <s v="BANCO GNB SUDAMERIS S A"/>
    <s v="35-05-00"/>
    <s v="INSTITUTO NACIONAL DE METROLOGÍA - INM"/>
    <s v="A-02-02-02-006-009"/>
    <s v="SERVICIOS DE DISTRIBUCIÓN DE ELECTRICIDAD, GAS Y AGUA (POR CUENTA PROPIA)"/>
    <n v="27303460"/>
    <n v="0"/>
    <n v="27303460"/>
    <n v="0"/>
    <s v="Nación"/>
    <s v="CSF"/>
    <s v="RECURSOS CORRIENTES"/>
    <s v="A-02-02-02-006-009-01"/>
    <s v="SERVICIOS DE DISTRIBUCIÓN DE ELECTRICIDAD, Y SERVICIOS DE DISTRIBUCIÓN DE GAS (POR CUENTA PROPIA)"/>
    <n v="27303460"/>
    <s v="PAGO DEL SERVICIO DE ENERGIA DEL INSTITUTO NACIONAL DE METROLOGIA DE LA DIRECCION AV CRA 50 No. 26-55 INT 2 CAN, CORRESPONDIENTE A LA CUENTA No. 1496973-9. FACTURA No. 664611555-3 PERIODO: 13 DIC-2021 a 13 ENE-2022"/>
    <s v="2822"/>
    <s v="2822"/>
    <s v="922"/>
    <s v="122"/>
    <s v="2022-01-19 00:00:00"/>
    <s v="322"/>
    <s v="4188822"/>
    <m/>
    <s v="2022-01-18 00:00:00"/>
    <s v="FACTURA"/>
    <s v="664611555-3"/>
    <s v="PAGO DE SERVICIO DE ENERGIA DEL INSTITUTO NACIONAL DE METROLOGIA, DE LA DIRECCION AK 50 No. 26-55 INT 2 CAN, CORRESPONDIENTE A LA CUENTA No. 1496973-9. FACTURA No. 664611555-3 PERIODO 13 DIC 2021 A 13 ENERO 2022"/>
    <s v="CONSUMO DE ENERGÍA"/>
    <s v="ARTÍCULO 19. SOSTENIBILIDAD AMBIENTAL"/>
    <x v="0"/>
  </r>
  <r>
    <n v="422"/>
    <x v="1"/>
    <s v="2022-01-24 16:57:36"/>
    <s v="ConOrdendePago"/>
    <n v="3262680"/>
    <n v="0"/>
    <n v="0"/>
    <s v="NIT"/>
    <n v="899999115"/>
    <s v="EMPRESA DE TELECOMUNICACIONES DE BOGOTA SA ESP PUDIENDO IDENTIFICARSE PARA TODOS LOS EFECTOS CON LA SIGLA ETB S.A. E.S.P."/>
    <s v="Abono en cuenta"/>
    <s v="Corriente"/>
    <s v="0020936509"/>
    <s v="Activa"/>
    <s v="860051135"/>
    <s v="CITIBANK COLOMBIA"/>
    <s v="35-05-00"/>
    <s v="INSTITUTO NACIONAL DE METROLOGÍA - INM"/>
    <s v="A-02-02-02-008-004"/>
    <s v="SERVICIOS DE TELECOMUNICACIONES, TRANSMISIÓN Y SUMINISTRO DE INFORMACIÓN"/>
    <n v="3262680"/>
    <n v="0"/>
    <n v="3262680"/>
    <n v="0"/>
    <s v="Nación"/>
    <s v="CSF"/>
    <s v="RECURSOS CORRIENTES"/>
    <s v="A-02-02-02-008-004-01"/>
    <s v="SERVICIOS DE TELEFONÍA Y OTRAS TELECOMUNICACIONES"/>
    <n v="3262680"/>
    <s v="PAGO SERVICIO MES DE DICIEMBRE DE 2021"/>
    <s v="13422"/>
    <s v="13322"/>
    <s v="4922"/>
    <s v="222"/>
    <s v="2022-01-24 00:00:00"/>
    <s v="422"/>
    <s v="7412122"/>
    <m/>
    <s v="2022-01-24 00:00:00"/>
    <s v="FACTURA"/>
    <s v="FE000012362781"/>
    <s v="PAGO DE SERVICIO DE LLAMADAS DE TELEFONIA LOCAL, NACIONAL, INTERNACIONAL Y CELULAR DEL INSTITUTO NACIONAL DE METROLOGIA, DE LA DIRECCION AK 50 No. 26-55 INTERIOR 2 CAN, CORRESPONDIENTE A LA CUENTA CLIENTE No. 1428216084. FACTURA FE000012362781. PERI"/>
    <s v="TELEFONIA"/>
    <s v="ARTÍCULO 15. PAPELERÍA, ÚTILES DE ESCRITORIO Y OFICINA Y TELEFONÍA"/>
    <x v="1"/>
  </r>
  <r>
    <n v="522"/>
    <x v="1"/>
    <s v="2022-01-24 17:13:03"/>
    <s v="ConOrdendePago"/>
    <n v="3510"/>
    <n v="0"/>
    <n v="0"/>
    <s v="NIT"/>
    <n v="800007813"/>
    <s v="VANTI S.A ESP"/>
    <s v="Abono en cuenta"/>
    <s v="Ahorro"/>
    <s v="005000283670"/>
    <s v="Activa"/>
    <s v="860034313"/>
    <s v="BANCO DAVIVIENDA S.A."/>
    <s v="35-05-00"/>
    <s v="INSTITUTO NACIONAL DE METROLOGÍA - INM"/>
    <s v="A-02-02-02-006-009"/>
    <s v="SERVICIOS DE DISTRIBUCIÓN DE ELECTRICIDAD, GAS Y AGUA (POR CUENTA PROPIA)"/>
    <n v="3510"/>
    <n v="0"/>
    <n v="3510"/>
    <n v="0"/>
    <s v="Nación"/>
    <s v="CSF"/>
    <s v="RECURSOS CORRIENTES"/>
    <s v="A-02-02-02-006-009-01"/>
    <s v="SERVICIOS DE DISTRIBUCIÓN DE ELECTRICIDAD, Y SERVICIOS DE DISTRIBUCIÓN DE GAS (POR CUENTA PROPIA)"/>
    <n v="3510"/>
    <s v="PAGO FACTURA MES DE DICIEMBRE DE 2022"/>
    <s v="13022"/>
    <s v="13022"/>
    <s v="5122"/>
    <s v="322"/>
    <s v="2022-01-24 00:00:00"/>
    <s v="522"/>
    <s v="7414622"/>
    <m/>
    <s v="2022-01-24 00:00:00"/>
    <s v="OTROS"/>
    <s v="CUPON 2022-01-17"/>
    <s v="PAGO DE GAS NATURAL DEL INM. CUPON DE PAGO. REFERENCIA DE PAGO 62935611. FECHA EMISION CUPON 17-01-2022."/>
    <s v="CONSUMO DE ENERGÍA"/>
    <s v="ARTÍCULO 19. SOSTENIBILIDAD AMBIENTAL"/>
    <x v="0"/>
  </r>
  <r>
    <n v="622"/>
    <x v="1"/>
    <s v="2022-01-24 17:28:42"/>
    <s v="ConOrdendePago"/>
    <n v="355524"/>
    <n v="0"/>
    <n v="0"/>
    <s v="NIT"/>
    <n v="830122566"/>
    <s v="COLOMBIA TELECOMUNICACIONES S.A. E.S.P. BIC"/>
    <s v="Abono en cuenta"/>
    <s v="Corriente"/>
    <s v="062781273"/>
    <s v="Activa"/>
    <s v="860002964"/>
    <s v="BANCO DE BOGOTA S. A."/>
    <s v="35-05-00"/>
    <s v="INSTITUTO NACIONAL DE METROLOGÍA - INM"/>
    <s v="A-02-02-02-008-004"/>
    <s v="SERVICIOS DE TELECOMUNICACIONES, TRANSMISIÓN Y SUMINISTRO DE INFORMACIÓN"/>
    <n v="355524"/>
    <n v="0"/>
    <n v="355524"/>
    <n v="0"/>
    <s v="Nación"/>
    <s v="CSF"/>
    <s v="RECURSOS CORRIENTES"/>
    <s v="A-02-02-02-008-004-01"/>
    <s v="SERVICIOS DE TELEFONÍA Y OTRAS TELECOMUNICACIONES"/>
    <n v="355524"/>
    <s v="CANCELACION FACTURA EC 249128135"/>
    <s v="13322"/>
    <s v="13222"/>
    <s v="5222"/>
    <s v="422"/>
    <s v="2022-01-24 00:00:00"/>
    <s v="622"/>
    <s v="7418922"/>
    <m/>
    <s v="2022-01-24 00:00:00"/>
    <s v="FACTURA"/>
    <s v="EC-249128135"/>
    <s v="PAGO DE SERVICIO DE CELULARES DE MOVISTAR CON NUMERO DE CLIENTE 21454997, CORRESPONDIENTE A LAS LINEAS TELEFONICAS DE LOS DIRECTIVOS DEL INSTITUTO NACIONAL DE METROLOGIA. FACTURA EC-249128135. PERIODO: 21-12-2021 A 20-01-2022. FACTURA MES DE ENERO 20"/>
    <s v="TELEFONIA"/>
    <s v="ARTÍCULO 15. PAPELERÍA, ÚTILES DE ESCRITORIO Y OFICINA Y TELEFONÍA"/>
    <x v="1"/>
  </r>
  <r>
    <n v="722"/>
    <x v="1"/>
    <s v="2022-01-24 18:16:47"/>
    <s v="ConOrdendePago"/>
    <n v="580574916"/>
    <n v="100506369"/>
    <n v="0"/>
    <s v="NIT"/>
    <n v="900494393"/>
    <s v="U.A.E. INSTITUTO NACIONAL DE METROLOGIA - INM"/>
    <s v="Abono en cuenta"/>
    <s v="Corriente"/>
    <s v="062867734"/>
    <s v="Activa"/>
    <s v="860002964"/>
    <s v="BANCO DE BOGOTA S. A."/>
    <s v="35-05-00"/>
    <s v="INSTITUTO NACIONAL DE METROLOGÍA - INM"/>
    <s v="A-01-01-01-001-008"/>
    <s v="HORAS EXTRAS, DOMINICALES, FESTIVOS Y RECARGOS"/>
    <n v="942721"/>
    <n v="0"/>
    <n v="942721"/>
    <n v="0"/>
    <s v="Nación"/>
    <s v="CSF"/>
    <s v="RECURSOS CORRIENTES"/>
    <s v="A-01-01-01-001-008"/>
    <s v="HORAS EXTRAS, DOMINICALES, FESTIVOS Y RECARGOS - PLANTA DE PERSONAL PERMANENTE"/>
    <m/>
    <s v="NOMINA FUNCIONARIOS MES DE ENERO DE 2022"/>
    <s v="822"/>
    <s v="822"/>
    <s v="5722"/>
    <s v="522"/>
    <s v="2022-01-24 00:00:00"/>
    <s v="722"/>
    <s v="7457522"/>
    <m/>
    <s v="2022-01-24 00:00:00"/>
    <s v="NOMINA"/>
    <s v="ENERO 2022"/>
    <s v="NÓMINA ENERO 2022"/>
    <s v="HORAS EXTRAS"/>
    <s v="ARTÍCULO 4. HORAS EXTRAS Y VACACIONES."/>
    <x v="2"/>
  </r>
  <r>
    <n v="3022"/>
    <x v="2"/>
    <s v="2022-02-02 06:56:29"/>
    <s v="ConOrdendePago"/>
    <n v="11280000"/>
    <n v="0"/>
    <n v="0"/>
    <s v="NIT"/>
    <n v="900494393"/>
    <s v="U.A.E. INSTITUTO NACIONAL DE METROLOGIA - INM"/>
    <s v="Abono en cuenta"/>
    <s v="Corriente"/>
    <s v="062874722"/>
    <s v="Activa"/>
    <s v="860002964"/>
    <s v="BANCO DE BOGOTA S. A."/>
    <s v="35-05-00"/>
    <s v="INSTITUTO NACIONAL DE METROLOGÍA - INM"/>
    <s v="A-02-02-01-003-003"/>
    <s v="PRODUCTOS DE HORNOS DE COQUE; PRODUCTOS DE REFINACIÓN DE PETRÓLEO Y COMBUSTIBLE NUCLEAR"/>
    <n v="300000"/>
    <n v="0"/>
    <n v="300000"/>
    <n v="0"/>
    <s v="Nación"/>
    <s v="CSF"/>
    <s v="RECURSOS CORRIENTES"/>
    <s v="A-02-02-01-003-003-03"/>
    <s v="ACEITES DE PETRÓLEO O ACEITES OBTENIDOS DE MINERALES BITUMINOSOS (EXCEPTO LOS ACEITES CRUDOS); PREPARADOS N.C.P., QUE CONTENGAN POR LO MENOS EL 70% DE SU PESO EN ACEITES DE ESOS TIPOS Y CUYOS COMPONENTES BÁSICOS SEAN ESOS ACEITES"/>
    <n v="300000"/>
    <s v="RESOLUCION No. 028-2022 Por la cual se constituye y reglamenta el funcionamiento de la caja menor de gastos generales para el Instituto Nacional de Metrología para la vigencia fiscal 2022"/>
    <s v="4222"/>
    <s v="4222"/>
    <s v="5522"/>
    <s v="1122"/>
    <s v="2022-02-01 00:00:00"/>
    <s v="3022"/>
    <s v="14836022"/>
    <m/>
    <s v="2022-01-24 00:00:00"/>
    <s v="RESOLUCION"/>
    <s v="028 DE 2022"/>
    <s v="CONSTITUCION Y REGLAMENTACION DE LA CAJA MENOR DE GASTOS GENERALES EN EL INSTITUTO NACIONAL DE METROLOGIA VIGENCIA AÑO 2022"/>
    <e v="#N/A"/>
    <e v="#N/A"/>
    <x v="3"/>
  </r>
  <r>
    <n v="3022"/>
    <x v="2"/>
    <s v="2022-02-02 06:56:29"/>
    <s v="ConOrdendePago"/>
    <n v="11280000"/>
    <n v="0"/>
    <n v="0"/>
    <s v="NIT"/>
    <n v="900494393"/>
    <s v="U.A.E. INSTITUTO NACIONAL DE METROLOGIA - INM"/>
    <s v="Abono en cuenta"/>
    <s v="Corriente"/>
    <s v="062874722"/>
    <s v="Activa"/>
    <s v="860002964"/>
    <s v="BANCO DE BOGOTA S. A."/>
    <s v="35-05-00"/>
    <s v="INSTITUTO NACIONAL DE METROLOGÍA - INM"/>
    <s v="A-02-02-01-004-004"/>
    <s v="MAQUINARIA PARA USOS ESPECIALES"/>
    <n v="800000"/>
    <n v="0"/>
    <n v="800000"/>
    <n v="0"/>
    <s v="Nación"/>
    <s v="CSF"/>
    <s v="RECURSOS CORRIENTES"/>
    <s v="A-02-02-01-004-004-09"/>
    <s v="OTRA MAQUINARIA PARA USOS ESPECIALES Y SUS PARTES Y PIEZAS"/>
    <n v="300000"/>
    <s v="RESOLUCION No. 028-2022 Por la cual se constituye y reglamenta el funcionamiento de la caja menor de gastos generales para el Instituto Nacional de Metrología para la vigencia fiscal 2022"/>
    <s v="4222"/>
    <s v="4222"/>
    <s v="5522"/>
    <s v="1122"/>
    <s v="2022-02-01 00:00:00"/>
    <s v="3022"/>
    <s v="14836022"/>
    <m/>
    <s v="2022-01-24 00:00:00"/>
    <s v="RESOLUCION"/>
    <s v="028 DE 2022"/>
    <s v="CONSTITUCION Y REGLAMENTACION DE LA CAJA MENOR DE GASTOS GENERALES EN EL INSTITUTO NACIONAL DE METROLOGIA VIGENCIA AÑO 2022"/>
    <s v="Fotocopiadora, Impresora, Fax"/>
    <s v="ARTÍCULO 15. PAPELERÍA, ÚTILES DE ESCRITORIO Y OFICINA Y TELEFONÍA"/>
    <x v="3"/>
  </r>
  <r>
    <n v="3022"/>
    <x v="2"/>
    <s v="2022-02-02 06:56:29"/>
    <s v="ConOrdendePago"/>
    <n v="11280000"/>
    <n v="0"/>
    <n v="0"/>
    <s v="NIT"/>
    <n v="900494393"/>
    <s v="U.A.E. INSTITUTO NACIONAL DE METROLOGIA - INM"/>
    <s v="Abono en cuenta"/>
    <s v="Corriente"/>
    <s v="062874722"/>
    <s v="Activa"/>
    <s v="860002964"/>
    <s v="BANCO DE BOGOTA S. A."/>
    <s v="35-05-00"/>
    <s v="INSTITUTO NACIONAL DE METROLOGÍA - INM"/>
    <s v="A-02-02-01-004-006"/>
    <s v="MAQUINARIA Y APARATOS ELÉCTRICOS"/>
    <n v="900000"/>
    <n v="0"/>
    <n v="900000"/>
    <n v="0"/>
    <s v="Nación"/>
    <s v="CSF"/>
    <s v="RECURSOS CORRIENTES"/>
    <s v="A-02-02-01-004-006-02"/>
    <s v="APARATOS DE CONTROL ELÉCTRICO Y DISTRIBUCIÓN DE ELECTRICIDAD Y SUS PARTES Y PIEZAS"/>
    <n v="300000"/>
    <s v="RESOLUCION No. 028-2022 Por la cual se constituye y reglamenta el funcionamiento de la caja menor de gastos generales para el Instituto Nacional de Metrología para la vigencia fiscal 2022"/>
    <s v="4222"/>
    <s v="4222"/>
    <s v="5522"/>
    <s v="1122"/>
    <s v="2022-02-01 00:00:00"/>
    <s v="3022"/>
    <s v="14836022"/>
    <m/>
    <s v="2022-01-24 00:00:00"/>
    <s v="RESOLUCION"/>
    <s v="028 DE 2022"/>
    <s v="CONSTITUCION Y REGLAMENTACION DE LA CAJA MENOR DE GASTOS GENERALES EN EL INSTITUTO NACIONAL DE METROLOGIA VIGENCIA AÑO 2022"/>
    <e v="#N/A"/>
    <e v="#N/A"/>
    <x v="3"/>
  </r>
  <r>
    <n v="3022"/>
    <x v="2"/>
    <s v="2022-02-02 06:56:29"/>
    <s v="ConOrdendePago"/>
    <n v="11280000"/>
    <n v="0"/>
    <n v="0"/>
    <s v="NIT"/>
    <n v="900494393"/>
    <s v="U.A.E. INSTITUTO NACIONAL DE METROLOGIA - INM"/>
    <s v="Abono en cuenta"/>
    <s v="Corriente"/>
    <s v="062874722"/>
    <s v="Activa"/>
    <s v="860002964"/>
    <s v="BANCO DE BOGOTA S. A."/>
    <s v="35-05-00"/>
    <s v="INSTITUTO NACIONAL DE METROLOGÍA - INM"/>
    <s v="A-02-02-01-003-007"/>
    <s v="VIDRIO Y PRODUCTOS DE VIDRIO Y OTROS PRODUCTOS NO METÁLICOS N.C.P."/>
    <n v="400000"/>
    <n v="0"/>
    <n v="400000"/>
    <n v="0"/>
    <s v="Nación"/>
    <s v="CSF"/>
    <s v="RECURSOS CORRIENTES"/>
    <s v="A-02-02-01-003-007-09"/>
    <s v="OTROS PRODUCTOS MINERALES NO METÁLICOS N.C.P."/>
    <n v="200000"/>
    <s v="RESOLUCION No. 028-2022 Por la cual se constituye y reglamenta el funcionamiento de la caja menor de gastos generales para el Instituto Nacional de Metrología para la vigencia fiscal 2022"/>
    <s v="4222"/>
    <s v="4222"/>
    <s v="5522"/>
    <s v="1122"/>
    <s v="2022-02-01 00:00:00"/>
    <s v="3022"/>
    <s v="14836022"/>
    <m/>
    <s v="2022-01-24 00:00:00"/>
    <s v="RESOLUCION"/>
    <s v="028 DE 2022"/>
    <s v="CONSTITUCION Y REGLAMENTACION DE LA CAJA MENOR DE GASTOS GENERALES EN EL INSTITUTO NACIONAL DE METROLOGIA VIGENCIA AÑO 2022"/>
    <e v="#N/A"/>
    <e v="#N/A"/>
    <x v="3"/>
  </r>
  <r>
    <n v="3022"/>
    <x v="2"/>
    <s v="2022-02-02 06:56:29"/>
    <s v="ConOrdendePago"/>
    <n v="11280000"/>
    <n v="0"/>
    <n v="0"/>
    <s v="NIT"/>
    <n v="900494393"/>
    <s v="U.A.E. INSTITUTO NACIONAL DE METROLOGIA - INM"/>
    <s v="Abono en cuenta"/>
    <s v="Corriente"/>
    <s v="062874722"/>
    <s v="Activa"/>
    <s v="860002964"/>
    <s v="BANCO DE BOGOTA S. A."/>
    <s v="35-05-00"/>
    <s v="INSTITUTO NACIONAL DE METROLOGÍA - INM"/>
    <s v="A-02-02-01-004-003"/>
    <s v="MAQUINARIA PARA USO GENERAL"/>
    <n v="400000"/>
    <n v="0"/>
    <n v="400000"/>
    <n v="0"/>
    <s v="Nación"/>
    <s v="CSF"/>
    <s v="RECURSOS CORRIENTES"/>
    <s v="A-02-02-01-004-003-09"/>
    <s v="OTRAS MÁQUINAS PARA USOS GENERALES Y SUS PARTES Y PIEZAS"/>
    <n v="400000"/>
    <s v="RESOLUCION No. 028-2022 Por la cual se constituye y reglamenta el funcionamiento de la caja menor de gastos generales para el Instituto Nacional de Metrología para la vigencia fiscal 2022"/>
    <s v="4222"/>
    <s v="4222"/>
    <s v="5522"/>
    <s v="1122"/>
    <s v="2022-02-01 00:00:00"/>
    <s v="3022"/>
    <s v="14836022"/>
    <m/>
    <s v="2022-01-24 00:00:00"/>
    <s v="RESOLUCION"/>
    <s v="028 DE 2022"/>
    <s v="CONSTITUCION Y REGLAMENTACION DE LA CAJA MENOR DE GASTOS GENERALES EN EL INSTITUTO NACIONAL DE METROLOGIA VIGENCIA AÑO 2022"/>
    <e v="#N/A"/>
    <e v="#N/A"/>
    <x v="3"/>
  </r>
  <r>
    <n v="3022"/>
    <x v="2"/>
    <s v="2022-02-02 06:56:29"/>
    <s v="ConOrdendePago"/>
    <n v="11280000"/>
    <n v="0"/>
    <n v="0"/>
    <s v="NIT"/>
    <n v="900494393"/>
    <s v="U.A.E. INSTITUTO NACIONAL DE METROLOGIA - INM"/>
    <s v="Abono en cuenta"/>
    <s v="Corriente"/>
    <s v="062874722"/>
    <s v="Activa"/>
    <s v="860002964"/>
    <s v="BANCO DE BOGOTA S. A."/>
    <s v="35-05-00"/>
    <s v="INSTITUTO NACIONAL DE METROLOGÍA - INM"/>
    <s v="A-02-02-02-006-005"/>
    <s v="SERVICIOS DE TRANSPORTE DE CARGA"/>
    <n v="600000"/>
    <n v="0"/>
    <n v="600000"/>
    <n v="0"/>
    <s v="Nación"/>
    <s v="CSF"/>
    <s v="RECURSOS CORRIENTES"/>
    <s v="A-02-02-02-006-005-01"/>
    <s v="SERVICIOS DE TRANSPORTE DE CARGA POR VÍA TERRESTRE"/>
    <n v="600000"/>
    <s v="RESOLUCION No. 028-2022 Por la cual se constituye y reglamenta el funcionamiento de la caja menor de gastos generales para el Instituto Nacional de Metrología para la vigencia fiscal 2022"/>
    <s v="4222"/>
    <s v="4222"/>
    <s v="5522"/>
    <s v="1122"/>
    <s v="2022-02-01 00:00:00"/>
    <s v="3022"/>
    <s v="14836022"/>
    <m/>
    <s v="2022-01-24 00:00:00"/>
    <s v="RESOLUCION"/>
    <s v="028 DE 2022"/>
    <s v="CONSTITUCION Y REGLAMENTACION DE LA CAJA MENOR DE GASTOS GENERALES EN EL INSTITUTO NACIONAL DE METROLOGIA VIGENCIA AÑO 2022"/>
    <e v="#N/A"/>
    <e v="#N/A"/>
    <x v="3"/>
  </r>
  <r>
    <n v="3022"/>
    <x v="2"/>
    <s v="2022-02-02 06:56:29"/>
    <s v="ConOrdendePago"/>
    <n v="11280000"/>
    <n v="0"/>
    <n v="0"/>
    <s v="NIT"/>
    <n v="900494393"/>
    <s v="U.A.E. INSTITUTO NACIONAL DE METROLOGIA - INM"/>
    <s v="Abono en cuenta"/>
    <s v="Corriente"/>
    <s v="062874722"/>
    <s v="Activa"/>
    <s v="860002964"/>
    <s v="BANCO DE BOGOTA S. A."/>
    <s v="35-05-00"/>
    <s v="INSTITUTO NACIONAL DE METROLOGÍA - INM"/>
    <s v="A-02-02-02-008-007"/>
    <s v="SERVICIOS DE MANTENIMIENTO, REPARACIÓN E INSTALACIÓN (EXCEPTO SERVICIOS DE CONSTRUCCIÓN)"/>
    <n v="2500000"/>
    <n v="0"/>
    <n v="2500000"/>
    <n v="0"/>
    <s v="Nación"/>
    <s v="CSF"/>
    <s v="RECURSOS CORRIENTES"/>
    <s v="A-02-02-02-008-007-01-1"/>
    <s v="SERVICIOS DE MANTENIMIENTO Y REPARACIÓN DE PRODUCTOS METÁLICOS ELABORADOS, EXCEPTO MAQUINARIA Y EQUIPO"/>
    <n v="500000"/>
    <s v="RESOLUCION No. 028-2022 Por la cual se constituye y reglamenta el funcionamiento de la caja menor de gastos generales para el Instituto Nacional de Metrología para la vigencia fiscal 2022"/>
    <s v="4222"/>
    <s v="4222"/>
    <s v="5522"/>
    <s v="1122"/>
    <s v="2022-02-01 00:00:00"/>
    <s v="3022"/>
    <s v="14836022"/>
    <m/>
    <s v="2022-01-24 00:00:00"/>
    <s v="RESOLUCION"/>
    <s v="028 DE 2022"/>
    <s v="CONSTITUCION Y REGLAMENTACION DE LA CAJA MENOR DE GASTOS GENERALES EN EL INSTITUTO NACIONAL DE METROLOGIA VIGENCIA AÑO 2022"/>
    <e v="#N/A"/>
    <e v="#N/A"/>
    <x v="3"/>
  </r>
  <r>
    <n v="3022"/>
    <x v="2"/>
    <s v="2022-02-02 06:56:29"/>
    <s v="ConOrdendePago"/>
    <n v="11280000"/>
    <n v="0"/>
    <n v="0"/>
    <s v="NIT"/>
    <n v="900494393"/>
    <s v="U.A.E. INSTITUTO NACIONAL DE METROLOGIA - INM"/>
    <s v="Abono en cuenta"/>
    <s v="Corriente"/>
    <s v="062874722"/>
    <s v="Activa"/>
    <s v="860002964"/>
    <s v="BANCO DE BOGOTA S. A."/>
    <s v="35-05-00"/>
    <s v="INSTITUTO NACIONAL DE METROLOGÍA - INM"/>
    <s v="A-02-02-01-004-004"/>
    <s v="MAQUINARIA PARA USOS ESPECIALES"/>
    <n v="800000"/>
    <n v="0"/>
    <n v="800000"/>
    <n v="0"/>
    <s v="Nación"/>
    <s v="CSF"/>
    <s v="RECURSOS CORRIENTES"/>
    <s v="A-02-02-01-004-004-02"/>
    <s v="MÁQUINAS HERRAMIENTAS Y SUS PARTES, PIEZAS Y ACCESORIOS"/>
    <n v="500000"/>
    <s v="RESOLUCION No. 028-2022 Por la cual se constituye y reglamenta el funcionamiento de la caja menor de gastos generales para el Instituto Nacional de Metrología para la vigencia fiscal 2022"/>
    <s v="4222"/>
    <s v="4222"/>
    <s v="5522"/>
    <s v="1122"/>
    <s v="2022-02-01 00:00:00"/>
    <s v="3022"/>
    <s v="14836022"/>
    <m/>
    <s v="2022-01-24 00:00:00"/>
    <s v="RESOLUCION"/>
    <s v="028 DE 2022"/>
    <s v="CONSTITUCION Y REGLAMENTACION DE LA CAJA MENOR DE GASTOS GENERALES EN EL INSTITUTO NACIONAL DE METROLOGIA VIGENCIA AÑO 2022"/>
    <e v="#N/A"/>
    <e v="#N/A"/>
    <x v="3"/>
  </r>
  <r>
    <n v="3022"/>
    <x v="2"/>
    <s v="2022-02-02 06:56:29"/>
    <s v="ConOrdendePago"/>
    <n v="11280000"/>
    <n v="0"/>
    <n v="0"/>
    <s v="NIT"/>
    <n v="900494393"/>
    <s v="U.A.E. INSTITUTO NACIONAL DE METROLOGIA - INM"/>
    <s v="Abono en cuenta"/>
    <s v="Corriente"/>
    <s v="062874722"/>
    <s v="Activa"/>
    <s v="860002964"/>
    <s v="BANCO DE BOGOTA S. A."/>
    <s v="35-05-00"/>
    <s v="INSTITUTO NACIONAL DE METROLOGÍA - INM"/>
    <s v="A-02-02-02-008-007"/>
    <s v="SERVICIOS DE MANTENIMIENTO, REPARACIÓN E INSTALACIÓN (EXCEPTO SERVICIOS DE CONSTRUCCIÓN)"/>
    <n v="2500000"/>
    <n v="0"/>
    <n v="2500000"/>
    <n v="0"/>
    <s v="Nación"/>
    <s v="CSF"/>
    <s v="RECURSOS CORRIENTES"/>
    <s v="A-02-02-02-008-007-01-4"/>
    <s v="SERVICIOS DE MANTENIMIENTO Y REPARACIÓN DE MAQUINARIA Y EQUIPO DE TRANSPORTE"/>
    <n v="300000"/>
    <s v="RESOLUCION No. 028-2022 Por la cual se constituye y reglamenta el funcionamiento de la caja menor de gastos generales para el Instituto Nacional de Metrología para la vigencia fiscal 2022"/>
    <s v="4222"/>
    <s v="4222"/>
    <s v="5522"/>
    <s v="1122"/>
    <s v="2022-02-01 00:00:00"/>
    <s v="3022"/>
    <s v="14836022"/>
    <m/>
    <s v="2022-01-24 00:00:00"/>
    <s v="RESOLUCION"/>
    <s v="028 DE 2022"/>
    <s v="CONSTITUCION Y REGLAMENTACION DE LA CAJA MENOR DE GASTOS GENERALES EN EL INSTITUTO NACIONAL DE METROLOGIA VIGENCIA AÑO 2022"/>
    <e v="#N/A"/>
    <e v="#N/A"/>
    <x v="3"/>
  </r>
  <r>
    <n v="3022"/>
    <x v="2"/>
    <s v="2022-02-02 06:56:29"/>
    <s v="ConOrdendePago"/>
    <n v="11280000"/>
    <n v="0"/>
    <n v="0"/>
    <s v="NIT"/>
    <n v="900494393"/>
    <s v="U.A.E. INSTITUTO NACIONAL DE METROLOGIA - INM"/>
    <s v="Abono en cuenta"/>
    <s v="Corriente"/>
    <s v="062874722"/>
    <s v="Activa"/>
    <s v="860002964"/>
    <s v="BANCO DE BOGOTA S. A."/>
    <s v="35-05-00"/>
    <s v="INSTITUTO NACIONAL DE METROLOGÍA - INM"/>
    <s v="A-02-02-02-008-008"/>
    <s v="SERVICIOS DE FABRICACIÓN DE INSUMOS FÍSICOS QUE SON PROPIEDAD DE OTROS"/>
    <n v="400000"/>
    <n v="0"/>
    <n v="400000"/>
    <n v="0"/>
    <s v="Nación"/>
    <s v="CSF"/>
    <s v="RECURSOS CORRIENTES"/>
    <s v="A-02-02-02-008-008-06"/>
    <s v="SERVICIOS DE FABRICACIÓN DE PRODUCTOS METALÚRGICOS BÁSICOS"/>
    <n v="200000"/>
    <s v="RESOLUCION No. 028-2022 Por la cual se constituye y reglamenta el funcionamiento de la caja menor de gastos generales para el Instituto Nacional de Metrología para la vigencia fiscal 2022"/>
    <s v="4222"/>
    <s v="4222"/>
    <s v="5522"/>
    <s v="1122"/>
    <s v="2022-02-01 00:00:00"/>
    <s v="3022"/>
    <s v="14836022"/>
    <m/>
    <s v="2022-01-24 00:00:00"/>
    <s v="RESOLUCION"/>
    <s v="028 DE 2022"/>
    <s v="CONSTITUCION Y REGLAMENTACION DE LA CAJA MENOR DE GASTOS GENERALES EN EL INSTITUTO NACIONAL DE METROLOGIA VIGENCIA AÑO 2022"/>
    <e v="#N/A"/>
    <e v="#N/A"/>
    <x v="3"/>
  </r>
  <r>
    <n v="3022"/>
    <x v="2"/>
    <s v="2022-02-02 06:56:29"/>
    <s v="ConOrdendePago"/>
    <n v="11280000"/>
    <n v="0"/>
    <n v="0"/>
    <s v="NIT"/>
    <n v="900494393"/>
    <s v="U.A.E. INSTITUTO NACIONAL DE METROLOGIA - INM"/>
    <s v="Abono en cuenta"/>
    <s v="Corriente"/>
    <s v="062874722"/>
    <s v="Activa"/>
    <s v="860002964"/>
    <s v="BANCO DE BOGOTA S. A."/>
    <s v="35-05-00"/>
    <s v="INSTITUTO NACIONAL DE METROLOGÍA - INM"/>
    <s v="A-02-02-02-008-008"/>
    <s v="SERVICIOS DE FABRICACIÓN DE INSUMOS FÍSICOS QUE SON PROPIEDAD DE OTROS"/>
    <n v="400000"/>
    <n v="0"/>
    <n v="400000"/>
    <n v="0"/>
    <s v="Nación"/>
    <s v="CSF"/>
    <s v="RECURSOS CORRIENTES"/>
    <s v="A-02-02-02-008-008-07"/>
    <s v="SERVICIOS DE FABRICACIÓN DE PRODUCTOS METÁLICOS ELABORADOS, MAQUINARIA Y EQUIPO"/>
    <n v="200000"/>
    <s v="RESOLUCION No. 028-2022 Por la cual se constituye y reglamenta el funcionamiento de la caja menor de gastos generales para el Instituto Nacional de Metrología para la vigencia fiscal 2022"/>
    <s v="4222"/>
    <s v="4222"/>
    <s v="5522"/>
    <s v="1122"/>
    <s v="2022-02-01 00:00:00"/>
    <s v="3022"/>
    <s v="14836022"/>
    <m/>
    <s v="2022-01-24 00:00:00"/>
    <s v="RESOLUCION"/>
    <s v="028 DE 2022"/>
    <s v="CONSTITUCION Y REGLAMENTACION DE LA CAJA MENOR DE GASTOS GENERALES EN EL INSTITUTO NACIONAL DE METROLOGIA VIGENCIA AÑO 2022"/>
    <e v="#N/A"/>
    <e v="#N/A"/>
    <x v="3"/>
  </r>
  <r>
    <n v="3022"/>
    <x v="2"/>
    <s v="2022-02-02 06:56:29"/>
    <s v="ConOrdendePago"/>
    <n v="11280000"/>
    <n v="0"/>
    <n v="0"/>
    <s v="NIT"/>
    <n v="900494393"/>
    <s v="U.A.E. INSTITUTO NACIONAL DE METROLOGIA - INM"/>
    <s v="Abono en cuenta"/>
    <s v="Corriente"/>
    <s v="062874722"/>
    <s v="Activa"/>
    <s v="860002964"/>
    <s v="BANCO DE BOGOTA S. A."/>
    <s v="35-05-00"/>
    <s v="INSTITUTO NACIONAL DE METROLOGÍA - INM"/>
    <s v="A-02-02-01-003-006"/>
    <s v="PRODUCTOS DE CAUCHO Y PLÁSTICO"/>
    <n v="600000"/>
    <n v="0"/>
    <n v="600000"/>
    <n v="0"/>
    <s v="Nación"/>
    <s v="CSF"/>
    <s v="RECURSOS CORRIENTES"/>
    <s v="A-02-02-01-003-006-09"/>
    <s v="OTROS PRODUCTOS PLÁSTICOS"/>
    <n v="300000"/>
    <s v="RESOLUCION No. 028-2022 Por la cual se constituye y reglamenta el funcionamiento de la caja menor de gastos generales para el Instituto Nacional de Metrología para la vigencia fiscal 2022"/>
    <s v="4222"/>
    <s v="4222"/>
    <s v="5522"/>
    <s v="1122"/>
    <s v="2022-02-01 00:00:00"/>
    <s v="3022"/>
    <s v="14836022"/>
    <m/>
    <s v="2022-01-24 00:00:00"/>
    <s v="RESOLUCION"/>
    <s v="028 DE 2022"/>
    <s v="CONSTITUCION Y REGLAMENTACION DE LA CAJA MENOR DE GASTOS GENERALES EN EL INSTITUTO NACIONAL DE METROLOGIA VIGENCIA AÑO 2022"/>
    <e v="#N/A"/>
    <e v="#N/A"/>
    <x v="3"/>
  </r>
  <r>
    <n v="3022"/>
    <x v="2"/>
    <s v="2022-02-02 06:56:29"/>
    <s v="ConOrdendePago"/>
    <n v="11280000"/>
    <n v="0"/>
    <n v="0"/>
    <s v="NIT"/>
    <n v="900494393"/>
    <s v="U.A.E. INSTITUTO NACIONAL DE METROLOGIA - INM"/>
    <s v="Abono en cuenta"/>
    <s v="Corriente"/>
    <s v="062874722"/>
    <s v="Activa"/>
    <s v="860002964"/>
    <s v="BANCO DE BOGOTA S. A."/>
    <s v="35-05-00"/>
    <s v="INSTITUTO NACIONAL DE METROLOGÍA - INM"/>
    <s v="A-02-02-01-004-006"/>
    <s v="MAQUINARIA Y APARATOS ELÉCTRICOS"/>
    <n v="900000"/>
    <n v="0"/>
    <n v="900000"/>
    <n v="0"/>
    <s v="Nación"/>
    <s v="CSF"/>
    <s v="RECURSOS CORRIENTES"/>
    <s v="A-02-02-01-004-006-04"/>
    <s v="ACUMULADORES, PILAS Y BATERÍAS PRIMARIAS Y SUS PARTES Y PIEZAS"/>
    <n v="300000"/>
    <s v="RESOLUCION No. 028-2022 Por la cual se constituye y reglamenta el funcionamiento de la caja menor de gastos generales para el Instituto Nacional de Metrología para la vigencia fiscal 2022"/>
    <s v="4222"/>
    <s v="4222"/>
    <s v="5522"/>
    <s v="1122"/>
    <s v="2022-02-01 00:00:00"/>
    <s v="3022"/>
    <s v="14836022"/>
    <m/>
    <s v="2022-01-24 00:00:00"/>
    <s v="RESOLUCION"/>
    <s v="028 DE 2022"/>
    <s v="CONSTITUCION Y REGLAMENTACION DE LA CAJA MENOR DE GASTOS GENERALES EN EL INSTITUTO NACIONAL DE METROLOGIA VIGENCIA AÑO 2022"/>
    <e v="#N/A"/>
    <e v="#N/A"/>
    <x v="3"/>
  </r>
  <r>
    <n v="3022"/>
    <x v="2"/>
    <s v="2022-02-02 06:56:29"/>
    <s v="ConOrdendePago"/>
    <n v="11280000"/>
    <n v="0"/>
    <n v="0"/>
    <s v="NIT"/>
    <n v="900494393"/>
    <s v="U.A.E. INSTITUTO NACIONAL DE METROLOGIA - INM"/>
    <s v="Abono en cuenta"/>
    <s v="Corriente"/>
    <s v="062874722"/>
    <s v="Activa"/>
    <s v="860002964"/>
    <s v="BANCO DE BOGOTA S. A."/>
    <s v="35-05-00"/>
    <s v="INSTITUTO NACIONAL DE METROLOGÍA - INM"/>
    <s v="A-02-02-02-008-007"/>
    <s v="SERVICIOS DE MANTENIMIENTO, REPARACIÓN E INSTALACIÓN (EXCEPTO SERVICIOS DE CONSTRUCCIÓN)"/>
    <n v="2500000"/>
    <n v="0"/>
    <n v="2500000"/>
    <n v="0"/>
    <s v="Nación"/>
    <s v="CSF"/>
    <s v="RECURSOS CORRIENTES"/>
    <s v="A-02-02-02-008-007-01-5"/>
    <s v="SERVICIOS DE MANTENIMIENTO Y REPARACIÓN DE OTRA MAQUINARIA Y OTRO EQUIPO"/>
    <n v="400000"/>
    <s v="RESOLUCION No. 028-2022 Por la cual se constituye y reglamenta el funcionamiento de la caja menor de gastos generales para el Instituto Nacional de Metrología para la vigencia fiscal 2022"/>
    <s v="4222"/>
    <s v="4222"/>
    <s v="5522"/>
    <s v="1122"/>
    <s v="2022-02-01 00:00:00"/>
    <s v="3022"/>
    <s v="14836022"/>
    <m/>
    <s v="2022-01-24 00:00:00"/>
    <s v="RESOLUCION"/>
    <s v="028 DE 2022"/>
    <s v="CONSTITUCION Y REGLAMENTACION DE LA CAJA MENOR DE GASTOS GENERALES EN EL INSTITUTO NACIONAL DE METROLOGIA VIGENCIA AÑO 2022"/>
    <e v="#N/A"/>
    <e v="#N/A"/>
    <x v="3"/>
  </r>
  <r>
    <n v="3022"/>
    <x v="2"/>
    <s v="2022-02-02 06:56:29"/>
    <s v="ConOrdendePago"/>
    <n v="11280000"/>
    <n v="0"/>
    <n v="0"/>
    <s v="NIT"/>
    <n v="900494393"/>
    <s v="U.A.E. INSTITUTO NACIONAL DE METROLOGIA - INM"/>
    <s v="Abono en cuenta"/>
    <s v="Corriente"/>
    <s v="062874722"/>
    <s v="Activa"/>
    <s v="860002964"/>
    <s v="BANCO DE BOGOTA S. A."/>
    <s v="35-05-00"/>
    <s v="INSTITUTO NACIONAL DE METROLOGÍA - INM"/>
    <s v="A-02-02-02-009-003"/>
    <s v="SERVICIOS PARA EL CUIDADO DE LA SALUD HUMANA Y SERVICIOS SOCIALES"/>
    <n v="500000"/>
    <n v="0"/>
    <n v="500000"/>
    <n v="0"/>
    <s v="Nación"/>
    <s v="CSF"/>
    <s v="RECURSOS CORRIENTES"/>
    <s v="A-02-02-02-009-003-01"/>
    <s v="SERVICIOS DE SALUD HUMANA"/>
    <n v="500000"/>
    <s v="RESOLUCION No. 028-2022 Por la cual se constituye y reglamenta el funcionamiento de la caja menor de gastos generales para el Instituto Nacional de Metrología para la vigencia fiscal 2022"/>
    <s v="4222"/>
    <s v="4222"/>
    <s v="5522"/>
    <s v="1122"/>
    <s v="2022-02-01 00:00:00"/>
    <s v="3022"/>
    <s v="14836022"/>
    <m/>
    <s v="2022-01-24 00:00:00"/>
    <s v="RESOLUCION"/>
    <s v="028 DE 2022"/>
    <s v="CONSTITUCION Y REGLAMENTACION DE LA CAJA MENOR DE GASTOS GENERALES EN EL INSTITUTO NACIONAL DE METROLOGIA VIGENCIA AÑO 2022"/>
    <e v="#N/A"/>
    <e v="#N/A"/>
    <x v="3"/>
  </r>
  <r>
    <n v="3022"/>
    <x v="2"/>
    <s v="2022-02-02 06:56:29"/>
    <s v="ConOrdendePago"/>
    <n v="11280000"/>
    <n v="0"/>
    <n v="0"/>
    <s v="NIT"/>
    <n v="900494393"/>
    <s v="U.A.E. INSTITUTO NACIONAL DE METROLOGIA - INM"/>
    <s v="Abono en cuenta"/>
    <s v="Corriente"/>
    <s v="062874722"/>
    <s v="Activa"/>
    <s v="860002964"/>
    <s v="BANCO DE BOGOTA S. A."/>
    <s v="35-05-00"/>
    <s v="INSTITUTO NACIONAL DE METROLOGÍA - INM"/>
    <s v="A-02-02-02-006-003"/>
    <s v="ALOJAMIENTO; SERVICIOS DE SUMINISTROS DE COMIDAS Y BEBIDAS"/>
    <n v="2000000"/>
    <n v="0"/>
    <n v="2000000"/>
    <n v="0"/>
    <s v="Nación"/>
    <s v="CSF"/>
    <s v="RECURSOS CORRIENTES"/>
    <s v="A-02-02-02-006-003-03"/>
    <s v="SERVICIOS DE SUMINISTRO DE COMIDAS"/>
    <n v="2000000"/>
    <s v="RESOLUCION No. 028-2022 Por la cual se constituye y reglamenta el funcionamiento de la caja menor de gastos generales para el Instituto Nacional de Metrología para la vigencia fiscal 2022"/>
    <s v="4222"/>
    <s v="4222"/>
    <s v="5522"/>
    <s v="1122"/>
    <s v="2022-02-01 00:00:00"/>
    <s v="3022"/>
    <s v="14836022"/>
    <m/>
    <s v="2022-01-24 00:00:00"/>
    <s v="RESOLUCION"/>
    <s v="028 DE 2022"/>
    <s v="CONSTITUCION Y REGLAMENTACION DE LA CAJA MENOR DE GASTOS GENERALES EN EL INSTITUTO NACIONAL DE METROLOGIA VIGENCIA AÑO 2022"/>
    <e v="#N/A"/>
    <e v="#N/A"/>
    <x v="3"/>
  </r>
  <r>
    <n v="3022"/>
    <x v="2"/>
    <s v="2022-02-02 06:56:29"/>
    <s v="ConOrdendePago"/>
    <n v="11280000"/>
    <n v="0"/>
    <n v="0"/>
    <s v="NIT"/>
    <n v="900494393"/>
    <s v="U.A.E. INSTITUTO NACIONAL DE METROLOGIA - INM"/>
    <s v="Abono en cuenta"/>
    <s v="Corriente"/>
    <s v="062874722"/>
    <s v="Activa"/>
    <s v="860002964"/>
    <s v="BANCO DE BOGOTA S. A."/>
    <s v="35-05-00"/>
    <s v="INSTITUTO NACIONAL DE METROLOGÍA - INM"/>
    <s v="A-02-02-02-008-007"/>
    <s v="SERVICIOS DE MANTENIMIENTO, REPARACIÓN E INSTALACIÓN (EXCEPTO SERVICIOS DE CONSTRUCCIÓN)"/>
    <n v="2500000"/>
    <n v="0"/>
    <n v="2500000"/>
    <n v="0"/>
    <s v="Nación"/>
    <s v="CSF"/>
    <s v="RECURSOS CORRIENTES"/>
    <s v="A-02-02-02-008-007-01-2"/>
    <s v="SERVICIOS DE MANTENIMIENTO Y REPARACIÓN DE MAQUINARIA DE OFICINA Y CONTABILIDAD"/>
    <n v="200000"/>
    <s v="RESOLUCION No. 028-2022 Por la cual se constituye y reglamenta el funcionamiento de la caja menor de gastos generales para el Instituto Nacional de Metrología para la vigencia fiscal 2022"/>
    <s v="4222"/>
    <s v="4222"/>
    <s v="5522"/>
    <s v="1122"/>
    <s v="2022-02-01 00:00:00"/>
    <s v="3022"/>
    <s v="14836022"/>
    <m/>
    <s v="2022-01-24 00:00:00"/>
    <s v="RESOLUCION"/>
    <s v="028 DE 2022"/>
    <s v="CONSTITUCION Y REGLAMENTACION DE LA CAJA MENOR DE GASTOS GENERALES EN EL INSTITUTO NACIONAL DE METROLOGIA VIGENCIA AÑO 2022"/>
    <e v="#N/A"/>
    <e v="#N/A"/>
    <x v="3"/>
  </r>
  <r>
    <n v="3022"/>
    <x v="2"/>
    <s v="2022-02-02 06:56:29"/>
    <s v="ConOrdendePago"/>
    <n v="11280000"/>
    <n v="0"/>
    <n v="0"/>
    <s v="NIT"/>
    <n v="900494393"/>
    <s v="U.A.E. INSTITUTO NACIONAL DE METROLOGIA - INM"/>
    <s v="Abono en cuenta"/>
    <s v="Corriente"/>
    <s v="062874722"/>
    <s v="Activa"/>
    <s v="860002964"/>
    <s v="BANCO DE BOGOTA S. A."/>
    <s v="35-05-00"/>
    <s v="INSTITUTO NACIONAL DE METROLOGÍA - INM"/>
    <s v="A-02-02-02-008-007"/>
    <s v="SERVICIOS DE MANTENIMIENTO, REPARACIÓN E INSTALACIÓN (EXCEPTO SERVICIOS DE CONSTRUCCIÓN)"/>
    <n v="2500000"/>
    <n v="0"/>
    <n v="2500000"/>
    <n v="0"/>
    <s v="Nación"/>
    <s v="CSF"/>
    <s v="RECURSOS CORRIENTES"/>
    <s v="A-02-02-02-008-007-03-6"/>
    <s v="SERVICIOS DE INSTALACIÓN DE MAQUINARIA Y APARATOS ELÉCTRICOS N.C.P."/>
    <n v="700000"/>
    <s v="RESOLUCION No. 028-2022 Por la cual se constituye y reglamenta el funcionamiento de la caja menor de gastos generales para el Instituto Nacional de Metrología para la vigencia fiscal 2022"/>
    <s v="4222"/>
    <s v="4222"/>
    <s v="5522"/>
    <s v="1122"/>
    <s v="2022-02-01 00:00:00"/>
    <s v="3022"/>
    <s v="14836022"/>
    <m/>
    <s v="2022-01-24 00:00:00"/>
    <s v="RESOLUCION"/>
    <s v="028 DE 2022"/>
    <s v="CONSTITUCION Y REGLAMENTACION DE LA CAJA MENOR DE GASTOS GENERALES EN EL INSTITUTO NACIONAL DE METROLOGIA VIGENCIA AÑO 2022"/>
    <e v="#N/A"/>
    <e v="#N/A"/>
    <x v="3"/>
  </r>
  <r>
    <n v="3022"/>
    <x v="2"/>
    <s v="2022-02-02 06:56:29"/>
    <s v="ConOrdendePago"/>
    <n v="11280000"/>
    <n v="0"/>
    <n v="0"/>
    <s v="NIT"/>
    <n v="900494393"/>
    <s v="U.A.E. INSTITUTO NACIONAL DE METROLOGIA - INM"/>
    <s v="Abono en cuenta"/>
    <s v="Corriente"/>
    <s v="062874722"/>
    <s v="Activa"/>
    <s v="860002964"/>
    <s v="BANCO DE BOGOTA S. A."/>
    <s v="35-05-00"/>
    <s v="INSTITUTO NACIONAL DE METROLOGÍA - INM"/>
    <s v="A-02-02-01-003-006"/>
    <s v="PRODUCTOS DE CAUCHO Y PLÁSTICO"/>
    <n v="600000"/>
    <n v="0"/>
    <n v="600000"/>
    <n v="0"/>
    <s v="Nación"/>
    <s v="CSF"/>
    <s v="RECURSOS CORRIENTES"/>
    <s v="A-02-02-01-003-006-02"/>
    <s v="OTROS PRODUCTOS DE CAUCHO"/>
    <n v="300000"/>
    <s v="RESOLUCION No. 028-2022 Por la cual se constituye y reglamenta el funcionamiento de la caja menor de gastos generales para el Instituto Nacional de Metrología para la vigencia fiscal 2022"/>
    <s v="4222"/>
    <s v="4222"/>
    <s v="5522"/>
    <s v="1122"/>
    <s v="2022-02-01 00:00:00"/>
    <s v="3022"/>
    <s v="14836022"/>
    <m/>
    <s v="2022-01-24 00:00:00"/>
    <s v="RESOLUCION"/>
    <s v="028 DE 2022"/>
    <s v="CONSTITUCION Y REGLAMENTACION DE LA CAJA MENOR DE GASTOS GENERALES EN EL INSTITUTO NACIONAL DE METROLOGIA VIGENCIA AÑO 2022"/>
    <e v="#N/A"/>
    <e v="#N/A"/>
    <x v="3"/>
  </r>
  <r>
    <n v="3022"/>
    <x v="2"/>
    <s v="2022-02-02 06:56:29"/>
    <s v="ConOrdendePago"/>
    <n v="11280000"/>
    <n v="0"/>
    <n v="0"/>
    <s v="NIT"/>
    <n v="900494393"/>
    <s v="U.A.E. INSTITUTO NACIONAL DE METROLOGIA - INM"/>
    <s v="Abono en cuenta"/>
    <s v="Corriente"/>
    <s v="062874722"/>
    <s v="Activa"/>
    <s v="860002964"/>
    <s v="BANCO DE BOGOTA S. A."/>
    <s v="35-05-00"/>
    <s v="INSTITUTO NACIONAL DE METROLOGÍA - INM"/>
    <s v="A-02-02-01-003-007"/>
    <s v="VIDRIO Y PRODUCTOS DE VIDRIO Y OTROS PRODUCTOS NO METÁLICOS N.C.P."/>
    <n v="400000"/>
    <n v="0"/>
    <n v="400000"/>
    <n v="0"/>
    <s v="Nación"/>
    <s v="CSF"/>
    <s v="RECURSOS CORRIENTES"/>
    <s v="A-02-02-01-003-007-01"/>
    <s v="VIDRIO Y PRODUCTOS DE VIDRIO"/>
    <n v="200000"/>
    <s v="RESOLUCION No. 028-2022 Por la cual se constituye y reglamenta el funcionamiento de la caja menor de gastos generales para el Instituto Nacional de Metrología para la vigencia fiscal 2022"/>
    <s v="4222"/>
    <s v="4222"/>
    <s v="5522"/>
    <s v="1122"/>
    <s v="2022-02-01 00:00:00"/>
    <s v="3022"/>
    <s v="14836022"/>
    <m/>
    <s v="2022-01-24 00:00:00"/>
    <s v="RESOLUCION"/>
    <s v="028 DE 2022"/>
    <s v="CONSTITUCION Y REGLAMENTACION DE LA CAJA MENOR DE GASTOS GENERALES EN EL INSTITUTO NACIONAL DE METROLOGIA VIGENCIA AÑO 2022"/>
    <e v="#N/A"/>
    <e v="#N/A"/>
    <x v="3"/>
  </r>
  <r>
    <n v="3022"/>
    <x v="2"/>
    <s v="2022-02-02 06:56:29"/>
    <s v="ConOrdendePago"/>
    <n v="11280000"/>
    <n v="0"/>
    <n v="0"/>
    <s v="NIT"/>
    <n v="900494393"/>
    <s v="U.A.E. INSTITUTO NACIONAL DE METROLOGIA - INM"/>
    <s v="Abono en cuenta"/>
    <s v="Corriente"/>
    <s v="062874722"/>
    <s v="Activa"/>
    <s v="860002964"/>
    <s v="BANCO DE BOGOTA S. A."/>
    <s v="35-05-00"/>
    <s v="INSTITUTO NACIONAL DE METROLOGÍA - INM"/>
    <s v="A-02-02-01-004-006"/>
    <s v="MAQUINARIA Y APARATOS ELÉCTRICOS"/>
    <n v="900000"/>
    <n v="0"/>
    <n v="900000"/>
    <n v="0"/>
    <s v="Nación"/>
    <s v="CSF"/>
    <s v="RECURSOS CORRIENTES"/>
    <s v="A-02-02-01-004-006-09"/>
    <s v="OTRO EQUIPO ELÉCTRICO Y SUS PARTES Y PIEZAS"/>
    <n v="300000"/>
    <s v="RESOLUCION No. 028-2022 Por la cual se constituye y reglamenta el funcionamiento de la caja menor de gastos generales para el Instituto Nacional de Metrología para la vigencia fiscal 2022"/>
    <s v="4222"/>
    <s v="4222"/>
    <s v="5522"/>
    <s v="1122"/>
    <s v="2022-02-01 00:00:00"/>
    <s v="3022"/>
    <s v="14836022"/>
    <m/>
    <s v="2022-01-24 00:00:00"/>
    <s v="RESOLUCION"/>
    <s v="028 DE 2022"/>
    <s v="CONSTITUCION Y REGLAMENTACION DE LA CAJA MENOR DE GASTOS GENERALES EN EL INSTITUTO NACIONAL DE METROLOGIA VIGENCIA AÑO 2022"/>
    <e v="#N/A"/>
    <e v="#N/A"/>
    <x v="3"/>
  </r>
  <r>
    <n v="3022"/>
    <x v="2"/>
    <s v="2022-02-02 06:56:29"/>
    <s v="ConOrdendePago"/>
    <n v="11280000"/>
    <n v="0"/>
    <n v="0"/>
    <s v="NIT"/>
    <n v="900494393"/>
    <s v="U.A.E. INSTITUTO NACIONAL DE METROLOGIA - INM"/>
    <s v="Abono en cuenta"/>
    <s v="Corriente"/>
    <s v="062874722"/>
    <s v="Activa"/>
    <s v="860002964"/>
    <s v="BANCO DE BOGOTA S. A."/>
    <s v="35-05-00"/>
    <s v="INSTITUTO NACIONAL DE METROLOGÍA - INM"/>
    <s v="A-02-02-02-008-002"/>
    <s v="SERVICIOS JURÍDICOS Y CONTABLES"/>
    <n v="80000"/>
    <n v="0"/>
    <n v="80000"/>
    <n v="0"/>
    <s v="Nación"/>
    <s v="CSF"/>
    <s v="RECURSOS CORRIENTES"/>
    <s v="A-02-02-02-008-002-01"/>
    <s v="SERVICIOS JURÍDICOS"/>
    <n v="80000"/>
    <s v="RESOLUCION No. 028-2022 Por la cual se constituye y reglamenta el funcionamiento de la caja menor de gastos generales para el Instituto Nacional de Metrología para la vigencia fiscal 2022"/>
    <s v="4222"/>
    <s v="4222"/>
    <s v="5522"/>
    <s v="1122"/>
    <s v="2022-02-01 00:00:00"/>
    <s v="3022"/>
    <s v="14836022"/>
    <m/>
    <s v="2022-01-24 00:00:00"/>
    <s v="RESOLUCION"/>
    <s v="028 DE 2022"/>
    <s v="CONSTITUCION Y REGLAMENTACION DE LA CAJA MENOR DE GASTOS GENERALES EN EL INSTITUTO NACIONAL DE METROLOGIA VIGENCIA AÑO 2022"/>
    <e v="#N/A"/>
    <e v="#N/A"/>
    <x v="3"/>
  </r>
  <r>
    <n v="3022"/>
    <x v="2"/>
    <s v="2022-02-02 06:56:29"/>
    <s v="ConOrdendePago"/>
    <n v="11280000"/>
    <n v="0"/>
    <n v="0"/>
    <s v="NIT"/>
    <n v="900494393"/>
    <s v="U.A.E. INSTITUTO NACIONAL DE METROLOGIA - INM"/>
    <s v="Abono en cuenta"/>
    <s v="Corriente"/>
    <s v="062874722"/>
    <s v="Activa"/>
    <s v="860002964"/>
    <s v="BANCO DE BOGOTA S. A."/>
    <s v="35-05-00"/>
    <s v="INSTITUTO NACIONAL DE METROLOGÍA - INM"/>
    <s v="A-02-02-02-008-007"/>
    <s v="SERVICIOS DE MANTENIMIENTO, REPARACIÓN E INSTALACIÓN (EXCEPTO SERVICIOS DE CONSTRUCCIÓN)"/>
    <n v="2500000"/>
    <n v="0"/>
    <n v="2500000"/>
    <n v="0"/>
    <s v="Nación"/>
    <s v="CSF"/>
    <s v="RECURSOS CORRIENTES"/>
    <s v="A-02-02-02-008-007-02-4"/>
    <s v="SERVICIOS DE REPARACIÓN DE MUEBLES"/>
    <n v="200000"/>
    <s v="RESOLUCION No. 028-2022 Por la cual se constituye y reglamenta el funcionamiento de la caja menor de gastos generales para el Instituto Nacional de Metrología para la vigencia fiscal 2022"/>
    <s v="4222"/>
    <s v="4222"/>
    <s v="5522"/>
    <s v="1122"/>
    <s v="2022-02-01 00:00:00"/>
    <s v="3022"/>
    <s v="14836022"/>
    <m/>
    <s v="2022-01-24 00:00:00"/>
    <s v="RESOLUCION"/>
    <s v="028 DE 2022"/>
    <s v="CONSTITUCION Y REGLAMENTACION DE LA CAJA MENOR DE GASTOS GENERALES EN EL INSTITUTO NACIONAL DE METROLOGIA VIGENCIA AÑO 2022"/>
    <e v="#N/A"/>
    <e v="#N/A"/>
    <x v="3"/>
  </r>
  <r>
    <n v="3022"/>
    <x v="2"/>
    <s v="2022-02-02 06:56:29"/>
    <s v="ConOrdendePago"/>
    <n v="11280000"/>
    <n v="0"/>
    <n v="0"/>
    <s v="NIT"/>
    <n v="900494393"/>
    <s v="U.A.E. INSTITUTO NACIONAL DE METROLOGIA - INM"/>
    <s v="Abono en cuenta"/>
    <s v="Corriente"/>
    <s v="062874722"/>
    <s v="Activa"/>
    <s v="860002964"/>
    <s v="BANCO DE BOGOTA S. A."/>
    <s v="35-05-00"/>
    <s v="INSTITUTO NACIONAL DE METROLOGÍA - INM"/>
    <s v="A-02-02-02-008-007"/>
    <s v="SERVICIOS DE MANTENIMIENTO, REPARACIÓN E INSTALACIÓN (EXCEPTO SERVICIOS DE CONSTRUCCIÓN)"/>
    <n v="2500000"/>
    <n v="0"/>
    <n v="2500000"/>
    <n v="0"/>
    <s v="Nación"/>
    <s v="CSF"/>
    <s v="RECURSOS CORRIENTES"/>
    <s v="A-02-02-02-008-007-03-9"/>
    <s v="SERVICIOS DE INSTALACIÓN DE OTROS BIENES N.C.P."/>
    <n v="200000"/>
    <s v="RESOLUCION No. 028-2022 Por la cual se constituye y reglamenta el funcionamiento de la caja menor de gastos generales para el Instituto Nacional de Metrología para la vigencia fiscal 2022"/>
    <s v="4222"/>
    <s v="4222"/>
    <s v="5522"/>
    <s v="1122"/>
    <s v="2022-02-01 00:00:00"/>
    <s v="3022"/>
    <s v="14836022"/>
    <m/>
    <s v="2022-01-24 00:00:00"/>
    <s v="RESOLUCION"/>
    <s v="028 DE 2022"/>
    <s v="CONSTITUCION Y REGLAMENTACION DE LA CAJA MENOR DE GASTOS GENERALES EN EL INSTITUTO NACIONAL DE METROLOGIA VIGENCIA AÑO 2022"/>
    <e v="#N/A"/>
    <e v="#N/A"/>
    <x v="3"/>
  </r>
  <r>
    <n v="3022"/>
    <x v="2"/>
    <s v="2022-02-02 06:56:29"/>
    <s v="ConOrdendePago"/>
    <n v="11280000"/>
    <n v="0"/>
    <n v="0"/>
    <s v="NIT"/>
    <n v="900494393"/>
    <s v="U.A.E. INSTITUTO NACIONAL DE METROLOGIA - INM"/>
    <s v="Abono en cuenta"/>
    <s v="Corriente"/>
    <s v="062874722"/>
    <s v="Activa"/>
    <s v="860002964"/>
    <s v="BANCO DE BOGOTA S. A."/>
    <s v="35-05-00"/>
    <s v="INSTITUTO NACIONAL DE METROLOGÍA - INM"/>
    <s v="A-02-02-01-003-002"/>
    <s v="PASTA O PULPA, PAPEL Y PRODUCTOS DE PAPEL; IMPRESOS Y ARTÍCULOS RELACIONADOS"/>
    <n v="300000"/>
    <n v="0"/>
    <n v="300000"/>
    <n v="0"/>
    <s v="Nación"/>
    <s v="CSF"/>
    <s v="RECURSOS CORRIENTES"/>
    <s v="A-02-02-01-003-002-01"/>
    <s v="PASTA DE PAPEL, PAPEL Y CARTÓN"/>
    <n v="300000"/>
    <s v="RESOLUCION No. 028-2022 Por la cual se constituye y reglamenta el funcionamiento de la caja menor de gastos generales para el Instituto Nacional de Metrología para la vigencia fiscal 2022"/>
    <s v="4222"/>
    <s v="4222"/>
    <s v="5522"/>
    <s v="1122"/>
    <s v="2022-02-01 00:00:00"/>
    <s v="3022"/>
    <s v="14836022"/>
    <m/>
    <s v="2022-01-24 00:00:00"/>
    <s v="RESOLUCION"/>
    <s v="028 DE 2022"/>
    <s v="CONSTITUCION Y REGLAMENTACION DE LA CAJA MENOR DE GASTOS GENERALES EN EL INSTITUTO NACIONAL DE METROLOGIA VIGENCIA AÑO 2022"/>
    <s v="Cajas, Papel bond, Papel kraft, Sobre manila, Sobre de correspondencia, AZ, Carpetas de cartón"/>
    <s v="ARTÍCULO 15. PAPELERÍA, ÚTILES DE ESCRITORIO Y OFICINA Y TELEFONÍA"/>
    <x v="3"/>
  </r>
  <r>
    <n v="3022"/>
    <x v="2"/>
    <s v="2022-02-02 06:56:29"/>
    <s v="ConOrdendePago"/>
    <n v="11280000"/>
    <n v="0"/>
    <n v="0"/>
    <s v="NIT"/>
    <n v="900494393"/>
    <s v="U.A.E. INSTITUTO NACIONAL DE METROLOGIA - INM"/>
    <s v="Abono en cuenta"/>
    <s v="Corriente"/>
    <s v="062874722"/>
    <s v="Activa"/>
    <s v="860002964"/>
    <s v="BANCO DE BOGOTA S. A."/>
    <s v="35-05-00"/>
    <s v="INSTITUTO NACIONAL DE METROLOGÍA - INM"/>
    <s v="A-02-02-01-003-008"/>
    <s v="OTROS BIENES TRANSPORTABLES N.C.P."/>
    <n v="400000"/>
    <n v="0"/>
    <n v="400000"/>
    <n v="0"/>
    <s v="Nación"/>
    <s v="CSF"/>
    <s v="RECURSOS CORRIENTES"/>
    <s v="A-02-02-01-003-008-09"/>
    <s v="OTROS ARTÍCULOS MANUFACTURADOS N.C.P."/>
    <n v="400000"/>
    <s v="RESOLUCION No. 028-2022 Por la cual se constituye y reglamenta el funcionamiento de la caja menor de gastos generales para el Instituto Nacional de Metrología para la vigencia fiscal 2022"/>
    <s v="4222"/>
    <s v="4222"/>
    <s v="5522"/>
    <s v="1122"/>
    <s v="2022-02-01 00:00:00"/>
    <s v="3022"/>
    <s v="14836022"/>
    <m/>
    <s v="2022-01-24 00:00:00"/>
    <s v="RESOLUCION"/>
    <s v="028 DE 2022"/>
    <s v="CONSTITUCION Y REGLAMENTACION DE LA CAJA MENOR DE GASTOS GENERALES EN EL INSTITUTO NACIONAL DE METROLOGIA VIGENCIA AÑO 2022"/>
    <s v="Esfero, Lápiz"/>
    <s v="ARTÍCULO 15. PAPELERÍA, ÚTILES DE ESCRITORIO Y OFICINA Y TELEFONÍA"/>
    <x v="3"/>
  </r>
  <r>
    <n v="3022"/>
    <x v="2"/>
    <s v="2022-02-02 06:56:29"/>
    <s v="ConOrdendePago"/>
    <n v="11280000"/>
    <n v="0"/>
    <n v="0"/>
    <s v="NIT"/>
    <n v="900494393"/>
    <s v="U.A.E. INSTITUTO NACIONAL DE METROLOGIA - INM"/>
    <s v="Abono en cuenta"/>
    <s v="Corriente"/>
    <s v="062874722"/>
    <s v="Activa"/>
    <s v="860002964"/>
    <s v="BANCO DE BOGOTA S. A."/>
    <s v="35-05-00"/>
    <s v="INSTITUTO NACIONAL DE METROLOGÍA - INM"/>
    <s v="A-02-02-02-007-002"/>
    <s v="SERVICIOS INMOBILIARIOS"/>
    <n v="200000"/>
    <n v="0"/>
    <n v="200000"/>
    <n v="0"/>
    <s v="Nación"/>
    <s v="CSF"/>
    <s v="RECURSOS CORRIENTES"/>
    <s v="A-02-02-02-007-002-01-1"/>
    <s v="SERVICIOS DE ALQUILER O ARRENDAMIENTO CON O SIN OPCIÓN DE COMPRA RELATIVOS A BIENES INMUEBLES PROPIOS O ARRENDADOS"/>
    <n v="200000"/>
    <s v="RESOLUCION No. 028-2022 Por la cual se constituye y reglamenta el funcionamiento de la caja menor de gastos generales para el Instituto Nacional de Metrología para la vigencia fiscal 2022"/>
    <s v="4222"/>
    <s v="4222"/>
    <s v="5522"/>
    <s v="1122"/>
    <s v="2022-02-01 00:00:00"/>
    <s v="3022"/>
    <s v="14836022"/>
    <m/>
    <s v="2022-01-24 00:00:00"/>
    <s v="RESOLUCION"/>
    <s v="028 DE 2022"/>
    <s v="CONSTITUCION Y REGLAMENTACION DE LA CAJA MENOR DE GASTOS GENERALES EN EL INSTITUTO NACIONAL DE METROLOGIA VIGENCIA AÑO 2022"/>
    <e v="#N/A"/>
    <e v="#N/A"/>
    <x v="3"/>
  </r>
  <r>
    <n v="3022"/>
    <x v="2"/>
    <s v="2022-02-02 06:56:29"/>
    <s v="ConOrdendePago"/>
    <n v="11280000"/>
    <n v="0"/>
    <n v="0"/>
    <s v="NIT"/>
    <n v="900494393"/>
    <s v="U.A.E. INSTITUTO NACIONAL DE METROLOGIA - INM"/>
    <s v="Abono en cuenta"/>
    <s v="Corriente"/>
    <s v="062874722"/>
    <s v="Activa"/>
    <s v="860002964"/>
    <s v="BANCO DE BOGOTA S. A."/>
    <s v="35-05-00"/>
    <s v="INSTITUTO NACIONAL DE METROLOGÍA - INM"/>
    <s v="A-02-02-02-008-009"/>
    <s v="OTROS SERVICIOS DE FABRICACIÓN; SERVICIOS DE EDICIÓN, IMPRESIÓN Y REPRODUCCIÓN; SERVICIOS DE RECUPERACIÓN DE MATERIALES"/>
    <n v="150000"/>
    <n v="0"/>
    <n v="150000"/>
    <n v="0"/>
    <s v="Nación"/>
    <s v="CSF"/>
    <s v="RECURSOS CORRIENTES"/>
    <s v="A-02-02-02-008-009-01"/>
    <s v="SERVICIOS DE EDICIÓN, IMPRESIÓN Y REPRODUCCIÓN"/>
    <n v="150000"/>
    <s v="RESOLUCION No. 028-2022 Por la cual se constituye y reglamenta el funcionamiento de la caja menor de gastos generales para el Instituto Nacional de Metrología para la vigencia fiscal 2022"/>
    <s v="4222"/>
    <s v="4222"/>
    <s v="5522"/>
    <s v="1122"/>
    <s v="2022-02-01 00:00:00"/>
    <s v="3022"/>
    <s v="14836022"/>
    <m/>
    <s v="2022-01-24 00:00:00"/>
    <s v="RESOLUCION"/>
    <s v="028 DE 2022"/>
    <s v="CONSTITUCION Y REGLAMENTACION DE LA CAJA MENOR DE GASTOS GENERALES EN EL INSTITUTO NACIONAL DE METROLOGIA VIGENCIA AÑO 2022"/>
    <s v="Servicios de edición, impresión y reproducción"/>
    <s v="ARTÍCULO 15. PAPELERÍA, ÚTILES DE ESCRITORIO Y OFICINA Y TELEFONÍA"/>
    <x v="3"/>
  </r>
  <r>
    <n v="3822"/>
    <x v="3"/>
    <s v="2022-02-15 12:52:29"/>
    <s v="ConOrdendePago"/>
    <n v="3256070"/>
    <n v="0"/>
    <n v="0"/>
    <s v="NIT"/>
    <n v="899999115"/>
    <s v="EMPRESA DE TELECOMUNICACIONES DE BOGOTA SA ESP PUDIENDO IDENTIFICARSE PARA TODOS LOS EFECTOS CON LA SIGLA ETB S.A. E.S.P."/>
    <s v="Abono en cuenta"/>
    <s v="Corriente"/>
    <s v="0020936509"/>
    <s v="Activa"/>
    <s v="860051135"/>
    <s v="CITIBANK COLOMBIA"/>
    <s v="35-05-00"/>
    <s v="INSTITUTO NACIONAL DE METROLOGÍA - INM"/>
    <s v="A-02-02-02-008-004"/>
    <s v="SERVICIOS DE TELECOMUNICACIONES, TRANSMISIÓN Y SUMINISTRO DE INFORMACIÓN"/>
    <n v="3256070"/>
    <n v="0"/>
    <n v="3256070"/>
    <n v="0"/>
    <s v="Nación"/>
    <s v="CSF"/>
    <s v="RECURSOS CORRIENTES"/>
    <s v="A-02-02-02-008-004-01"/>
    <s v="SERVICIOS DE TELEFONÍA Y OTRAS TELECOMUNICACIONES"/>
    <n v="3256070"/>
    <s v="PAGO DE SERVICIO DE LLAMADAS DE TELEFONIA LOCAL, NACIONAL, INTERNACIONAL Y CELULAR DEL INSTITUTO NACIONAL DE METROLOGIA, DE LA DIRECCION AK 50 No. 26-55 INTERIOR 2 CAN, CORRESPONDIENTE A LA CUENTA CLIENTE No. 1428216084. FACTURA EB 000300004842"/>
    <s v="13422"/>
    <s v="13322"/>
    <s v="24022"/>
    <s v="1922"/>
    <s v="2022-02-15 00:00:00"/>
    <s v="3822"/>
    <s v="25463122"/>
    <m/>
    <s v="2022-02-15 00:00:00"/>
    <s v="FACTURA"/>
    <s v="EB000300004842"/>
    <s v="PAGO DE SERVICIO DE LLAMADAS DE TELEFONIA LOCAL, NACIONAL, INTERNACIONAL Y CELULAR DEL INSTITUTO NACIONAL DE METROLOGIA, DE LA DIRECCION AK 50 No. 26-55 INTERIOR 2 CAN, CORRESPONDIENTE A LA CUENTA CLIENTE No. 1428216084. FACTURA EB000300004842. ENERO"/>
    <s v="TELEFONIA"/>
    <s v="ARTÍCULO 15. PAPELERÍA, ÚTILES DE ESCRITORIO Y OFICINA Y TELEFONÍA"/>
    <x v="1"/>
  </r>
  <r>
    <n v="14222"/>
    <x v="4"/>
    <s v="2022-02-16 16:26:00"/>
    <s v="ConOrdendePago"/>
    <n v="23754010"/>
    <n v="0"/>
    <n v="0"/>
    <s v="NIT"/>
    <n v="830037248"/>
    <s v="CODENSA S.A ESP"/>
    <s v="Abono en cuenta"/>
    <s v="Ahorro"/>
    <s v="90060000410"/>
    <s v="Inválida"/>
    <s v="860050750"/>
    <s v="BANCO GNB SUDAMERIS S A"/>
    <s v="35-05-00"/>
    <s v="INSTITUTO NACIONAL DE METROLOGÍA - INM"/>
    <s v="A-02-02-02-006-009"/>
    <s v="SERVICIOS DE DISTRIBUCIÓN DE ELECTRICIDAD, GAS Y AGUA (POR CUENTA PROPIA)"/>
    <n v="23754010"/>
    <n v="0"/>
    <n v="23754010"/>
    <n v="0"/>
    <s v="Nación"/>
    <s v="CSF"/>
    <s v="RECURSOS CORRIENTES"/>
    <s v="A-02-02-02-006-009-01"/>
    <s v="SERVICIOS DE DISTRIBUCIÓN DE ELECTRICIDAD, Y SERVICIOS DE DISTRIBUCIÓN DE GAS (POR CUENTA PROPIA)"/>
    <n v="23754010"/>
    <s v="PAGO DEL SERVICIO DE ENERGIA DEL INSTITUTO NACIONAL DE METROLOGIA DE LA DIRECCION AV CRA 50 No. 26-55 INT 2 CAN, CORRESPONDIENTE A LA CUENTA No. 1496973-9. FACTURA No. 668281328-5 PERIODO: 13 ENE-2022 a 10-FEB-2022"/>
    <s v="2822"/>
    <s v="2822"/>
    <s v="25922"/>
    <s v="2022"/>
    <s v="2022-02-16 00:00:00"/>
    <s v="14222"/>
    <s v="26667322"/>
    <m/>
    <s v="2022-02-15 00:00:00"/>
    <s v="FACTURA"/>
    <s v="668281328-5"/>
    <s v="PAGO DE SERVICIO DE ENERGIA DEL INSTITUTO NACIONAL DE METROLOGIA, DE LA DIRECCION AK 50 No. 26-55 INT 2 CAN, CORRESPONDIENTE A LA CUENTA No. 1496973-9. FACTURA No. 668281328-5 PERIODO 13 ENE 2022 A 10 FEB 2022"/>
    <s v="CONSUMO DE ENERGÍA"/>
    <s v="ARTÍCULO 19. SOSTENIBILIDAD AMBIENTAL"/>
    <x v="0"/>
  </r>
  <r>
    <n v="14722"/>
    <x v="5"/>
    <s v="2022-02-18 11:25:30"/>
    <s v="ConOrdendePago"/>
    <n v="5502000"/>
    <n v="0"/>
    <n v="0"/>
    <s v="Otro"/>
    <s v="CNM880126ML4"/>
    <s v="CENTRO NACIONAL DE METROLOGIA"/>
    <s v="Giro"/>
    <m/>
    <m/>
    <m/>
    <m/>
    <m/>
    <s v="35-05-00"/>
    <s v="INSTITUTO NACIONAL DE METROLOGÍA - INM"/>
    <s v="C-3502-0200-7-0-3502101-02"/>
    <s v="ADQUISICIÓN DE BIENES Y SERVICIOS - SERVICIO DE CALIBRACIÓN DE EQUIPOS E INSTRUMENTOS METROLÓGICOS - DESARROLLO DE LA OFERTA DE SERVICIOS EN METROLOGÍA FÍSICA EN EL ÁMBITO NACIONAL"/>
    <n v="5502000"/>
    <n v="0"/>
    <n v="5502000"/>
    <n v="0"/>
    <s v="Nación"/>
    <s v="CSF"/>
    <s v="OTROS RECURSOS DEL TESORO"/>
    <s v="A-02-02-02-008-003-09"/>
    <s v="OTROS SERVICIOS PROFESIONALES Y TÉCNICOS N.C.P."/>
    <n v="5502000"/>
    <s v="RES-068-2022 POR LA CUAL SE ORDENA EL PAGO PARA ADQUIRIR LIQUIDO DE REFERENCIA PARA LA COMPARACION INTERNACIONAL EN MEDICION DE DENSIDAD DE LIQUIDOS POR PESADA HIDROSTATICA EN EL MARCO DE SISTEMA INTERAMERICANO DE METROLOGIA QUE PERMITA EJECUTAR EL ASEGURAMIENTO METROLOGICO DE LAS MEDICIONES EN EL LABORATORIO DE DENSIDAD"/>
    <s v="16022"/>
    <s v="15622"/>
    <s v="26622"/>
    <s v="2622"/>
    <s v="2022-02-18 00:00:00"/>
    <s v="14722"/>
    <s v="29712522"/>
    <m/>
    <s v="2022-02-16 00:00:00"/>
    <s v="RESOLUCION"/>
    <s v="068-2022"/>
    <s v="ADQUIRIR LIQUIDO DE REFERENCIA PARA LLEVAR A CABO LA COMPARACIÓN INTERNACIONAL EN MEDICIÓN DE DENSIDAD DE LIQUIDOS POR PESADA HIDROSTÁTICA EN EL MARCO DEL SISTEMA INTERMAERICANO DE METROLOGÍA QUE PERMITA EJECUTAR EL ASEGURAMIENTO METROLÓGICO DE LAS M"/>
    <e v="#N/A"/>
    <e v="#N/A"/>
    <x v="3"/>
  </r>
  <r>
    <n v="14822"/>
    <x v="5"/>
    <s v="2022-02-18 11:32:14"/>
    <s v="ConOrdendePago"/>
    <n v="12897371.5"/>
    <n v="575997"/>
    <n v="0"/>
    <s v="NIT"/>
    <n v="900372035"/>
    <s v="ITO SOFTWARE SAS"/>
    <s v="Abono en cuenta"/>
    <s v="Ahorro"/>
    <s v="66682596555"/>
    <s v="Activa"/>
    <s v="890903938"/>
    <s v="BANCOLOMBIA S.A."/>
    <s v="35-05-00"/>
    <s v="INSTITUTO NACIONAL DE METROLOGÍA - INM"/>
    <s v="A-02-02-02-008-004"/>
    <s v="SERVICIOS DE TELECOMUNICACIONES, TRANSMISIÓN Y SUMINISTRO DE INFORMACIÓN"/>
    <n v="12897371.5"/>
    <n v="0"/>
    <n v="12897371.5"/>
    <n v="0"/>
    <s v="Nación"/>
    <s v="CSF"/>
    <s v="RECURSOS CORRIENTES"/>
    <s v="A-02-02-02-008-004-02"/>
    <s v="SERVICIOS DE TELECOMUNICACIONES A TRAVÉS DE INTERNET"/>
    <n v="12897371.5"/>
    <s v="CONTRATAR EL SERVICIO DE CORREO ELECTRÓNICO PARA EL USO DE LOS FUNCIONARIOS Y CONTRATISTAS DEL INSTITUTO NACIONAL DE METROLOGÍA - PAGO 2"/>
    <s v="122"/>
    <s v="122"/>
    <s v="122"/>
    <s v="2522"/>
    <s v="2022-02-18 00:00:00"/>
    <s v="14822"/>
    <s v="29725422"/>
    <m/>
    <s v="2022-01-05 00:00:00"/>
    <s v="ORDEN DE COMPRA"/>
    <s v="81778"/>
    <s v="CONTRATAR EL SERVICIO DE CORREO ELECTRÓNICO PARA EL USO DE LOS FUNCIONARIOS Y CONTRATISTAS DEL INSTITUTO NACIONAL DE METROLOGÍA"/>
    <e v="#N/A"/>
    <e v="#N/A"/>
    <x v="3"/>
  </r>
  <r>
    <n v="15522"/>
    <x v="6"/>
    <s v="2022-02-21 07:15:29"/>
    <s v="ConOrdendePago"/>
    <n v="645000"/>
    <n v="3242"/>
    <n v="0"/>
    <s v="Cédula de Ciudadanía"/>
    <n v="1117516317"/>
    <s v="PARRA SILVA LEIDY CAROLINA"/>
    <s v="Abono en cuenta"/>
    <s v="Ahorro"/>
    <s v="54762096091"/>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645000"/>
    <n v="0"/>
    <n v="645000"/>
    <n v="0"/>
    <s v="Nación"/>
    <s v="CSF"/>
    <s v="OTROS RECURSOS DEL TESORO"/>
    <s v="A-02-02-02-008-003-09"/>
    <s v="OTROS SERVICIOS PROFESIONALES Y TÉCNICOS N.C.P."/>
    <n v="645000"/>
    <s v="Contratar la prestación de servicios profesionales para apoyar las acciones que se desarrollaran por la Subdirección de Servicios Metrológicos y Relación con el Ciudadano en pro de la misionalidad institucional - PAGO 1"/>
    <s v="2922"/>
    <s v="2922"/>
    <s v="16822"/>
    <s v="2722"/>
    <s v="2022-02-21 00:00:00"/>
    <s v="15522"/>
    <s v="29799922"/>
    <m/>
    <s v="2022-01-28 00:00:00"/>
    <s v="CONTRATO DE PRESTACION DE SERVICIOS - PROFESIONALES"/>
    <s v="CO1.PCCNTR.3478164"/>
    <s v="Contratar la prestación de servicios profesionales para apoyar las acciones que se desarrollaran por la Subdirección de Servicios Metrológicos y Relación con el Ciudadano en pro de la misionalidad institucional"/>
    <s v="APOYO A LA GESTIÓN PERSONA NATURALES"/>
    <s v="ARTÍCULO 3. CONTRATACIÓN DE PERSONAL PARA LA PRESTACIÓN DE SERVICIOS PROFESIONALES Y DE APOYO A LA GESTIÓN."/>
    <x v="4"/>
  </r>
  <r>
    <n v="15622"/>
    <x v="6"/>
    <s v="2022-02-21 09:05:43"/>
    <s v="ConOrdendePago"/>
    <n v="792600"/>
    <n v="0"/>
    <n v="0"/>
    <s v="NIT"/>
    <n v="830001113"/>
    <s v="IMPRENTA NACIONAL DE COLOMBIA"/>
    <s v="Abono en cuenta"/>
    <s v="Corriente"/>
    <s v="001969999539"/>
    <s v="Activa"/>
    <s v="860034313"/>
    <s v="BANCO DAVIVIENDA S.A."/>
    <s v="35-05-00"/>
    <s v="INSTITUTO NACIONAL DE METROLOGÍA - INM"/>
    <s v="A-02-02-02-008-009"/>
    <s v="OTROS SERVICIOS DE FABRICACIÓN; SERVICIOS DE EDICIÓN, IMPRESIÓN Y REPRODUCCIÓN; SERVICIOS DE RECUPERACIÓN DE MATERIALES"/>
    <n v="792600"/>
    <n v="0"/>
    <n v="792600"/>
    <n v="0"/>
    <s v="Nación"/>
    <s v="CSF"/>
    <s v="RECURSOS CORRIENTES"/>
    <s v="A-02-02-02-008-009-01"/>
    <s v="SERVICIOS DE EDICIÓN, IMPRESIÓN Y REPRODUCCIÓN"/>
    <n v="792600"/>
    <s v="CONTRATAR EL SERVICIO DE PUBLICACIÓN DE ACTOS ADMINISTRATIVOS DE CARÁCTER GENERAL, PROFERIDOS POR EL INSTITUTO NACIONAL DE METROLOGÍA, EN EL DIARIO OFICIAL - PAGO 1 FACT-INC4454"/>
    <s v="522"/>
    <s v="522"/>
    <s v="522"/>
    <s v="2822"/>
    <s v="2022-02-21 00:00:00"/>
    <s v="15622"/>
    <s v="29945622"/>
    <m/>
    <s v="2022-01-05 00:00:00"/>
    <s v="CONTRATO DE PRESTACION DE SERVICIOS"/>
    <s v="157-2021"/>
    <s v="PARA LA CONTRATACION DEL SERVICIO DE PUBLICACION DE ACTOS ADMINISTRATIVOS DE CARACTER GENERAL PROFERIDOS POR EL INSTITUTO NACIONAL DE METROLOGIA EN EL DIARIO OFICIAL."/>
    <s v="Servicios de edición, impresión y reproducción"/>
    <s v="ARTÍCULO 15. PAPELERÍA, ÚTILES DE ESCRITORIO Y OFICINA Y TELEFONÍA"/>
    <x v="3"/>
  </r>
  <r>
    <n v="16022"/>
    <x v="7"/>
    <s v="2022-02-22 09:37:04"/>
    <s v="ConOrdendePago"/>
    <n v="4873000"/>
    <n v="55073"/>
    <n v="0"/>
    <s v="Cédula de Ciudadanía"/>
    <n v="1026278601"/>
    <s v="MORENO MUNEVAR LUISA FERNANDA"/>
    <s v="Abono en cuenta"/>
    <s v="Ahorro"/>
    <s v="17828079077"/>
    <s v="Activa"/>
    <s v="890903938"/>
    <s v="BANCOLOMBIA S.A."/>
    <s v="35-05-00"/>
    <s v="INSTITUTO NACIONAL DE METROLOGÍA - INM"/>
    <s v="C-3599-0200-6-0-3599016-02"/>
    <s v="ADQUISICIÓN DE BIENES Y SERVICIOS - SEDES MANTENIDAS - MEJORAMIENTO Y SOSTENIBILIDAD DE LA SEDE DEL INSTITUTO NACIONAL DE METROLOGÍA BOGOTÁ"/>
    <n v="4873000"/>
    <n v="0"/>
    <n v="4873000"/>
    <n v="0"/>
    <s v="Nación"/>
    <s v="CSF"/>
    <s v="OTROS RECURSOS DEL TESORO"/>
    <s v="A-02-02-02-008-002-02"/>
    <s v="SERVICIOS DE CONTABILIDAD, AUDITORÍA Y TENEDURÍA DE LIBROS"/>
    <n v="4873000"/>
    <s v="CONTRATAR LOS SERVICIOS PROFESIONALES PARA APOYAR LAS ACTIVIDADES FINANCIERAS RELACIONADAS CON LOS PROCESOS DE CONTRATACION QUE SE LLEVEN A CABO PARA MANTENER LA INFRAESTRUCTURA DE LA SEDE ACTUAL EN EL MARCO DEL PROYECTO DE INVERSIÓN MEJORAMIENTO Y SOSTENIBILIDAD DE LA SEDE DEL INSTITUTO NACIONAL DE METROLOGIA BOGOTA - PAGO 1"/>
    <s v="2722"/>
    <s v="2722"/>
    <s v="7422"/>
    <s v="3222"/>
    <s v="2022-02-22 00:00:00"/>
    <s v="16022"/>
    <s v="33319822"/>
    <m/>
    <s v="2022-01-25 00:00:00"/>
    <s v="CONTRATO DE PRESTACION DE SERVICIOS - PROFESIONALES"/>
    <s v="CO1.OCCNTR.3397461"/>
    <s v="CONTRATAR LOS SERVICIOS PROFESIONALES PARA APOYAR LAS ACTIVIDADES FINANCIERAS RELACIONADAS CON LOS PROCESOS DE CONTRATACIÓN QUE SE LLEVEN A CABO PARA MANETENER LA INFRAESTRUCTURA DE LA SEDE ACTUAL EN EL MARCO DEL PRYECTO DE INVERSIÓN MEJORAMIENTO Y S"/>
    <s v="APOYO A LA GESTIÓN PERSONA NATURALES"/>
    <s v="ARTÍCULO 3. CONTRATACIÓN DE PERSONAL PARA LA PRESTACIÓN DE SERVICIOS PROFESIONALES Y DE APOYO A LA GESTIÓN."/>
    <x v="4"/>
  </r>
  <r>
    <n v="16122"/>
    <x v="7"/>
    <s v="2022-02-22 10:48:45"/>
    <s v="ConOrdendePago"/>
    <n v="4179000"/>
    <n v="40369"/>
    <n v="0"/>
    <s v="Cédula de Ciudadanía"/>
    <n v="1094925645"/>
    <s v="MORALES ERAZO LAURA VANESSA"/>
    <s v="Abono en cuenta"/>
    <s v="Ahorro"/>
    <s v="06955740660"/>
    <s v="Activa"/>
    <s v="890903938"/>
    <s v="BANCOLOMBIA S.A."/>
    <s v="35-05-00"/>
    <s v="INSTITUTO NACIONAL DE METROLOGÍA - INM"/>
    <s v="C-3502-0200-6-0-3502097-02"/>
    <s v="ADQUISICIÓN DE BIENES Y SERVICIOS - DOCUMENTOS DE INVESTIGACIÓN APLICADA EN METROLOGÍA - FORTALECIMIENTO DE LA CAPACIDAD ANALÍTICA EN METROLOGÍA QUÍMICA Y BIOMEDICINA A NIVEL NACIONAL"/>
    <n v="4179000"/>
    <n v="0"/>
    <n v="4179000"/>
    <n v="0"/>
    <s v="Nación"/>
    <s v="CSF"/>
    <s v="OTROS RECURSOS DEL TESORO"/>
    <s v="A-02-02-02-008-003-09"/>
    <s v="OTROS SERVICIOS PROFESIONALES Y TÉCNICOS N.C.P."/>
    <n v="4179000"/>
    <s v="Contratar servicios profesionales para apoyar en las actividades requeridas en los proyectos de investigación vinculados a la Subdirección de Metrología Química y biología - PAGO 1"/>
    <s v="6622"/>
    <s v="6622"/>
    <s v="4822"/>
    <s v="3322"/>
    <s v="2022-02-22 00:00:00"/>
    <s v="16122"/>
    <s v="33475022"/>
    <m/>
    <s v="2022-01-24 00:00:00"/>
    <s v="CONTRATO DE PRESTACION DE SERVICIOS - PROFESIONALES"/>
    <s v="CO1.PCCNTR.3368178"/>
    <s v="CONTRATAR SERVICIOS PROFESIONALES PARA APOYAR EN LAS ACTIVIDADES REQUERIDAS EN LOS PROYECTOS DE INVESTIGACIÓN VINCULADOS A LA SUBDIRECCIÓN DE METROLOGÍA QUÍMICA Y BIOLOGIA"/>
    <s v="APOYO A LA GESTIÓN PERSONA NATURALES"/>
    <s v="ARTÍCULO 3. CONTRATACIÓN DE PERSONAL PARA LA PRESTACIÓN DE SERVICIOS PROFESIONALES Y DE APOYO A LA GESTIÓN."/>
    <x v="4"/>
  </r>
  <r>
    <n v="16222"/>
    <x v="7"/>
    <s v="2022-02-22 10:56:08"/>
    <s v="ConOrdendePago"/>
    <n v="4179000"/>
    <n v="40369"/>
    <n v="0"/>
    <s v="Cédula de Ciudadanía"/>
    <n v="1032457157"/>
    <s v="NIÑO QUINTERO FABIAN YEBRAIL"/>
    <s v="Abono en cuenta"/>
    <s v="Ahorro"/>
    <s v="4822007831"/>
    <s v="Activa"/>
    <s v="860034594"/>
    <s v="SCOTIABANK COLPATRIA SA"/>
    <s v="35-05-00"/>
    <s v="INSTITUTO NACIONAL DE METROLOGÍA - INM"/>
    <s v="C-3502-0200-6-0-3502097-02"/>
    <s v="ADQUISICIÓN DE BIENES Y SERVICIOS - DOCUMENTOS DE INVESTIGACIÓN APLICADA EN METROLOGÍA - FORTALECIMIENTO DE LA CAPACIDAD ANALÍTICA EN METROLOGÍA QUÍMICA Y BIOMEDICINA A NIVEL NACIONAL"/>
    <n v="4179000"/>
    <n v="0"/>
    <n v="4179000"/>
    <n v="0"/>
    <s v="Nación"/>
    <s v="CSF"/>
    <s v="OTROS RECURSOS DEL TESORO"/>
    <s v="A-02-02-02-008-003-09"/>
    <s v="OTROS SERVICIOS PROFESIONALES Y TÉCNICOS N.C.P."/>
    <n v="4179000"/>
    <s v="Contratar servicios profesionales para apoyar en las actividades requeridas en los proyectos de investigación vinculados a la Subdirección de Metrología Química y biología - PAGO 1"/>
    <s v="6622"/>
    <s v="6622"/>
    <s v="5022"/>
    <s v="3422"/>
    <s v="2022-02-22 00:00:00"/>
    <s v="16222"/>
    <s v="33506822"/>
    <m/>
    <s v="2022-01-24 00:00:00"/>
    <s v="CONTRATO DE PRESTACION DE SERVICIOS - PROFESIONALES"/>
    <s v="CO1.PCCNTR.3369320"/>
    <s v="CONTRATAR SERVICIOS PROFESIONALES PARA APOYAR EN LAS ACTIVIDADES REQUERIDAS EN LOS PROYECTOS DE INVESTIGACIÓN VINCULADOS A LA SUBDIRECCIÓN DE METROLOGÍA QUÍMICA Y BIOLOGIA"/>
    <s v="APOYO A LA GESTIÓN PERSONA NATURALES"/>
    <s v="ARTÍCULO 3. CONTRATACIÓN DE PERSONAL PARA LA PRESTACIÓN DE SERVICIOS PROFESIONALES Y DE APOYO A LA GESTIÓN."/>
    <x v="4"/>
  </r>
  <r>
    <n v="16322"/>
    <x v="7"/>
    <s v="2022-02-22 11:34:00"/>
    <s v="ConOrdendePago"/>
    <n v="4179000"/>
    <n v="40369"/>
    <n v="0"/>
    <s v="Cédula de Ciudadanía"/>
    <n v="1015445404"/>
    <s v="GARZON ZULUAGA DIEGO ALEXANDER"/>
    <s v="Abono en cuenta"/>
    <s v="Ahorro"/>
    <s v="007700853828"/>
    <s v="Activa"/>
    <s v="860034313"/>
    <s v="BANCO DAVIVIENDA S.A."/>
    <s v="35-05-00"/>
    <s v="INSTITUTO NACIONAL DE METROLOGÍA - INM"/>
    <s v="C-3502-0200-6-0-3502097-02"/>
    <s v="ADQUISICIÓN DE BIENES Y SERVICIOS - DOCUMENTOS DE INVESTIGACIÓN APLICADA EN METROLOGÍA - FORTALECIMIENTO DE LA CAPACIDAD ANALÍTICA EN METROLOGÍA QUÍMICA Y BIOMEDICINA A NIVEL NACIONAL"/>
    <n v="4179000"/>
    <n v="0"/>
    <n v="4179000"/>
    <n v="0"/>
    <s v="Nación"/>
    <s v="CSF"/>
    <s v="OTROS RECURSOS DEL TESORO"/>
    <s v="A-02-02-02-008-003-09"/>
    <s v="OTROS SERVICIOS PROFESIONALES Y TÉCNICOS N.C.P."/>
    <n v="4179000"/>
    <s v="Contratar servicios profesionales para el apoyo de las actividades de investigación y obtención de productos de nuevo conocimiento en Metrología Química y Biología, así como de las actividades inherentes de la Subdirección de Metrología Química - PAGO 1"/>
    <s v="6622"/>
    <s v="6622"/>
    <s v="5322"/>
    <s v="3522"/>
    <s v="2022-02-22 00:00:00"/>
    <s v="16322"/>
    <s v="33525522"/>
    <m/>
    <s v="2022-01-24 00:00:00"/>
    <s v="CONTRATO DE PRESTACION DE SERVICIOS - PROFESIONALES"/>
    <s v="CO1.PCCNTR.3369846"/>
    <s v="CONTRATAR SERVICIOS PROFESIONALES PARA APOYAR EN LAS ACTIVIDADES REQUERIDAS EN LOS PROYECTOS DE INVESTIGACIÓN VINCULADOS A LA SUBDIRECCIÓN DE METROLOGÍA QUÍMICA Y BIOLOGIA"/>
    <s v="APOYO A LA GESTIÓN PERSONA NATURALES"/>
    <s v="ARTÍCULO 3. CONTRATACIÓN DE PERSONAL PARA LA PRESTACIÓN DE SERVICIOS PROFESIONALES Y DE APOYO A LA GESTIÓN."/>
    <x v="4"/>
  </r>
  <r>
    <n v="16422"/>
    <x v="7"/>
    <s v="2022-02-22 11:41:46"/>
    <s v="ConOrdendePago"/>
    <n v="3475000"/>
    <n v="33569"/>
    <n v="0"/>
    <s v="Cédula de Ciudadanía"/>
    <n v="1032447476"/>
    <s v="RODRIGUEZ TORRES ADRIANA LICETH"/>
    <s v="Abono en cuenta"/>
    <s v="Ahorro"/>
    <s v="22119761151"/>
    <s v="Activa"/>
    <s v="890903938"/>
    <s v="BANCOLOMBIA S.A."/>
    <s v="35-05-00"/>
    <s v="INSTITUTO NACIONAL DE METROLOGÍA - INM"/>
    <s v="C-3502-0200-6-0-3502097-02"/>
    <s v="ADQUISICIÓN DE BIENES Y SERVICIOS - DOCUMENTOS DE INVESTIGACIÓN APLICADA EN METROLOGÍA - FORTALECIMIENTO DE LA CAPACIDAD ANALÍTICA EN METROLOGÍA QUÍMICA Y BIOMEDICINA A NIVEL NACIONAL"/>
    <n v="3475000"/>
    <n v="0"/>
    <n v="3475000"/>
    <n v="0"/>
    <s v="Nación"/>
    <s v="CSF"/>
    <s v="OTROS RECURSOS DEL TESORO"/>
    <s v="A-02-02-02-008-003-09"/>
    <s v="OTROS SERVICIOS PROFESIONALES Y TÉCNICOS N.C.P."/>
    <n v="3475000"/>
    <s v="Contratar servicios profesionales para el apoyo de las actividades de investigación y obtención de productos de nuevo conocimiento en Metrología Química y Biología, así como de las actividades inherentes de la Subdirección de Metrología Química - PAGO 1"/>
    <s v="6522"/>
    <s v="6522"/>
    <s v="5422"/>
    <s v="3622"/>
    <s v="2022-02-22 00:00:00"/>
    <s v="16422"/>
    <s v="33534022"/>
    <m/>
    <s v="2022-01-24 00:00:00"/>
    <s v="CONTRATO DE PRESTACION DE SERVICIOS - PROFESIONALES"/>
    <s v="CO1.PCCNTR.3371983"/>
    <s v="CONTRATAR SERVICIOS PROFESIONALES PARA EL APOYO DE LAS ACTIVIDADES DE INVESTIGACIÓN Y OBTENCIÓN DE PRODUCTOS DE NUEVO CONOCIMIENTO EN METROLOGÍA QUÍMICA Y BIOLOGÍA , ASÍ COMO DE LAS ACTIVIDADES INHERENTES DE LA SUBDIRECCIÓN DE METROLOGÍA QUÍMICA."/>
    <s v="APOYO A LA GESTIÓN PERSONA NATURALES"/>
    <s v="ARTÍCULO 3. CONTRATACIÓN DE PERSONAL PARA LA PRESTACIÓN DE SERVICIOS PROFESIONALES Y DE APOYO A LA GESTIÓN."/>
    <x v="4"/>
  </r>
  <r>
    <n v="16522"/>
    <x v="8"/>
    <s v="2022-02-23 06:30:36"/>
    <s v="ConOrdendePago"/>
    <n v="3475000"/>
    <n v="33569"/>
    <n v="0"/>
    <s v="Cédula de Ciudadanía"/>
    <n v="1011104614"/>
    <s v="RUALE JOHNNATAN GIRALDO"/>
    <s v="Abono en cuenta"/>
    <s v="Ahorro"/>
    <s v="24085181184"/>
    <s v="Activa"/>
    <s v="860007335"/>
    <s v="BCSC S A"/>
    <s v="35-05-00"/>
    <s v="INSTITUTO NACIONAL DE METROLOGÍA - INM"/>
    <s v="C-3502-0200-6-0-3502097-02"/>
    <s v="ADQUISICIÓN DE BIENES Y SERVICIOS - DOCUMENTOS DE INVESTIGACIÓN APLICADA EN METROLOGÍA - FORTALECIMIENTO DE LA CAPACIDAD ANALÍTICA EN METROLOGÍA QUÍMICA Y BIOMEDICINA A NIVEL NACIONAL"/>
    <n v="3475000"/>
    <n v="0"/>
    <n v="3475000"/>
    <n v="0"/>
    <s v="Nación"/>
    <s v="CSF"/>
    <s v="OTROS RECURSOS DEL TESORO"/>
    <s v="A-02-02-02-008-003-09"/>
    <s v="OTROS SERVICIOS PROFESIONALES Y TÉCNICOS N.C.P."/>
    <n v="3475000"/>
    <s v="Contratar servicios profesionales para el apoyo de las actividades de investigación y obtención de productos de nuevo conocimiento en Metrología Química y Biología, así como de las actividades inherentes de la Subdirección de Metrología Química - PAGO 1"/>
    <s v="6522"/>
    <s v="6522"/>
    <s v="7922"/>
    <s v="3722"/>
    <s v="2022-02-23 00:00:00"/>
    <s v="16522"/>
    <s v="33565022"/>
    <m/>
    <s v="2022-01-26 00:00:00"/>
    <s v="CONTRATO DE PRESTACION DE SERVICIOS - PROFESIONALES"/>
    <s v="CO1.PCCNTR.3372822"/>
    <s v="Contratar servicios profesionales para el apoyo de las actividades de investigación y obtención de productos de nuevo conocimiento en Metrología Química y Biología, así como de las actividades inherentes de la Subdirección de Metrología Química."/>
    <s v="APOYO A LA GESTIÓN PERSONA NATURALES"/>
    <s v="ARTÍCULO 3. CONTRATACIÓN DE PERSONAL PARA LA PRESTACIÓN DE SERVICIOS PROFESIONALES Y DE APOYO A LA GESTIÓN."/>
    <x v="4"/>
  </r>
  <r>
    <n v="16622"/>
    <x v="8"/>
    <s v="2022-02-23 06:33:13"/>
    <s v="ConOrdendePago"/>
    <n v="3475000"/>
    <n v="33569"/>
    <n v="0"/>
    <s v="Cédula de Ciudadanía"/>
    <n v="1018461389"/>
    <s v="MALDONADO GARZON DANIEL STEVAN"/>
    <s v="Abono en cuenta"/>
    <s v="Ahorro"/>
    <s v="0724617311"/>
    <s v="Activa"/>
    <s v="860003020"/>
    <s v="BANCO BILBAO VIZCAYA ARGENTARIA COLOMBIA S.A. BBVA"/>
    <s v="35-05-00"/>
    <s v="INSTITUTO NACIONAL DE METROLOGÍA - INM"/>
    <s v="C-3502-0200-6-0-3502097-02"/>
    <s v="ADQUISICIÓN DE BIENES Y SERVICIOS - DOCUMENTOS DE INVESTIGACIÓN APLICADA EN METROLOGÍA - FORTALECIMIENTO DE LA CAPACIDAD ANALÍTICA EN METROLOGÍA QUÍMICA Y BIOMEDICINA A NIVEL NACIONAL"/>
    <n v="3475000"/>
    <n v="0"/>
    <n v="3475000"/>
    <n v="0"/>
    <s v="Nación"/>
    <s v="CSF"/>
    <s v="OTROS RECURSOS DEL TESORO"/>
    <s v="A-02-02-02-008-003-09"/>
    <s v="OTROS SERVICIOS PROFESIONALES Y TÉCNICOS N.C.P."/>
    <n v="3475000"/>
    <s v="Contratar servicios profesionales para el apoyo de las actividades de investigación y obtención de productos de nuevo conocimiento en Metrología Química y Biología, así como de las actividades inherentes de la Subdirección de Metrología Química - PAGO 1"/>
    <s v="6522"/>
    <s v="6522"/>
    <s v="8122"/>
    <s v="3822"/>
    <s v="2022-02-23 00:00:00"/>
    <s v="16622"/>
    <s v="33575922"/>
    <m/>
    <s v="2022-01-26 00:00:00"/>
    <s v="CONTRATO DE PRESTACION DE SERVICIOS - PROFESIONALES"/>
    <s v="CO1.PCCNTR.3379427"/>
    <s v="CONTRATAR SERVICIOS PROFESIONALES PARA EL APOYO DE LAS ACTIVIDADES DE INVESTIGACIÓN Y OBTENCIÓN DE PRODUCTOS DE NUEVO CONOCIMIENTO EN METROLOGÍA QUÍMICA Y BIOLOGÍA , ASÍ COMO DE LAS ACTIVIDADES INHERENTES DE LA SUBDIRECCIÓN DE METROLOGÍA QUÍMICA."/>
    <s v="APOYO A LA GESTIÓN PERSONA NATURALES"/>
    <s v="ARTÍCULO 3. CONTRATACIÓN DE PERSONAL PARA LA PRESTACIÓN DE SERVICIOS PROFESIONALES Y DE APOYO A LA GESTIÓN."/>
    <x v="4"/>
  </r>
  <r>
    <n v="16722"/>
    <x v="8"/>
    <s v="2022-02-23 06:38:41"/>
    <s v="ConOrdendePago"/>
    <n v="4873000"/>
    <n v="55073"/>
    <n v="0"/>
    <s v="Cédula de Ciudadanía"/>
    <n v="1077145217"/>
    <s v="AREVALO BARRERO MELISSA VICTORIA"/>
    <s v="Abono en cuenta"/>
    <s v="Ahorro"/>
    <s v="24079299794"/>
    <s v="Activa"/>
    <s v="860007335"/>
    <s v="BCSC S A"/>
    <s v="35-05-00"/>
    <s v="INSTITUTO NACIONAL DE METROLOGÍA - INM"/>
    <s v="A-02-02-02-008-003"/>
    <s v="OTROS SERVICIOS PROFESIONALES, CIENTÍFICOS Y TÉCNICOS"/>
    <n v="4873000"/>
    <n v="0"/>
    <n v="4873000"/>
    <n v="0"/>
    <s v="Nación"/>
    <s v="CSF"/>
    <s v="RECURSOS CORRIENTES"/>
    <s v="A-02-02-02-008-003-09"/>
    <s v="OTROS SERVICIOS PROFESIONALES Y TÉCNICOS N.C.P."/>
    <n v="4873000"/>
    <s v="PRESTAR SERVICIOS PROFESIONALES DE APOYO A LA DIRECCIÓN GENERAL DEL INM EN LA GESTIÓN, PLANIFICACIÓN Y ORGANIZACIÓN DE LAS DIFERENTES ACTIVIDADES ADMINISTRATIVAS QUE SE LE ASIGNEN - PAGO 1"/>
    <s v="3022"/>
    <s v="3022"/>
    <s v="4222"/>
    <s v="3922"/>
    <s v="2022-02-23 00:00:00"/>
    <s v="16722"/>
    <s v="33589022"/>
    <m/>
    <s v="2022-01-22 00:00:00"/>
    <s v="CONTRATO DE PRESTACION DE SERVICIOS - PROFESIONALES"/>
    <s v="CO1.PCCNTR.3345934"/>
    <s v="PRESTAR SERVICIOS PROFESIONALES DE APOYO A LA DIRECCIÓN GENERAL DEL INM EN LA GESTIÓN, PLANIFICACIÓN Y ORGANIZACIÓN DE LAS DIFERENTES ACTIVIDADES ADMINISTRATIVAS QUE SE LE ASIGNEN."/>
    <s v="APOYO A LA GESTIÓN PERSONA NATURALES"/>
    <s v="ARTÍCULO 3. CONTRATACIÓN DE PERSONAL PARA LA PRESTACIÓN DE SERVICIOS PROFESIONALES Y DE APOYO A LA GESTIÓN."/>
    <x v="4"/>
  </r>
  <r>
    <n v="16822"/>
    <x v="8"/>
    <s v="2022-02-23 06:42:13"/>
    <s v="ConOrdendePago"/>
    <n v="3150000"/>
    <n v="30429"/>
    <n v="0"/>
    <s v="Cédula de Ciudadanía"/>
    <n v="1014256558"/>
    <s v="HERNANDEZ CASALLAS KATHERINE JULIETH"/>
    <s v="Abono en cuenta"/>
    <s v="Ahorro"/>
    <s v="291235935"/>
    <s v="Activa"/>
    <s v="860002964"/>
    <s v="BANCO DE BOGOTA S. A."/>
    <s v="35-05-00"/>
    <s v="INSTITUTO NACIONAL DE METROLOGÍA - INM"/>
    <s v="C-3502-0200-6-0-3502097-02"/>
    <s v="ADQUISICIÓN DE BIENES Y SERVICIOS - DOCUMENTOS DE INVESTIGACIÓN APLICADA EN METROLOGÍA - FORTALECIMIENTO DE LA CAPACIDAD ANALÍTICA EN METROLOGÍA QUÍMICA Y BIOMEDICINA A NIVEL NACIONAL"/>
    <n v="3150000"/>
    <n v="0"/>
    <n v="3150000"/>
    <n v="0"/>
    <s v="Nación"/>
    <s v="CSF"/>
    <s v="OTROS RECURSOS DEL TESORO"/>
    <s v="A-02-02-02-008-003-09"/>
    <s v="OTROS SERVICIOS PROFESIONALES Y TÉCNICOS N.C.P."/>
    <n v="3150000"/>
    <s v="Contratar servicios para el apoyo de las actividades de los laboratorios de la Subdirección de Metrología Química y Biología - PAGO 1"/>
    <s v="6422"/>
    <s v="6422"/>
    <s v="4622"/>
    <s v="4022"/>
    <s v="2022-02-23 00:00:00"/>
    <s v="16822"/>
    <s v="33605122"/>
    <m/>
    <s v="2022-01-24 00:00:00"/>
    <s v="CONTRATO DE PRESTACION DE SERVICIOS"/>
    <s v="CO1.PCCNTR.3378731"/>
    <s v="CONTRATAR SERVICIOS PARA EL APOYO DE LAS ACTIVIDADES DE LOS LABORATORIOS DE LA SUBDIRECCIÓN DE METROLOGÍA QUÍMICA Y BIOLOGÍA."/>
    <s v="APOYO A LA GESTIÓN PERSONA NATURALES"/>
    <s v="ARTÍCULO 3. CONTRATACIÓN DE PERSONAL PARA LA PRESTACIÓN DE SERVICIOS PROFESIONALES Y DE APOYO A LA GESTIÓN."/>
    <x v="4"/>
  </r>
  <r>
    <n v="16922"/>
    <x v="8"/>
    <s v="2022-02-23 06:50:23"/>
    <s v="ConOrdendePago"/>
    <n v="4873000"/>
    <n v="55073"/>
    <n v="0"/>
    <s v="Cédula de Ciudadanía"/>
    <n v="1014217535"/>
    <s v="OCHOA FONSECA YINETH PAOLA"/>
    <s v="Abono en cuenta"/>
    <s v="Ahorro"/>
    <s v="054811913"/>
    <s v="Activa"/>
    <s v="890903937"/>
    <s v="ITAU CORPBANCA COLOMBIA S A"/>
    <s v="35-05-00"/>
    <s v="INSTITUTO NACIONAL DE METROLOGÍA - INM"/>
    <s v="C-3502-0200-7-0-3502097-02"/>
    <s v="ADQUISICIÓN DE BIENES Y SERVICIOS - DOCUMENTOS DE INVESTIGACIÓN APLICADA EN METROLOGÍA - DESARROLLO DE LA OFERTA DE SERVICIOS EN METROLOGÍA FÍSICA EN EL ÁMBITO NACIONAL"/>
    <n v="4873000"/>
    <n v="0"/>
    <n v="4873000"/>
    <n v="0"/>
    <s v="Nación"/>
    <s v="CSF"/>
    <s v="OTROS RECURSOS DEL TESORO"/>
    <s v="A-02-02-02-008-003-09"/>
    <s v="OTROS SERVICIOS PROFESIONALES Y TÉCNICOS N.C.P."/>
    <n v="4873000"/>
    <s v="Contratar servicios profesionales para apoyar la ejecución de actividades que permitan la prestación de servicios metrológicos y desarrollo de actividades en el sistema integrado de gestión, los cuales permitan implementar los planes de auditoría, la formulación y/o ejecución de proyectos, en el marco de las actividades de I D i en los laboratorios de la Subdirección de Metrología Física del INM - PAGO 1"/>
    <s v="3822"/>
    <s v="3822"/>
    <s v="10722"/>
    <s v="4122"/>
    <s v="2022-02-23 00:00:00"/>
    <s v="16922"/>
    <s v="33624622"/>
    <m/>
    <s v="2022-01-27 00:00:00"/>
    <s v="CONTRATO DE PRESTACION DE SERVICIOS - PROFESIONALES"/>
    <s v="CO1.PCCNTR.3451895"/>
    <s v="CONTRATAR LOS SERVICIOS PROFESIONALES PARA APOYAR LA EJECUCION DE LAS ACTIVIDADES QUE PERMITAN LAS PRESTACION DE SERVICIOS METROLOGICOS Y DESARROLLO DE ACTIVIDADES EN EL SISTEMA INTEGRADO DE GESTION, LOS CUALES PERMITAN IMPLEMENTAR LOS PLANES DE AUDI"/>
    <s v="APOYO A LA GESTIÓN PERSONA NATURALES"/>
    <s v="ARTÍCULO 3. CONTRATACIÓN DE PERSONAL PARA LA PRESTACIÓN DE SERVICIOS PROFESIONALES Y DE APOYO A LA GESTIÓN."/>
    <x v="4"/>
  </r>
  <r>
    <n v="17022"/>
    <x v="8"/>
    <s v="2022-02-23 06:58:47"/>
    <s v="ConOrdendePago"/>
    <n v="4873000"/>
    <n v="47073"/>
    <n v="0"/>
    <s v="Cédula de Ciudadanía"/>
    <n v="79538529"/>
    <s v="SOSA RUEDA LUIS MARIO"/>
    <s v="Abono en cuenta"/>
    <s v="Ahorro"/>
    <s v="28174803295"/>
    <s v="Activa"/>
    <s v="890903938"/>
    <s v="BANCOLOMBIA S.A."/>
    <s v="35-05-00"/>
    <s v="INSTITUTO NACIONAL DE METROLOGÍA - INM"/>
    <s v="C-3502-0200-7-0-3502097-02"/>
    <s v="ADQUISICIÓN DE BIENES Y SERVICIOS - DOCUMENTOS DE INVESTIGACIÓN APLICADA EN METROLOGÍA - DESARROLLO DE LA OFERTA DE SERVICIOS EN METROLOGÍA FÍSICA EN EL ÁMBITO NACIONAL"/>
    <n v="4873000"/>
    <n v="0"/>
    <n v="4873000"/>
    <n v="0"/>
    <s v="Nación"/>
    <s v="CSF"/>
    <s v="OTROS RECURSOS DEL TESORO"/>
    <s v="A-02-02-02-008-003-09"/>
    <s v="OTROS SERVICIOS PROFESIONALES Y TÉCNICOS N.C.P."/>
    <n v="4873000"/>
    <s v="Contratar servicios profesionales para apoyar la ejecución de actividades que permitan la prestación de servicios metrológicos y desarrollo de actividades en el sistema integrado de gestión, los cuales permitan implementar los planes de auditoría, la formulación y/o ejecución de proyectos, en el marco de las actividades de I D i en los laboratorios de la Subdirección de Metrología Física del INM - PAGO 1"/>
    <s v="3822"/>
    <s v="3822"/>
    <s v="10622"/>
    <s v="4222"/>
    <s v="2022-02-23 00:00:00"/>
    <s v="17022"/>
    <s v="33629122"/>
    <m/>
    <s v="2022-01-27 00:00:00"/>
    <s v="CONTRATO DE PRESTACION DE SERVICIOS - PROFESIONALES"/>
    <s v="CO1.PCCNTR.3451860"/>
    <s v="Contratar servicios profesionales para apoyar la ejecución de actividades que permitan la prestación de servicios metrológicos y desarrollo de actividades en el sistema integrado de gestión, los cuales permitan implementar los planes de auditoría, la"/>
    <s v="APOYO A LA GESTIÓN PERSONA NATURALES"/>
    <s v="ARTÍCULO 3. CONTRATACIÓN DE PERSONAL PARA LA PRESTACIÓN DE SERVICIOS PROFESIONALES Y DE APOYO A LA GESTIÓN."/>
    <x v="4"/>
  </r>
  <r>
    <n v="17122"/>
    <x v="8"/>
    <s v="2022-02-23 10:06:03"/>
    <s v="ConOrdendePago"/>
    <n v="3475000"/>
    <n v="33569"/>
    <n v="0"/>
    <s v="Cédula de Ciudadanía"/>
    <n v="1032468011"/>
    <s v="DAVILA GONZALEZ SERGIO LUIS"/>
    <s v="Abono en cuenta"/>
    <s v="Ahorro"/>
    <s v="91208003408"/>
    <s v="Activa"/>
    <s v="890903938"/>
    <s v="BANCOLOMBIA S.A."/>
    <s v="35-05-00"/>
    <s v="INSTITUTO NACIONAL DE METROLOGÍA - INM"/>
    <s v="C-3502-0200-6-0-3502097-02"/>
    <s v="ADQUISICIÓN DE BIENES Y SERVICIOS - DOCUMENTOS DE INVESTIGACIÓN APLICADA EN METROLOGÍA - FORTALECIMIENTO DE LA CAPACIDAD ANALÍTICA EN METROLOGÍA QUÍMICA Y BIOMEDICINA A NIVEL NACIONAL"/>
    <n v="3475000"/>
    <n v="0"/>
    <n v="3475000"/>
    <n v="0"/>
    <s v="Nación"/>
    <s v="CSF"/>
    <s v="OTROS RECURSOS DEL TESORO"/>
    <s v="A-02-02-02-008-003-09"/>
    <s v="OTROS SERVICIOS PROFESIONALES Y TÉCNICOS N.C.P."/>
    <n v="3475000"/>
    <s v="Contratar servicios profesionales para el apoyo de las actividades de investigación y obtención de productos de nuevo conocimiento en Metrología Química y Biología, así como de las actividades inherentes de la Subdirección de Metrología Química - PAGO 1"/>
    <s v="6522"/>
    <s v="6522"/>
    <s v="4422"/>
    <s v="4322"/>
    <s v="2022-02-23 00:00:00"/>
    <s v="17122"/>
    <s v="33640322"/>
    <m/>
    <s v="2022-01-24 00:00:00"/>
    <s v="CONTRATO DE PRESTACION DE SERVICIOS - PROFESIONALES"/>
    <s v="CO1.PCCNTR.3375754"/>
    <s v="CONTRATAR SERVICIOS PROFESIONALES PARA EL APOYO DE LAS ACTIVIDADES DE INVESTIGACIÓN Y OBTENCIÓN DE PRODUCTOS DE NUEVO CONOCIMIENTO EN METROLOGÍA QUÍMICA Y BIOLOGÍA , ASÍ COMO DE LAS ACTIVIDADES INHERENTES DE LA SUBDIRECCIÓN DE METROLOGÍA QUÍMICA."/>
    <s v="APOYO A LA GESTIÓN PERSONA NATURALES"/>
    <s v="ARTÍCULO 3. CONTRATACIÓN DE PERSONAL PARA LA PRESTACIÓN DE SERVICIOS PROFESIONALES Y DE APOYO A LA GESTIÓN."/>
    <x v="4"/>
  </r>
  <r>
    <n v="17222"/>
    <x v="8"/>
    <s v="2022-02-23 10:10:08"/>
    <s v="ConOrdendePago"/>
    <n v="2650000"/>
    <n v="25599"/>
    <n v="0"/>
    <s v="Cédula de Ciudadanía"/>
    <n v="1032492086"/>
    <s v="RODRIGUEZ MEJIA KARLA GERALDINE"/>
    <s v="Abono en cuenta"/>
    <s v="Ahorro"/>
    <s v="69172629113"/>
    <s v="Activa"/>
    <s v="890903938"/>
    <s v="BANCOLOMBIA S.A."/>
    <s v="35-05-00"/>
    <s v="INSTITUTO NACIONAL DE METROLOGÍA - INM"/>
    <s v="C-3502-0200-6-0-3502097-02"/>
    <s v="ADQUISICIÓN DE BIENES Y SERVICIOS - DOCUMENTOS DE INVESTIGACIÓN APLICADA EN METROLOGÍA - FORTALECIMIENTO DE LA CAPACIDAD ANALÍTICA EN METROLOGÍA QUÍMICA Y BIOMEDICINA A NIVEL NACIONAL"/>
    <n v="2650000"/>
    <n v="0"/>
    <n v="2650000"/>
    <n v="0"/>
    <s v="Nación"/>
    <s v="CSF"/>
    <s v="OTROS RECURSOS DEL TESORO"/>
    <s v="A-02-02-02-008-003-09"/>
    <s v="OTROS SERVICIOS PROFESIONALES Y TÉCNICOS N.C.P."/>
    <n v="2650000"/>
    <s v="Contratar servicios para el apoyo del funcionamiento de los laboratorios de la Subdirección de Metrología Química y Biología - PAGO 1"/>
    <s v="4022"/>
    <s v="4022"/>
    <s v="4522"/>
    <s v="4422"/>
    <s v="2022-02-23 00:00:00"/>
    <s v="17222"/>
    <s v="33653522"/>
    <m/>
    <s v="2022-01-24 00:00:00"/>
    <s v="CONTRATO DE PRESTACION DE SERVICIOS"/>
    <s v="CO1.PCCNTR.3377017"/>
    <s v="CONTRATAR SERVICIOS PARA EL APOYO DEL FUNCIONAMIENTO DE LOS LABORATORIOS DE LA SUBDIRECCIÓN DE METROLOGÍA QUÍMICA Y BIOLOGÍA"/>
    <s v="APOYO A LA GESTIÓN PERSONA NATURALES"/>
    <s v="ARTÍCULO 3. CONTRATACIÓN DE PERSONAL PARA LA PRESTACIÓN DE SERVICIOS PROFESIONALES Y DE APOYO A LA GESTIÓN."/>
    <x v="4"/>
  </r>
  <r>
    <n v="17322"/>
    <x v="8"/>
    <s v="2022-02-23 10:55:04"/>
    <s v="ConOrdendePago"/>
    <n v="2136000"/>
    <n v="20634"/>
    <n v="0"/>
    <s v="Cédula de Ciudadanía"/>
    <n v="80054606"/>
    <s v="ROJAS PEDREROS EDWIN ALFONSO"/>
    <s v="Abono en cuenta"/>
    <s v="Ahorro"/>
    <s v="10800052331"/>
    <s v="Activa"/>
    <s v="890903938"/>
    <s v="BANCOLOMBIA S.A."/>
    <s v="35-05-00"/>
    <s v="INSTITUTO NACIONAL DE METROLOGÍA - INM"/>
    <s v="A-02-02-02-008-003"/>
    <s v="OTROS SERVICIOS PROFESIONALES, CIENTÍFICOS Y TÉCNICOS"/>
    <n v="2136000"/>
    <n v="0"/>
    <n v="2136000"/>
    <n v="0"/>
    <s v="Nación"/>
    <s v="CSF"/>
    <s v="RECURSOS CORRIENTES"/>
    <s v="A-02-02-02-008-003-09"/>
    <s v="OTROS SERVICIOS PROFESIONALES Y TÉCNICOS N.C.P."/>
    <n v="2136000"/>
    <s v="BRINDAR APOYO EN LA REALIZACION DE ACTIVIDADES DE RECEPCION, RADICACION y DISTRIBUCION DE DOCUMENTOS, ARCHIVO, CORRESPONDENCIA Y DEMAS ACTIVIDADES DE APOYO ADMINISTRATIVO A CARGO DEL AREA - PAGO 1"/>
    <s v="9422"/>
    <s v="9522"/>
    <s v="9722"/>
    <s v="4522"/>
    <s v="2022-02-23 00:00:00"/>
    <s v="17322"/>
    <s v="33680222"/>
    <m/>
    <s v="2022-01-27 00:00:00"/>
    <s v="CONTRATO DE PRESTACION DE SERVICIOS"/>
    <s v="CO1.PCCNTR.3415332"/>
    <s v="BRINDAR APOYO EN LA REALIZACION DE ACTIVIDADES DE RECEPCION, RADICACION y DISTRIBUCION DE DOCUMENTOS, ARCHIVO, CORRESPONDENCIA Y DEMAS ACTIVIDADES DE APOYO ADMINISTRATIVO A CARGO DEL AREA."/>
    <s v="APOYO A LA GESTIÓN PERSONA NATURALES"/>
    <s v="ARTÍCULO 3. CONTRATACIÓN DE PERSONAL PARA LA PRESTACIÓN DE SERVICIOS PROFESIONALES Y DE APOYO A LA GESTIÓN."/>
    <x v="4"/>
  </r>
  <r>
    <n v="17422"/>
    <x v="8"/>
    <s v="2022-02-23 10:59:12"/>
    <s v="ConOrdendePago"/>
    <n v="4179000"/>
    <n v="40369"/>
    <n v="0"/>
    <s v="Cédula de Ciudadanía"/>
    <n v="1116796384"/>
    <s v="CIFUENTES DIAZ DIANA VANESSA"/>
    <s v="Abono en cuenta"/>
    <s v="Ahorro"/>
    <s v="00193767869"/>
    <s v="Activa"/>
    <s v="890903938"/>
    <s v="BANCOLOMBIA S.A."/>
    <s v="35-05-00"/>
    <s v="INSTITUTO NACIONAL DE METROLOGÍA - INM"/>
    <s v="C-3502-0200-7-0-3502097-02"/>
    <s v="ADQUISICIÓN DE BIENES Y SERVICIOS - DOCUMENTOS DE INVESTIGACIÓN APLICADA EN METROLOGÍA - DESARROLLO DE LA OFERTA DE SERVICIOS EN METROLOGÍA FÍSICA EN EL ÁMBITO NACIONAL"/>
    <n v="4179000"/>
    <n v="0"/>
    <n v="4179000"/>
    <n v="0"/>
    <s v="Nación"/>
    <s v="CSF"/>
    <s v="OTROS RECURSOS DEL TESORO"/>
    <s v="A-02-02-02-008-003-09"/>
    <s v="OTROS SERVICIOS PROFESIONALES Y TÉCNICOS N.C.P."/>
    <n v="4179000"/>
    <s v="Contratar servicios profesionales para apoyar la ejecución de actividades que permitan la prestación de servicios metrológicos y desarrollo de actividades en el sistema integrado de gestión, los cuales permitan implementar los planes de auditoría, la formulación y/o ejecución de proyectos, en el marco de las actividades de I D i en los laboratorios de la Subdirección de Metrología Física del INM - PAGO 1"/>
    <s v="3822"/>
    <s v="3822"/>
    <s v="9522"/>
    <s v="4622"/>
    <s v="2022-02-23 00:00:00"/>
    <s v="17422"/>
    <s v="33696622"/>
    <m/>
    <s v="2022-01-27 00:00:00"/>
    <s v="CONTRATO DE PRESTACION DE SERVICIOS - PROFESIONALES"/>
    <s v="CO1.PCCNTR.3425304"/>
    <s v="CONTRATAR SERVICIOS PROFESIONALES PARA APOYAR LA EJECUCIÓN DE ACTIVIDADES QUE PERMITAN LA PRESTACIÓN DE SERVICIOS METROLÓGICOS Y DESARROLLO DE ACTIVIDADES EN EL SISTEMA INTEGRADO DE GESTIÓN , LOS CUALES PERMITAN IMPLEMENTAR LOS PLANES DE AUDITORÍA, L"/>
    <s v="APOYO A LA GESTIÓN PERSONA NATURALES"/>
    <s v="ARTÍCULO 3. CONTRATACIÓN DE PERSONAL PARA LA PRESTACIÓN DE SERVICIOS PROFESIONALES Y DE APOYO A LA GESTIÓN."/>
    <x v="4"/>
  </r>
  <r>
    <n v="17522"/>
    <x v="8"/>
    <s v="2022-02-23 11:04:49"/>
    <s v="ConOrdendePago"/>
    <n v="4873000"/>
    <n v="55073"/>
    <n v="0"/>
    <s v="Cédula de Ciudadanía"/>
    <n v="1102717403"/>
    <s v="ALFONSO SERRANO JHON FREDDY"/>
    <s v="Abono en cuenta"/>
    <s v="Ahorro"/>
    <s v="655819324"/>
    <s v="Activa"/>
    <s v="890300279"/>
    <s v="BANCO DE OCCIDENTE"/>
    <s v="35-05-00"/>
    <s v="INSTITUTO NACIONAL DE METROLOGÍA - INM"/>
    <s v="C-3502-0200-7-0-3502097-02"/>
    <s v="ADQUISICIÓN DE BIENES Y SERVICIOS - DOCUMENTOS DE INVESTIGACIÓN APLICADA EN METROLOGÍA - DESARROLLO DE LA OFERTA DE SERVICIOS EN METROLOGÍA FÍSICA EN EL ÁMBITO NACIONAL"/>
    <n v="4873000"/>
    <n v="0"/>
    <n v="4873000"/>
    <n v="0"/>
    <s v="Nación"/>
    <s v="CSF"/>
    <s v="OTROS RECURSOS DEL TESORO"/>
    <s v="A-02-02-02-008-003-09"/>
    <s v="OTROS SERVICIOS PROFESIONALES Y TÉCNICOS N.C.P."/>
    <n v="4873000"/>
    <s v="Contratar servicios profesionales para apoyar la ejecución de actividades que permitan la prestación de servicios metrológicos y desarrollo de actividades en el sistema integrado de gestión, los cuales permitan implementar los planes de auditoría, la formulación y/o ejecución de proyectos, en el marco de las actividades de I D i en los laboratorios de la Subdirección de Metrología Física del INM - PAGO 1"/>
    <s v="3822"/>
    <s v="3822"/>
    <s v="11222"/>
    <s v="4722"/>
    <s v="2022-02-23 00:00:00"/>
    <s v="17522"/>
    <s v="33761622"/>
    <m/>
    <s v="2022-01-27 00:00:00"/>
    <s v="CONTRATO DE PRESTACION DE SERVICIOS - PROFESIONALES"/>
    <s v="CO1.PCCNTR.3442081"/>
    <s v="CONTRATAR SERVICIOS PROFESIONALES PARA APOYAR LA EJECUCIÓN DE ACTIVIDADES QUE PERMITAN LA PRESTACIÓN DE SERVICIOS METROLÓGICOS Y DESARROLLO DE ACTIVIDADES EN EL SISTEMA INTEGRADO DE GESTIÓN , LOS CUALES PERMITAN IMPLEMENTAR LOS PLANES DE AUDITORÍA, L"/>
    <s v="APOYO A LA GESTIÓN PERSONA NATURALES"/>
    <s v="ARTÍCULO 3. CONTRATACIÓN DE PERSONAL PARA LA PRESTACIÓN DE SERVICIOS PROFESIONALES Y DE APOYO A LA GESTIÓN."/>
    <x v="4"/>
  </r>
  <r>
    <n v="17722"/>
    <x v="9"/>
    <s v="2022-02-24 07:07:35"/>
    <s v="ConOrdendePago"/>
    <n v="4873000"/>
    <n v="55073"/>
    <n v="0"/>
    <s v="Cédula de Ciudadanía"/>
    <n v="52965556"/>
    <s v="SANCHEZ GARCIA PAULA LUCIA"/>
    <s v="Abono en cuenta"/>
    <s v="Ahorro"/>
    <s v="052774879"/>
    <s v="Activa"/>
    <s v="860035827"/>
    <s v="BANCO COMERCIAL AV VILLAS S.A."/>
    <s v="35-05-00"/>
    <s v="INSTITUTO NACIONAL DE METROLOGÍA - INM"/>
    <s v="C-3502-0200-6-0-3502100-02"/>
    <s v="ADQUISICIÓN DE BIENES Y SERVICIOS - SERVICIO DE PRODUCCIÓN DE MATERIALES DE REFERENCIA - FORTALECIMIENTO DE LA CAPACIDAD ANALÍTICA EN METROLOGÍA QUÍMICA Y BIOMEDICINA A NIVEL NACIONAL"/>
    <n v="4873000"/>
    <n v="0"/>
    <n v="4873000"/>
    <n v="0"/>
    <s v="Nación"/>
    <s v="CSF"/>
    <s v="OTROS RECURSOS DEL TESORO"/>
    <s v="A-02-02-02-008-003-09"/>
    <s v="OTROS SERVICIOS PROFESIONALES Y TÉCNICOS N.C.P."/>
    <n v="4873000"/>
    <s v="Prestar servicios profesionales a la subdirección de metrología química brindando soporte en la ejecución de las actividades necesarias en los proyectos de inversión y planes estratégicos con el propósito de conservar la operación de las capacidades de medición y calibración - PAGO 1"/>
    <s v="922"/>
    <s v="922"/>
    <s v="4322"/>
    <s v="4922"/>
    <s v="2022-02-24 00:00:00"/>
    <s v="17722"/>
    <s v="35791822"/>
    <m/>
    <s v="2022-01-24 00:00:00"/>
    <s v="CONTRATO DE PRESTACION DE SERVICIOS - PROFESIONALES"/>
    <s v="CO1.PCCNTR.3345392"/>
    <s v="Prestar servicios profesionales a la subdirección de metrología química brindando soporte en la ejecución de las actividades necesarias en los proyectos de inversión y planes estratégicos con el propósito de conservar la operación de las capacidades"/>
    <s v="APOYO A LA GESTIÓN PERSONA NATURALES"/>
    <s v="ARTÍCULO 3. CONTRATACIÓN DE PERSONAL PARA LA PRESTACIÓN DE SERVICIOS PROFESIONALES Y DE APOYO A LA GESTIÓN."/>
    <x v="4"/>
  </r>
  <r>
    <n v="17822"/>
    <x v="9"/>
    <s v="2022-02-24 07:10:45"/>
    <s v="ConOrdendePago"/>
    <n v="4873000"/>
    <n v="47073"/>
    <n v="0"/>
    <s v="Cédula de Ciudadanía"/>
    <n v="1019065884"/>
    <s v="GUTIERREZ LEON YULIETH FERNANDA"/>
    <s v="Abono en cuenta"/>
    <s v="Ahorro"/>
    <s v="8700295986"/>
    <s v="Activa"/>
    <s v="860034313"/>
    <s v="BANCO DAVIVIENDA S.A."/>
    <s v="35-05-00"/>
    <s v="INSTITUTO NACIONAL DE METROLOGÍA - INM"/>
    <s v="C-3502-0200-7-0-3502097-02"/>
    <s v="ADQUISICIÓN DE BIENES Y SERVICIOS - DOCUMENTOS DE INVESTIGACIÓN APLICADA EN METROLOGÍA - DESARROLLO DE LA OFERTA DE SERVICIOS EN METROLOGÍA FÍSICA EN EL ÁMBITO NACIONAL"/>
    <n v="4873000"/>
    <n v="0"/>
    <n v="4873000"/>
    <n v="0"/>
    <s v="Nación"/>
    <s v="CSF"/>
    <s v="OTROS RECURSOS DEL TESORO"/>
    <s v="A-02-02-02-008-003-09"/>
    <s v="OTROS SERVICIOS PROFESIONALES Y TÉCNICOS N.C.P."/>
    <n v="4873000"/>
    <s v="Contratar servicios profesionales para apoyar la ejecución de actividades que permitan la prestación de servicios metrológicos y desarrollo de actividades en el sistema integrado de gestión, los cuales permitan implementar los planes de auditoría, la formulación y/o ejecución de proyectos, en el marco de las actividades de I D i en los laboratorios de la Subdirección de Metrología Física del INM - PAGO 1"/>
    <s v="3822"/>
    <s v="3822"/>
    <s v="10222"/>
    <s v="5022"/>
    <s v="2022-02-24 00:00:00"/>
    <s v="17822"/>
    <s v="35829222"/>
    <m/>
    <s v="2022-01-27 00:00:00"/>
    <s v="CONTRATO DE PRESTACION DE SERVICIOS - PROFESIONALES"/>
    <s v="CO1.PCCNTR.3446125"/>
    <s v="CONTRATAR SERVICIOS PROFESIONALES PARA APOYAR LA EJECUCIÓN DE ACTIVIDADES QUE PERMITAN LA PRESTACIÓN DE SERVICIOS METROLÓGICOS Y DESARROLLO DE ACTIVIDADES EN EL SISTEMA INTEGRADO DE GESTIÓN , LOS CUALES PERMITAN IMPLEMENTAR LOS PLANES DE AUDITORÍA, L"/>
    <s v="APOYO A LA GESTIÓN PERSONA NATURALES"/>
    <s v="ARTÍCULO 3. CONTRATACIÓN DE PERSONAL PARA LA PRESTACIÓN DE SERVICIOS PROFESIONALES Y DE APOYO A LA GESTIÓN."/>
    <x v="4"/>
  </r>
  <r>
    <n v="17922"/>
    <x v="9"/>
    <s v="2022-02-24 07:15:18"/>
    <s v="ConOrdendePago"/>
    <n v="4873000"/>
    <n v="47073"/>
    <n v="0"/>
    <s v="Cédula de Ciudadanía"/>
    <n v="1052385150"/>
    <s v="HIGUERA AGUDELO SINDY JESSENIA"/>
    <s v="Abono en cuenta"/>
    <s v="Ahorro"/>
    <s v="693603144"/>
    <s v="Activa"/>
    <s v="860003020"/>
    <s v="BANCO BILBAO VIZCAYA ARGENTARIA COLOMBIA S.A. BBVA"/>
    <s v="35-05-00"/>
    <s v="INSTITUTO NACIONAL DE METROLOGÍA - INM"/>
    <s v="C-3502-0200-7-0-3502097-02"/>
    <s v="ADQUISICIÓN DE BIENES Y SERVICIOS - DOCUMENTOS DE INVESTIGACIÓN APLICADA EN METROLOGÍA - DESARROLLO DE LA OFERTA DE SERVICIOS EN METROLOGÍA FÍSICA EN EL ÁMBITO NACIONAL"/>
    <n v="4873000"/>
    <n v="0"/>
    <n v="4873000"/>
    <n v="0"/>
    <s v="Nación"/>
    <s v="CSF"/>
    <s v="OTROS RECURSOS DEL TESORO"/>
    <s v="A-02-02-02-008-003-09"/>
    <s v="OTROS SERVICIOS PROFESIONALES Y TÉCNICOS N.C.P."/>
    <n v="4873000"/>
    <s v="Contratar servicios profesionales para apoyar la ejecución de actividades que permitan la prestación de servicios metrológicos y desarrollo de actividades en el sistema integrado de gestión, los cuales permitan implementar los planes de auditoría, la formulación y/o ejecución de proyectos, en el marco de las actividades de I D i en los laboratorios de la Subdirección de Metrología Física del INM - PAGO 1"/>
    <s v="3822"/>
    <s v="3822"/>
    <s v="9422"/>
    <s v="5122"/>
    <s v="2022-02-24 00:00:00"/>
    <s v="17922"/>
    <s v="35852522"/>
    <m/>
    <s v="2022-01-27 00:00:00"/>
    <s v="CONTRATO DE PRESTACION DE SERVICIOS - PROFESIONALES"/>
    <s v="CO1.PCCNTR.3452228"/>
    <s v="CONTRATAR SERVICIOS PROFESIONALES PARA APOYAR LA EJECUCIÓN DE ACTIVIDADES QUE PERMITAN LA PRESTACIÓN DE SERVICIOS METROLÓGICOS Y DESARROLLO DE ACTIVIDADES EN EL SISTEMA INTEGRADO DE GESTIÓN , LOS CUALES PERMITAN IMPLEMENTAR LOS PLANES DE AUDITORÍA, L"/>
    <s v="APOYO A LA GESTIÓN PERSONA NATURALES"/>
    <s v="ARTÍCULO 3. CONTRATACIÓN DE PERSONAL PARA LA PRESTACIÓN DE SERVICIOS PROFESIONALES Y DE APOYO A LA GESTIÓN."/>
    <x v="4"/>
  </r>
  <r>
    <n v="18022"/>
    <x v="9"/>
    <s v="2022-02-24 07:21:33"/>
    <s v="ConOrdendePago"/>
    <n v="3150000"/>
    <n v="26664"/>
    <n v="0"/>
    <s v="Cédula de Ciudadanía"/>
    <n v="1015467605"/>
    <s v="HERREÑO FRAILE JHOJAN SEBASTIAN"/>
    <s v="Abono en cuenta"/>
    <s v="Ahorro"/>
    <s v="008100710907"/>
    <s v="Activa"/>
    <s v="860034313"/>
    <s v="BANCO DAVIVIENDA S.A."/>
    <s v="35-05-00"/>
    <s v="INSTITUTO NACIONAL DE METROLOGÍA - INM"/>
    <s v="C-3502-0200-7-0-3502101-02"/>
    <s v="ADQUISICIÓN DE BIENES Y SERVICIOS - SERVICIO DE CALIBRACIÓN DE EQUIPOS E INSTRUMENTOS METROLÓGICOS - DESARROLLO DE LA OFERTA DE SERVICIOS EN METROLOGÍA FÍSICA EN EL ÁMBITO NACIONAL"/>
    <n v="3150000"/>
    <n v="0"/>
    <n v="3150000"/>
    <n v="0"/>
    <s v="Nación"/>
    <s v="CSF"/>
    <s v="OTROS RECURSOS DEL TESORO"/>
    <s v="A-02-02-02-008-003-09"/>
    <s v="OTROS SERVICIOS PROFESIONALES Y TÉCNICOS N.C.P."/>
    <n v="3150000"/>
    <s v="Contratar servicios profesionales para apoyar en la ejecución de las actividades de planeación, cooperación y procesos de contratación que permitan implementar las actividades de los laboratorios y los planes de auditorías de Calidad en los procesos bajo responsabilidad de la Subdirección de Metrología Física - PAGO 1"/>
    <s v="16122"/>
    <s v="15722"/>
    <s v="7522"/>
    <s v="5222"/>
    <s v="2022-02-24 00:00:00"/>
    <s v="18022"/>
    <s v="35892422"/>
    <m/>
    <s v="2022-01-25 00:00:00"/>
    <s v="CONTRATO DE PRESTACION DE SERVICIOS - PROFESIONALES"/>
    <s v="CO1.PCCNTR.3381174"/>
    <s v="CONTRATAR SERVICIOS PROFESIONALES PARA APOYAR EN LA EJECUCIÓN DE LAS ACTIVIDADES DE PLANEACIÓN, COOPERACIÓN Y PROCESOS DE CONTRATACIÓN QUE PERMITAN IMPLEMENTAR LAS ACTIVIDADES DE LOS LABORATORIOS Y LOS PLANES DE AUDITORÍAS DE CALIDAD EN LOS PROCESOS"/>
    <s v="APOYO A LA GESTIÓN PERSONA NATURALES"/>
    <s v="ARTÍCULO 3. CONTRATACIÓN DE PERSONAL PARA LA PRESTACIÓN DE SERVICIOS PROFESIONALES Y DE APOYO A LA GESTIÓN."/>
    <x v="4"/>
  </r>
  <r>
    <n v="18122"/>
    <x v="9"/>
    <s v="2022-02-24 07:25:12"/>
    <s v="ConOrdendePago"/>
    <n v="2650000"/>
    <n v="25599"/>
    <n v="0"/>
    <s v="Cédula de Ciudadanía"/>
    <n v="1016095148"/>
    <s v="MAHECHA AYALA IVAN RENE"/>
    <s v="Abono en cuenta"/>
    <s v="Ahorro"/>
    <s v="13802024872"/>
    <s v="Activa"/>
    <s v="890903938"/>
    <s v="BANCOLOMBIA S.A."/>
    <s v="35-05-00"/>
    <s v="INSTITUTO NACIONAL DE METROLOGÍA - INM"/>
    <s v="C-3502-0200-7-0-3502097-02"/>
    <s v="ADQUISICIÓN DE BIENES Y SERVICIOS - DOCUMENTOS DE INVESTIGACIÓN APLICADA EN METROLOGÍA - DESARROLLO DE LA OFERTA DE SERVICIOS EN METROLOGÍA FÍSICA EN EL ÁMBITO NACIONAL"/>
    <n v="2650000"/>
    <n v="0"/>
    <n v="2650000"/>
    <n v="0"/>
    <s v="Nación"/>
    <s v="CSF"/>
    <s v="OTROS RECURSOS DEL TESORO"/>
    <s v="A-02-02-02-008-003-09"/>
    <s v="OTROS SERVICIOS PROFESIONALES Y TÉCNICOS N.C.P."/>
    <n v="2650000"/>
    <s v="Apoyar las actividades de aseguramiento de la validez de los resultados, sistema de gestión, y el diseño, modelamiento y proyección de los sistemas mecánicos usados para la calibración de balanzas de presión, y determinación de densidad de pesas, en los laboratorios de presión, masa y densidad de la subdirección de metrología física, con el fin de apoyar las actividades de I D i - PAGO 1"/>
    <s v="13922"/>
    <s v="13722"/>
    <s v="18722"/>
    <s v="5322"/>
    <s v="2022-02-24 00:00:00"/>
    <s v="18122"/>
    <s v="35937122"/>
    <m/>
    <s v="2022-02-01 00:00:00"/>
    <s v="CONTRATO DE PRESTACION DE SERVICIOS"/>
    <s v="136-2022"/>
    <s v="APOYAR LAS ACTIVIDADES DE ASEGURAMIENTO DE LA VALIDEZ DE LOS RESULTADOS, SISTEMA DE GESTIÓN Y EL DISEÑO, MODELAMIENTO Y PROYECCIÓN DE LOS SISTEMAS MECÁNICOS USADOS PARA LA CALIBRACIÓN DE BALANZAS DE PRESIÓN, Y DETERMINACIÓN DE DESINDAD DE PESAS, EN L"/>
    <s v="APOYO A LA GESTIÓN PERSONA NATURALES"/>
    <s v="ARTÍCULO 3. CONTRATACIÓN DE PERSONAL PARA LA PRESTACIÓN DE SERVICIOS PROFESIONALES Y DE APOYO A LA GESTIÓN."/>
    <x v="4"/>
  </r>
  <r>
    <n v="18222"/>
    <x v="9"/>
    <s v="2022-02-24 07:28:59"/>
    <s v="ConOrdendePago"/>
    <n v="3475000"/>
    <n v="33569"/>
    <n v="0"/>
    <s v="Cédula de Ciudadanía"/>
    <n v="1072593594"/>
    <s v="AZUERO SANTANA ELIZABETH"/>
    <s v="Abono en cuenta"/>
    <s v="Ahorro"/>
    <s v="075615013"/>
    <s v="Activa"/>
    <s v="860002964"/>
    <s v="BANCO DE BOGOTA S. A."/>
    <s v="35-05-00"/>
    <s v="INSTITUTO NACIONAL DE METROLOGÍA - INM"/>
    <s v="C-3502-0200-7-0-3502097-02"/>
    <s v="ADQUISICIÓN DE BIENES Y SERVICIOS - DOCUMENTOS DE INVESTIGACIÓN APLICADA EN METROLOGÍA - DESARROLLO DE LA OFERTA DE SERVICIOS EN METROLOGÍA FÍSICA EN EL ÁMBITO NACIONAL"/>
    <n v="3475000"/>
    <n v="0"/>
    <n v="3475000"/>
    <n v="0"/>
    <s v="Nación"/>
    <s v="CSF"/>
    <s v="OTROS RECURSOS DEL TESORO"/>
    <s v="A-02-02-02-008-003-09"/>
    <s v="OTROS SERVICIOS PROFESIONALES Y TÉCNICOS N.C.P."/>
    <n v="3475000"/>
    <s v="Prestar servicios profesionales para apoyar en las actividades de aseguramiento de la validez de los resultados de las mediciones y del Sistema de Gestión de Calidad que permitan implementar acciones frente a los planes de auditorías de Calidad, así como colaborar en actividades de I D i para ejecutar iniciativas de investigación en los laboratorios de densidad y viscosidad de la Subdirección de Metrología Física del INM - PAGO 1"/>
    <s v="3622"/>
    <s v="3622"/>
    <s v="13222"/>
    <s v="5422"/>
    <s v="2022-02-24 00:00:00"/>
    <s v="18222"/>
    <s v="35971122"/>
    <m/>
    <s v="2022-01-28 00:00:00"/>
    <s v="CONTRATO DE PRESTACION DE SERVICIOS"/>
    <s v="CO1.PCCNTR.3482749"/>
    <s v="Prestar servicios profesionales para apoyar en las actividades de aseguramiento de la validez de los resultados de las mediciones y del Sistema de Gestión de Calidad que permitan implementar acciones frente a los planes de auditorías de Calidad, así"/>
    <s v="APOYO A LA GESTIÓN PERSONA NATURALES"/>
    <s v="ARTÍCULO 3. CONTRATACIÓN DE PERSONAL PARA LA PRESTACIÓN DE SERVICIOS PROFESIONALES Y DE APOYO A LA GESTIÓN."/>
    <x v="4"/>
  </r>
  <r>
    <n v="18322"/>
    <x v="9"/>
    <s v="2022-02-24 07:35:36"/>
    <s v="ConOrdendePago"/>
    <n v="4873000"/>
    <n v="55073"/>
    <n v="0"/>
    <s v="Cédula de Ciudadanía"/>
    <n v="79576379"/>
    <s v="CRISTANCHO CAVIATIVA JORGE ALEJANDRO"/>
    <s v="Abono en cuenta"/>
    <s v="Ahorro"/>
    <s v="18811781190"/>
    <s v="Activa"/>
    <s v="890903938"/>
    <s v="BANCOLOMBIA S.A."/>
    <s v="35-05-00"/>
    <s v="INSTITUTO NACIONAL DE METROLOGÍA - INM"/>
    <s v="C-3502-0200-7-0-3502097-02"/>
    <s v="ADQUISICIÓN DE BIENES Y SERVICIOS - DOCUMENTOS DE INVESTIGACIÓN APLICADA EN METROLOGÍA - DESARROLLO DE LA OFERTA DE SERVICIOS EN METROLOGÍA FÍSICA EN EL ÁMBITO NACIONAL"/>
    <n v="4873000"/>
    <n v="0"/>
    <n v="4873000"/>
    <n v="0"/>
    <s v="Nación"/>
    <s v="CSF"/>
    <s v="OTROS RECURSOS DEL TESORO"/>
    <s v="A-02-02-02-008-003-09"/>
    <s v="OTROS SERVICIOS PROFESIONALES Y TÉCNICOS N.C.P."/>
    <n v="4873000"/>
    <s v="Contratar servicios profesionales para apoyar la ejecución de actividades que permitan la prestación de servicios metrológicos y desarrollo de actividades en el sistema integrado de gestión, los cuales permitan implementar los planes de auditoría, la formulación y/o ejecución de proyectos, en el marco de las actividades de I D i en los laboratorios de la Subdirección de Metrología Física del INM - PAGO 1"/>
    <s v="3822"/>
    <s v="3822"/>
    <s v="12622"/>
    <s v="5522"/>
    <s v="2022-02-24 00:00:00"/>
    <s v="18322"/>
    <s v="36053322"/>
    <m/>
    <s v="2022-01-28 00:00:00"/>
    <s v="CONTRATO DE PRESTACION DE SERVICIOS - PROFESIONALES"/>
    <s v="CO1.PCCNTR.3442086"/>
    <s v="CONTRATAR SERVICIOS PROFESIONALES PARA APOYAR LA EJECUCIÓN DE ACTIVIDADES QUE PERMITAN LA PRESTACIÓN DE SERVICIOS METROLÓGICOS Y DESARROLLO DE ACTIVIDADES EN EL SISTEMA INTEGRADO DE GESTIÓN , LOS CUALES PERMITAN IMPLEMENTAR LOS PLANES DE AUDITORÍA, L"/>
    <s v="APOYO A LA GESTIÓN PERSONA NATURALES"/>
    <s v="ARTÍCULO 3. CONTRATACIÓN DE PERSONAL PARA LA PRESTACIÓN DE SERVICIOS PROFESIONALES Y DE APOYO A LA GESTIÓN."/>
    <x v="4"/>
  </r>
  <r>
    <n v="18422"/>
    <x v="9"/>
    <s v="2022-02-24 07:41:59"/>
    <s v="ConOrdendePago"/>
    <n v="4873000"/>
    <n v="55073"/>
    <n v="0"/>
    <s v="Cédula de Ciudadanía"/>
    <n v="80821615"/>
    <s v="SOTELO MONCADA DANIEL EDUARDO"/>
    <s v="Abono en cuenta"/>
    <s v="Ahorro"/>
    <s v="018780163"/>
    <s v="Activa"/>
    <s v="860002964"/>
    <s v="BANCO DE BOGOTA S. A."/>
    <s v="35-05-00"/>
    <s v="INSTITUTO NACIONAL DE METROLOGÍA - INM"/>
    <s v="C-3502-0200-7-0-3502097-02"/>
    <s v="ADQUISICIÓN DE BIENES Y SERVICIOS - DOCUMENTOS DE INVESTIGACIÓN APLICADA EN METROLOGÍA - DESARROLLO DE LA OFERTA DE SERVICIOS EN METROLOGÍA FÍSICA EN EL ÁMBITO NACIONAL"/>
    <n v="4873000"/>
    <n v="0"/>
    <n v="4873000"/>
    <n v="0"/>
    <s v="Nación"/>
    <s v="CSF"/>
    <s v="OTROS RECURSOS DEL TESORO"/>
    <s v="A-02-02-02-008-003-09"/>
    <s v="OTROS SERVICIOS PROFESIONALES Y TÉCNICOS N.C.P."/>
    <n v="4873000"/>
    <s v="Contratar servicios profesionales para apoyar la ejecución de actividades que permitan la prestación de servicios metrológicos y desarrollo de actividades en el sistema integrado de gestión, los cuales permitan implementar los planes de auditoría, la formulación y/o ejecución de proyectos, en el marco de las actividades de I D i en los laboratorios de la Subdirección de Metrología Física del INM - PAGO 1"/>
    <s v="3822"/>
    <s v="3822"/>
    <s v="10422"/>
    <s v="5622"/>
    <s v="2022-02-24 00:00:00"/>
    <s v="18422"/>
    <s v="36145322"/>
    <m/>
    <s v="2022-01-27 00:00:00"/>
    <s v="CONTRATO DE PRESTACION DE SERVICIOS - PROFESIONALES"/>
    <s v="CO1.PCCNTR.3445816"/>
    <s v="Contratar servicios profesionales para apoyar la ejecución de actividades que permitan la prestación de servicios metrológicos y desarrollo de actividades en el sistema integrado de gestión, los cuales permitan implementar los planes de auditoría, la"/>
    <s v="APOYO A LA GESTIÓN PERSONA NATURALES"/>
    <s v="ARTÍCULO 3. CONTRATACIÓN DE PERSONAL PARA LA PRESTACIÓN DE SERVICIOS PROFESIONALES Y DE APOYO A LA GESTIÓN."/>
    <x v="4"/>
  </r>
  <r>
    <n v="18522"/>
    <x v="9"/>
    <s v="2022-02-24 07:46:29"/>
    <s v="ConOrdendePago"/>
    <n v="4873000"/>
    <n v="47073"/>
    <n v="0"/>
    <s v="Cédula de Ciudadanía"/>
    <n v="87069519"/>
    <s v="DIAZ DEL CASTILLO GUERRERO JOSE GABRIEL"/>
    <s v="Abono en cuenta"/>
    <s v="Ahorro"/>
    <s v="1004808122"/>
    <s v="Activa"/>
    <s v="860034594"/>
    <s v="SCOTIABANK COLPATRIA SA"/>
    <s v="35-05-00"/>
    <s v="INSTITUTO NACIONAL DE METROLOGÍA - INM"/>
    <s v="C-3502-0200-7-0-3502097-02"/>
    <s v="ADQUISICIÓN DE BIENES Y SERVICIOS - DOCUMENTOS DE INVESTIGACIÓN APLICADA EN METROLOGÍA - DESARROLLO DE LA OFERTA DE SERVICIOS EN METROLOGÍA FÍSICA EN EL ÁMBITO NACIONAL"/>
    <n v="4873000"/>
    <n v="0"/>
    <n v="4873000"/>
    <n v="0"/>
    <s v="Nación"/>
    <s v="CSF"/>
    <s v="OTROS RECURSOS DEL TESORO"/>
    <s v="A-02-02-02-008-003-09"/>
    <s v="OTROS SERVICIOS PROFESIONALES Y TÉCNICOS N.C.P."/>
    <n v="4873000"/>
    <s v="Contratar servicios profesionales para apoyar la ejecución de actividades que permitan la prestación de servicios metrológicos y desarrollo de actividades en el sistema integrado de gestión, los cuales permitan implementar los planes de auditoría, la formulación y/o ejecución de proyectos, en el marco de las actividades de I D i en los laboratorios de la Subdirección de Metrología Física del INM - PAGO 1"/>
    <s v="3822"/>
    <s v="3822"/>
    <s v="10022"/>
    <s v="5722"/>
    <s v="2022-02-24 00:00:00"/>
    <s v="18522"/>
    <s v="36164022"/>
    <m/>
    <s v="2022-01-27 00:00:00"/>
    <s v="CONTRATO DE PRESTACION DE SERVICIOS - PROFESIONALES"/>
    <s v="CO1.PCCNTR.3442215"/>
    <s v="CONTRATAR SERVICIOS PROFESIONALES PARA APOYAR LA EJECUCIÓN DE ACTIVIDADES QUE PERMITAN LA PRESTACIÓN DE SERVICIOS METROLÓGICOS Y DESARROLLO DE ACTIVIDADES EN EL SISTEMA INTEGRADO DE GESTIÓN , LOS CUALES PERMITAN IMPLEMENTAR LOS PLANES DE AUDITORÍA, L"/>
    <s v="APOYO A LA GESTIÓN PERSONA NATURALES"/>
    <s v="ARTÍCULO 3. CONTRATACIÓN DE PERSONAL PARA LA PRESTACIÓN DE SERVICIOS PROFESIONALES Y DE APOYO A LA GESTIÓN."/>
    <x v="4"/>
  </r>
  <r>
    <n v="18622"/>
    <x v="9"/>
    <s v="2022-02-24 07:51:00"/>
    <s v="ConOrdendePago"/>
    <n v="4179000"/>
    <n v="40369"/>
    <n v="0"/>
    <s v="Cédula de Ciudadanía"/>
    <n v="1073505864"/>
    <s v="DIAZ PATIÑO HERNANDO"/>
    <s v="Abono en cuenta"/>
    <s v="Ahorro"/>
    <s v="462870499"/>
    <s v="Activa"/>
    <s v="860035827"/>
    <s v="BANCO COMERCIAL AV VILLAS S.A."/>
    <s v="35-05-00"/>
    <s v="INSTITUTO NACIONAL DE METROLOGÍA - INM"/>
    <s v="C-3502-0200-7-0-3502097-02"/>
    <s v="ADQUISICIÓN DE BIENES Y SERVICIOS - DOCUMENTOS DE INVESTIGACIÓN APLICADA EN METROLOGÍA - DESARROLLO DE LA OFERTA DE SERVICIOS EN METROLOGÍA FÍSICA EN EL ÁMBITO NACIONAL"/>
    <n v="4179000"/>
    <n v="0"/>
    <n v="4179000"/>
    <n v="0"/>
    <s v="Nación"/>
    <s v="CSF"/>
    <s v="OTROS RECURSOS DEL TESORO"/>
    <s v="A-02-02-02-008-003-09"/>
    <s v="OTROS SERVICIOS PROFESIONALES Y TÉCNICOS N.C.P."/>
    <n v="4179000"/>
    <s v="Contratar servicios profesionales para apoyar en actividades que permitan ejecutar y/o desarrollar iniciativas de investigación científica e innovación y ejecutar actividades de aseguramiento de la validez de los resultados de las mediciones y actualizaciones de Sistema de Gestión de Calidad en los procesos bajo responsabilidad de los laboratorios de la Subdirección de Metrología Física del INM - PAGO 1"/>
    <s v="3722"/>
    <s v="3722"/>
    <s v="11022"/>
    <s v="5822"/>
    <s v="2022-02-24 00:00:00"/>
    <s v="18622"/>
    <s v="36383822"/>
    <m/>
    <s v="2022-01-27 00:00:00"/>
    <s v="CONTRATO DE PRESTACION DE SERVICIOS - PROFESIONALES"/>
    <s v="CO1.PCCNTR.3455282"/>
    <s v="Contratar servicios profesionales para apoyar en actividades que permitan ejecutar y/o desarrollar iniciativas de investigación científica e innovación y ejecutar actividades de aseguramiento de la validez de los resultados de las mediciones y actual"/>
    <s v="APOYO A LA GESTIÓN PERSONA NATURALES"/>
    <s v="ARTÍCULO 3. CONTRATACIÓN DE PERSONAL PARA LA PRESTACIÓN DE SERVICIOS PROFESIONALES Y DE APOYO A LA GESTIÓN."/>
    <x v="4"/>
  </r>
  <r>
    <n v="18722"/>
    <x v="9"/>
    <s v="2022-02-24 08:29:53"/>
    <s v="ConOrdendePago"/>
    <n v="4179000"/>
    <n v="40369"/>
    <n v="0"/>
    <s v="Cédula de Ciudadanía"/>
    <n v="1014269979"/>
    <s v="TARAZONA GUERRERO PAT GEYSHAR"/>
    <s v="Abono en cuenta"/>
    <s v="Ahorro"/>
    <s v="4662033355"/>
    <s v="Activa"/>
    <s v="860034594"/>
    <s v="SCOTIABANK COLPATRIA SA"/>
    <s v="35-05-00"/>
    <s v="INSTITUTO NACIONAL DE METROLOGÍA - INM"/>
    <s v="C-3502-0200-7-0-3502097-02"/>
    <s v="ADQUISICIÓN DE BIENES Y SERVICIOS - DOCUMENTOS DE INVESTIGACIÓN APLICADA EN METROLOGÍA - DESARROLLO DE LA OFERTA DE SERVICIOS EN METROLOGÍA FÍSICA EN EL ÁMBITO NACIONAL"/>
    <n v="4179000"/>
    <n v="0"/>
    <n v="4179000"/>
    <n v="0"/>
    <s v="Nación"/>
    <s v="CSF"/>
    <s v="OTROS RECURSOS DEL TESORO"/>
    <s v="A-02-02-02-008-003-09"/>
    <s v="OTROS SERVICIOS PROFESIONALES Y TÉCNICOS N.C.P."/>
    <n v="4179000"/>
    <s v="Contratar servicios profesionales para apoyar en actividades que permitan ejecutar y/o desarrollar iniciativas de investigación científica e innovación y ejecutar actividades de aseguramiento de la validez de los resultados de las mediciones y actualizaciones de Sistema de Gestión de Calidad en los procesos bajo responsabilidad de los laboratorios de la Subdirección de Metrología Física del INM - PAGO 1"/>
    <s v="3722"/>
    <s v="3722"/>
    <s v="17722"/>
    <s v="5922"/>
    <s v="2022-02-24 00:00:00"/>
    <s v="18722"/>
    <s v="36694722"/>
    <m/>
    <s v="2022-01-31 00:00:00"/>
    <s v="CONTRATO DE PRESTACION DE SERVICIOS - PROFESIONALES"/>
    <s v="076-2022"/>
    <s v="Contratar servicios profesionales para apoyar en actividades que permitan ejecutar y/o desarrollar iniciativas de investigación científica e innovación y ejecutar actividades de aseguramiento de la validez de los resultados de las mediciones y actual"/>
    <s v="APOYO A LA GESTIÓN PERSONA NATURALES"/>
    <s v="ARTÍCULO 3. CONTRATACIÓN DE PERSONAL PARA LA PRESTACIÓN DE SERVICIOS PROFESIONALES Y DE APOYO A LA GESTIÓN."/>
    <x v="4"/>
  </r>
  <r>
    <n v="18822"/>
    <x v="9"/>
    <s v="2022-02-24 08:41:21"/>
    <s v="ConOrdendePago"/>
    <n v="4873000"/>
    <n v="41247"/>
    <n v="0"/>
    <s v="Cédula de Ciudadanía"/>
    <n v="1035414706"/>
    <s v="LONDOÑO ZAPATA ANDRES FELIPE"/>
    <s v="Abono en cuenta"/>
    <s v="Ahorro"/>
    <s v="01272960239"/>
    <s v="Activa"/>
    <s v="890903938"/>
    <s v="BANCOLOMBIA S.A."/>
    <s v="35-05-00"/>
    <s v="INSTITUTO NACIONAL DE METROLOGÍA - INM"/>
    <s v="C-3502-0200-6-0-3502097-02"/>
    <s v="ADQUISICIÓN DE BIENES Y SERVICIOS - DOCUMENTOS DE INVESTIGACIÓN APLICADA EN METROLOGÍA - FORTALECIMIENTO DE LA CAPACIDAD ANALÍTICA EN METROLOGÍA QUÍMICA Y BIOMEDICINA A NIVEL NACIONAL"/>
    <n v="4873000"/>
    <n v="0"/>
    <n v="4873000"/>
    <n v="0"/>
    <s v="Nación"/>
    <s v="CSF"/>
    <s v="OTROS RECURSOS DEL TESORO"/>
    <s v="A-02-02-02-008-003-09"/>
    <s v="OTROS SERVICIOS PROFESIONALES Y TÉCNICOS N.C.P."/>
    <n v="4873000"/>
    <s v="Contratar servicios profesionales para apoyar en la ejecucion de las iniciativas de investigacion en Metrologia Quimica y Biologia y obtener productos de nuevo conocimiento en el Grupo de Metrologia en Bioanalisis - PAGO 1"/>
    <s v="9122"/>
    <s v="9222"/>
    <s v="8322"/>
    <s v="6022"/>
    <s v="2022-02-24 00:00:00"/>
    <s v="18822"/>
    <s v="36755622"/>
    <m/>
    <s v="2022-01-26 00:00:00"/>
    <s v="CONTRATO DE PRESTACION DE SERVICIOS - PROFESIONALES"/>
    <s v="CO1.PCCNTR.3406688"/>
    <s v="CONTRATAR SERVICIOS PROFESIONALES PARA APOYAR EN LA EJECUCIÓN DE LAS INICIATIVAS DE INVESTIGACIÓN EN METROLOGÍA QUÍMICA Y BIOLOGÍA Y OBTENER PRODUCTOS DE NUEVO CONOCIMIENTO EN EL GRUPO DE METROLOGÍA EN BIOANÁLISIS."/>
    <s v="APOYO A LA GESTIÓN PERSONA NATURALES"/>
    <s v="ARTÍCULO 3. CONTRATACIÓN DE PERSONAL PARA LA PRESTACIÓN DE SERVICIOS PROFESIONALES Y DE APOYO A LA GESTIÓN."/>
    <x v="4"/>
  </r>
  <r>
    <n v="18922"/>
    <x v="9"/>
    <s v="2022-02-24 09:49:20"/>
    <s v="ConOrdendePago"/>
    <n v="12897371.5"/>
    <n v="575997"/>
    <n v="0"/>
    <s v="NIT"/>
    <n v="900372035"/>
    <s v="ITO SOFTWARE SAS"/>
    <s v="Abono en cuenta"/>
    <s v="Ahorro"/>
    <s v="66682596555"/>
    <s v="Activa"/>
    <s v="890903938"/>
    <s v="BANCOLOMBIA S.A."/>
    <s v="35-05-00"/>
    <s v="INSTITUTO NACIONAL DE METROLOGÍA - INM"/>
    <s v="A-02-02-02-008-004"/>
    <s v="SERVICIOS DE TELECOMUNICACIONES, TRANSMISIÓN Y SUMINISTRO DE INFORMACIÓN"/>
    <n v="12897371.5"/>
    <n v="0"/>
    <n v="12897371.5"/>
    <n v="0"/>
    <s v="Nación"/>
    <s v="CSF"/>
    <s v="RECURSOS CORRIENTES"/>
    <s v="A-02-02-02-008-004-02"/>
    <s v="SERVICIOS DE TELECOMUNICACIONES A TRAVÉS DE INTERNET"/>
    <n v="12897371.5"/>
    <s v="CONTRATAR EL SERVICIO DE CORREO ELECTRÓNICO PARA EL USO DE LOS FUNCIONARIOS Y CONTRATISTAS DEL INSTITUTO NACIONAL DE METROLOGÍA - PAGO 3"/>
    <s v="122"/>
    <s v="122"/>
    <s v="122"/>
    <s v="6122"/>
    <s v="2022-02-24 00:00:00"/>
    <s v="18922"/>
    <s v="36809922"/>
    <m/>
    <s v="2022-01-05 00:00:00"/>
    <s v="ORDEN DE COMPRA"/>
    <s v="81778"/>
    <s v="CONTRATAR EL SERVICIO DE CORREO ELECTRÓNICO PARA EL USO DE LOS FUNCIONARIOS Y CONTRATISTAS DEL INSTITUTO NACIONAL DE METROLOGÍA"/>
    <e v="#N/A"/>
    <e v="#N/A"/>
    <x v="3"/>
  </r>
  <r>
    <n v="19122"/>
    <x v="9"/>
    <s v="2022-02-24 11:09:25"/>
    <s v="ConOrdendePago"/>
    <n v="4179000"/>
    <n v="40369"/>
    <n v="0"/>
    <s v="Cédula de Ciudadanía"/>
    <n v="1063962699"/>
    <s v="MONTERO RAMOS HARLEY DAVID"/>
    <s v="Abono en cuenta"/>
    <s v="Ahorro"/>
    <s v="7002074869"/>
    <s v="Activa"/>
    <s v="860034594"/>
    <s v="SCOTIABANK COLPATRIA SA"/>
    <s v="35-05-00"/>
    <s v="INSTITUTO NACIONAL DE METROLOGÍA - INM"/>
    <s v="C-3502-0200-7-0-3502097-02"/>
    <s v="ADQUISICIÓN DE BIENES Y SERVICIOS - DOCUMENTOS DE INVESTIGACIÓN APLICADA EN METROLOGÍA - DESARROLLO DE LA OFERTA DE SERVICIOS EN METROLOGÍA FÍSICA EN EL ÁMBITO NACIONAL"/>
    <n v="4179000"/>
    <n v="0"/>
    <n v="4179000"/>
    <n v="0"/>
    <s v="Nación"/>
    <s v="CSF"/>
    <s v="OTROS RECURSOS DEL TESORO"/>
    <s v="A-02-02-02-008-003-09"/>
    <s v="OTROS SERVICIOS PROFESIONALES Y TÉCNICOS N.C.P."/>
    <n v="4179000"/>
    <s v="Contratar servicios profesionales para apoyar en actividades que permitan ejecutar y/o desarrollar iniciativas de investigación científica e innovación y ejecutar actividades de aseguramiento de la validez de los resultados de las mediciones y actualizaciones de Sistema de Gestión de Calidad en los procesos bajo responsabilidad de los laboratorios de la Subdirección de Metrología Física del INM - PAGO 1"/>
    <s v="3722"/>
    <s v="3722"/>
    <s v="11322"/>
    <s v="6422"/>
    <s v="2022-02-24 00:00:00"/>
    <s v="19122"/>
    <s v="36904022"/>
    <m/>
    <s v="2022-01-27 00:00:00"/>
    <s v="CONTRATO DE PRESTACION DE SERVICIOS - PROFESIONALES"/>
    <s v="CO1.PCCNTR.3455323"/>
    <s v="Contratar servicios profesionales para apoyar en actividades que permitan ejecutar y/o desarrollar iniciativas de investigación científica e innovación y ejecutar actividades de aseguramiento de la validez de los resultados de las mediciones y actual"/>
    <s v="APOYO A LA GESTIÓN PERSONA NATURALES"/>
    <s v="ARTÍCULO 3. CONTRATACIÓN DE PERSONAL PARA LA PRESTACIÓN DE SERVICIOS PROFESIONALES Y DE APOYO A LA GESTIÓN."/>
    <x v="4"/>
  </r>
  <r>
    <n v="19222"/>
    <x v="9"/>
    <s v="2022-02-24 14:34:21"/>
    <s v="ConOrdendePago"/>
    <n v="3244192"/>
    <n v="0"/>
    <n v="0"/>
    <s v="NIT"/>
    <n v="899999094"/>
    <s v="EMPRESA DE ACUEDUCTO Y ALCANTARILLADO DE BOGOTA - ESP"/>
    <s v="Giro"/>
    <m/>
    <m/>
    <m/>
    <m/>
    <m/>
    <s v="35-05-00"/>
    <s v="INSTITUTO NACIONAL DE METROLOGÍA - INM"/>
    <s v="A-02-02-02-006-009"/>
    <s v="SERVICIOS DE DISTRIBUCIÓN DE ELECTRICIDAD, GAS Y AGUA (POR CUENTA PROPIA)"/>
    <n v="3244192"/>
    <n v="0"/>
    <n v="3244192"/>
    <n v="0"/>
    <s v="Nación"/>
    <s v="CSF"/>
    <s v="RECURSOS CORRIENTES"/>
    <s v="A-02-02-02-006-009-02"/>
    <s v="SERVICIOS DE DISTRIBUCIÓN DE AGUA (POR CUENTA PROPIA)"/>
    <n v="3244192"/>
    <s v="PAGO SERVICIO DE AGUA Y ALCANTARILLADO DEL INM AV KR 50 No. 26 55 INT 2 CAN. FACTURA No. 35839862816 CUENTA CONTRATO-11431155. PERIODO DIC 21-2021 A ENE 31-2022."/>
    <s v="13222"/>
    <s v="13122"/>
    <s v="27422"/>
    <s v="6522"/>
    <s v="2022-02-24 00:00:00"/>
    <s v="19222"/>
    <s v="36980422"/>
    <m/>
    <s v="2022-02-24 00:00:00"/>
    <s v="FACTURA"/>
    <s v="35839862816"/>
    <s v="PAGO DE SERVICIO DE ACUEDUCTO, ALCANTARILLADO Y ASEO DEL INSTITUTO NACIONAL DE METROLOGIA, DE LA DIRECCIÓN AK 50 No. 26-55 INT 2 CAN, EQUIVALENTE A LA CUENTA CONTRATO No. 11431155. FACTURA 35839862816. PERIODO 3 DIC 2021 A 31 ENERO 2022."/>
    <e v="#N/A"/>
    <e v="#N/A"/>
    <x v="3"/>
  </r>
  <r>
    <n v="19322"/>
    <x v="9"/>
    <s v="2022-02-24 14:40:12"/>
    <s v="ConOrdendePago"/>
    <n v="1440890"/>
    <n v="0"/>
    <n v="0"/>
    <s v="NIT"/>
    <n v="830123461"/>
    <s v="LIMPIEZA METROPOLITANA S A E S P"/>
    <s v="Giro"/>
    <m/>
    <m/>
    <m/>
    <m/>
    <m/>
    <s v="35-05-00"/>
    <s v="INSTITUTO NACIONAL DE METROLOGÍA - INM"/>
    <s v="A-02-02-02-009-004"/>
    <s v="SERVICIOS DE ALCANTARILLADO, RECOLECCIÓN, TRATAMIENTO Y DISPOSICIÓN DE DESECHOS Y OTROS SERVICIOS DE SANEAMIENTO AMBIENTAL"/>
    <n v="1440890"/>
    <n v="0"/>
    <n v="1440890"/>
    <n v="0"/>
    <s v="Nación"/>
    <s v="CSF"/>
    <s v="RECURSOS CORRIENTES"/>
    <s v="A-02-02-02-009-004-02"/>
    <s v="SERVICIOS DE RECOLECCIÓN DE DESECHOS"/>
    <n v="1440890"/>
    <s v="PAGO SERVICIO DE ASEO DEL INM AV KR 50 No. 26 55 INT 2 CAN. FACTURA No. 35839862816 CUENTA CONTRATO-11431155. PERIODO DIC-21-2021 A ENE 31-2022."/>
    <s v="13222"/>
    <s v="13122"/>
    <s v="27322"/>
    <s v="6622"/>
    <s v="2022-02-24 00:00:00"/>
    <s v="19322"/>
    <s v="36998122"/>
    <m/>
    <s v="2022-02-24 00:00:00"/>
    <s v="FACTURA"/>
    <s v="35839862816"/>
    <s v="PAGO DE SERVICIO DE ACUEDUCTO, ALCANTARILLADO Y ASEO DEL INSTITUTO NACIONAL DE METROLOGIA, DE LA DIRECCIÓN AK 50 No. 26-55 INT 2 CAN, EQUIVALENTE A LA CUENTA CONTRATO No. 11431155. FACTURA 35839862816. PERIODO 21 DIC 2021 A 31 ENERO 2022."/>
    <e v="#N/A"/>
    <e v="#N/A"/>
    <x v="3"/>
  </r>
  <r>
    <n v="19522"/>
    <x v="9"/>
    <s v="2022-02-24 15:42:13"/>
    <s v="ConOrdendePago"/>
    <n v="21420000"/>
    <n v="1316880"/>
    <n v="0"/>
    <s v="NIT"/>
    <n v="900239396"/>
    <s v="ISOLUCION SISTEMAS INTEGRADOS DE GESTION S.A."/>
    <s v="Abono en cuenta"/>
    <s v="Corriente"/>
    <s v="21500325910"/>
    <s v="Activa"/>
    <s v="860007335"/>
    <s v="BCSC S A"/>
    <s v="35-05-00"/>
    <s v="INSTITUTO NACIONAL DE METROLOGÍA - INM"/>
    <s v="C-3599-0200-4-0-3599001-02"/>
    <s v="ADQUISICIÓN DE BIENES Y SERVICIOS - SERVICIOS DE INFORMACIÓN PARA LA GESTIÓN ADMINISTRATIVA - INNOVACIÓN DE LAS TECNOLOGÍAS DE INFORMACIÓN EN EL INSTITUTO DE METROLOGIA NACIONAL"/>
    <n v="21420000"/>
    <n v="0"/>
    <n v="21420000"/>
    <n v="0"/>
    <s v="Nación"/>
    <s v="CSF"/>
    <s v="OTROS RECURSOS DEL TESORO"/>
    <s v="A-02-02-02-008-007-02-9"/>
    <s v="SERVICIOS DE MANTENIMIENTO Y REPARACIÓN DE OTROS BIENES N.C.P."/>
    <n v="21420000"/>
    <s v="CONTRATAR LA ADQUISICIÓN DE LICENCIAS Y EL SERVICIO DE SOPORTE Y MANTENIMIENTO DEL SOFTWARE ISOLUCIÓN - PAGO 1"/>
    <s v="8422"/>
    <s v="8522"/>
    <s v="15622"/>
    <s v="6722"/>
    <s v="2022-02-24 00:00:00"/>
    <s v="19522"/>
    <s v="37157522"/>
    <m/>
    <s v="2022-01-28 00:00:00"/>
    <s v="CONTRATO DE PRESTACION DE SERVICIOS"/>
    <s v="CO1.PCCNTR.3488269"/>
    <s v="CONTRATAR LA ADQUISICÓN DE LICENCIAS Y EL SERVICIO DE SOPORTE Y MANTENIMIENTO DEL SOFTWARE ISOLUCION@."/>
    <e v="#N/A"/>
    <e v="#N/A"/>
    <x v="3"/>
  </r>
  <r>
    <n v="19622"/>
    <x v="9"/>
    <s v="2022-02-24 15:56:58"/>
    <s v="ConOrdendePago"/>
    <n v="3150000"/>
    <n v="30429"/>
    <n v="0"/>
    <s v="Cédula de Ciudadanía"/>
    <n v="1030582643"/>
    <s v="MONROY GARZON JEYSON ANDRES"/>
    <s v="Abono en cuenta"/>
    <s v="Ahorro"/>
    <s v="4682029611"/>
    <s v="Activa"/>
    <s v="860034594"/>
    <s v="SCOTIABANK COLPATRIA SA"/>
    <s v="35-05-00"/>
    <s v="INSTITUTO NACIONAL DE METROLOGÍA - INM"/>
    <s v="C-3502-0200-7-0-3502097-02"/>
    <s v="ADQUISICIÓN DE BIENES Y SERVICIOS - DOCUMENTOS DE INVESTIGACIÓN APLICADA EN METROLOGÍA - DESARROLLO DE LA OFERTA DE SERVICIOS EN METROLOGÍA FÍSICA EN EL ÁMBITO NACIONAL"/>
    <n v="3150000"/>
    <n v="0"/>
    <n v="3150000"/>
    <n v="0"/>
    <s v="Nación"/>
    <s v="CSF"/>
    <s v="OTROS RECURSOS DEL TESORO"/>
    <s v="A-02-02-02-008-003-09"/>
    <s v="OTROS SERVICIOS PROFESIONALES Y TÉCNICOS N.C.P."/>
    <n v="3150000"/>
    <s v="Prestar servicios profesionales para apoyar en las actividades de aseguramiento de la validez de los resultados de las mediciones y del Sistema de Gestión de Calidad que permitan implementar acciones frente a los planes de auditorías de Calidad, así como colaborar en actividades de I D i para ejecutar iniciativas de investigación en el laboratorio de temperatura y humedad de la Subdirección de Metrología Física del INM - PAGO 1"/>
    <s v="3522"/>
    <s v="3522"/>
    <s v="13522"/>
    <s v="6922"/>
    <s v="2022-02-24 00:00:00"/>
    <s v="19622"/>
    <s v="37246322"/>
    <m/>
    <s v="2022-01-28 00:00:00"/>
    <s v="CONTRATO DE PRESTACION DE SERVICIOS - PROFESIONALES"/>
    <s v="CO1.PCCNTR.3485626"/>
    <s v="Prestar servicios profesionales para apoyar en las actividades de aseguramiento de la validez de los resultados de las mediciones y del Sistema de Gestión de Calidad que permitan implementar acciones frente a los planes de auditorías de Calidad, así"/>
    <s v="APOYO A LA GESTIÓN PERSONA NATURALES"/>
    <s v="ARTÍCULO 3. CONTRATACIÓN DE PERSONAL PARA LA PRESTACIÓN DE SERVICIOS PROFESIONALES Y DE APOYO A LA GESTIÓN."/>
    <x v="4"/>
  </r>
  <r>
    <n v="19722"/>
    <x v="9"/>
    <s v="2022-02-24 18:16:41"/>
    <s v="ConOrdendePago"/>
    <n v="3150000"/>
    <n v="30429"/>
    <n v="0"/>
    <s v="Cédula de Ciudadanía"/>
    <n v="1065598980"/>
    <s v="MONTOYA LINARES JENNYS PAOLA"/>
    <s v="Abono en cuenta"/>
    <s v="Ahorro"/>
    <s v="52400002587"/>
    <s v="Activa"/>
    <s v="890903938"/>
    <s v="BANCOLOMBIA S.A."/>
    <s v="35-05-00"/>
    <s v="INSTITUTO NACIONAL DE METROLOGÍA - INM"/>
    <s v="C-3502-0200-6-0-3502100-02"/>
    <s v="ADQUISICIÓN DE BIENES Y SERVICIOS - SERVICIO DE PRODUCCIÓN DE MATERIALES DE REFERENCIA - FORTALECIMIENTO DE LA CAPACIDAD ANALÍTICA EN METROLOGÍA QUÍMICA Y BIOMEDICINA A NIVEL NACIONAL"/>
    <n v="3150000"/>
    <n v="0"/>
    <n v="3150000"/>
    <n v="0"/>
    <s v="Nación"/>
    <s v="CSF"/>
    <s v="OTROS RECURSOS DEL TESORO"/>
    <s v="A-02-02-02-008-003-09"/>
    <s v="OTROS SERVICIOS PROFESIONALES Y TÉCNICOS N.C.P."/>
    <n v="3150000"/>
    <s v="Contratar servicios profesionales y administrativos que apoye las actividades de cooperacion internacional, red colombiana de metrologia y seguimiento de contratacion que permitan conservar la operacion de las capacidades de medicion y calibracion de la Subdireccion de Metrologia Quimica y Biologia - PAGO 1"/>
    <s v="12922"/>
    <s v="12922"/>
    <s v="17622"/>
    <s v="7522"/>
    <s v="2022-02-24 00:00:00"/>
    <s v="19722"/>
    <s v="37381322"/>
    <m/>
    <s v="2022-01-31 00:00:00"/>
    <s v="CONTRATO DE PRESTACION DE SERVICIOS - PROFESIONALES"/>
    <s v="086-2022"/>
    <s v="SEGUIMIENTO DE CONTRATACION QUE PERMITAN CONSERVAR LA OPERACION DE LAS CAPACIDADES DE MEDICION Y CALIBRACION DE LA SUBDIRECCION DE METROLOGIA QUIMICA Y BIOLOGIA. SECOP CONTRATO 086-2022"/>
    <s v="APOYO A LA GESTIÓN PERSONA NATURALES"/>
    <s v="ARTÍCULO 3. CONTRATACIÓN DE PERSONAL PARA LA PRESTACIÓN DE SERVICIOS PROFESIONALES Y DE APOYO A LA GESTIÓN."/>
    <x v="4"/>
  </r>
  <r>
    <n v="19822"/>
    <x v="9"/>
    <s v="2022-02-24 18:21:20"/>
    <s v="ConOrdendePago"/>
    <n v="2136000"/>
    <n v="17645"/>
    <n v="0"/>
    <s v="Cédula de Ciudadanía"/>
    <n v="52099232"/>
    <s v="CARDOZO RAMIREZ LUCY AMPARO"/>
    <s v="Abono en cuenta"/>
    <s v="Ahorro"/>
    <s v="000738877"/>
    <s v="Activa"/>
    <s v="860035827"/>
    <s v="BANCO COMERCIAL AV VILLAS S.A."/>
    <s v="35-05-00"/>
    <s v="INSTITUTO NACIONAL DE METROLOGÍA - INM"/>
    <s v="C-3502-0200-7-0-3502101-02"/>
    <s v="ADQUISICIÓN DE BIENES Y SERVICIOS - SERVICIO DE CALIBRACIÓN DE EQUIPOS E INSTRUMENTOS METROLÓGICOS - DESARROLLO DE LA OFERTA DE SERVICIOS EN METROLOGÍA FÍSICA EN EL ÁMBITO NACIONAL"/>
    <n v="2136000"/>
    <n v="0"/>
    <n v="2136000"/>
    <n v="0"/>
    <s v="Nación"/>
    <s v="CSF"/>
    <s v="OTROS RECURSOS DEL TESORO"/>
    <s v="A-02-02-02-008-003-09"/>
    <s v="OTROS SERVICIOS PROFESIONALES Y TÉCNICOS N.C.P."/>
    <n v="2136000"/>
    <s v="Contratar servicio asistencial que apoye la ejecución de tareas manuales de simple ejecución, registro de información, levantamiento de información y apoyo para el funcionamiento de los laboratorios de metrología física del INM - PAGO 1"/>
    <s v="3422"/>
    <s v="3422"/>
    <s v="18322"/>
    <s v="7622"/>
    <s v="2022-02-24 00:00:00"/>
    <s v="19822"/>
    <s v="37389422"/>
    <m/>
    <s v="2022-01-31 00:00:00"/>
    <s v="CONTRATO DE PRESTACION DE SERVICIOS"/>
    <s v="105-2022"/>
    <s v="CONTRATAR SERVICIO ASISTENCIAL QUE APOYE LA EJECUCIÓN DE TAREAS MANUALES DE SIMPLE EJECUCIÓN , REGISTRO DE INFORMACIÓN, LEVANTAMIENTO DE IINFORMACIÓN Y APOYO PARA EL FUNCIONAMIENTO DE LOS LABORATORIOS DE METROLOGÍA FÍSICA DEL INM."/>
    <s v="APOYO A LA GESTIÓN PERSONA NATURALES"/>
    <s v="ARTÍCULO 3. CONTRATACIÓN DE PERSONAL PARA LA PRESTACIÓN DE SERVICIOS PROFESIONALES Y DE APOYO A LA GESTIÓN."/>
    <x v="4"/>
  </r>
  <r>
    <n v="19922"/>
    <x v="9"/>
    <s v="2022-02-24 18:25:14"/>
    <s v="ConOrdendePago"/>
    <n v="2650000"/>
    <n v="25599"/>
    <n v="0"/>
    <s v="Cédula de Ciudadanía"/>
    <n v="49797648"/>
    <s v="VALERA TELLES EVA DEL CARMEN"/>
    <s v="Abono en cuenta"/>
    <s v="Ahorro"/>
    <s v="488410063116"/>
    <s v="Activa"/>
    <s v="860034313"/>
    <s v="BANCO DAVIVIENDA S.A."/>
    <s v="35-05-00"/>
    <s v="INSTITUTO NACIONAL DE METROLOGÍA - INM"/>
    <s v="C-3502-0200-7-0-3502101-02"/>
    <s v="ADQUISICIÓN DE BIENES Y SERVICIOS - SERVICIO DE CALIBRACIÓN DE EQUIPOS E INSTRUMENTOS METROLÓGICOS - DESARROLLO DE LA OFERTA DE SERVICIOS EN METROLOGÍA FÍSICA EN EL ÁMBITO NACIONAL"/>
    <n v="2650000"/>
    <n v="0"/>
    <n v="2650000"/>
    <n v="0"/>
    <s v="Nación"/>
    <s v="CSF"/>
    <s v="OTROS RECURSOS DEL TESORO"/>
    <s v="A-02-02-02-008-003-09"/>
    <s v="OTROS SERVICIOS PROFESIONALES Y TÉCNICOS N.C.P."/>
    <n v="2650000"/>
    <s v="CONTRATAR LOS SERVICIOS TÉCNICOS PARA APOYAR EN LA INTERVENCIÓN DE LOS ARCHIVOS DE GESTIÓN, ELABORACIÓN DE INVENTARIOS DOCUMENTALES Y REALIZACIÓN DE TRANSFERENCIAS DOCUMENTALES QUE PERMITAN IMPLEMENTAR LOS PLANES DE AUDITORÍAS DE CALIDAD EN LOS PROCESOS BAJO RESPONSABILIDAD DE LA SUBDIRECCIÓN DE METROLOGÍA FÍSICA DEL INM - PAGO 1"/>
    <s v="7122"/>
    <s v="7122"/>
    <s v="13922"/>
    <s v="7722"/>
    <s v="2022-02-24 00:00:00"/>
    <s v="19922"/>
    <s v="37414722"/>
    <m/>
    <s v="2022-01-28 00:00:00"/>
    <s v="CONTRATO DE PRESTACION DE SERVICIOS - PROFESIONALES"/>
    <s v="CO1.PCCNTR.3060775"/>
    <s v="CONTRATAR LOS SERVICIOS TÉCNICOS PARA APOYAR EN LA INTERVENCIÓN DE LOS ARCHIVOS DE GESTIÓN, ELABORACIÓN DE INVENTARIOS DOCUMENTALES Y REALIZACIÓN DE TRANSFERENCIAS DOCUMENTALES QUE PERMITAN IMPLEMENTAR LOS PLANES DE AUDITORÍAS DE CALIDAD EN LOS PROCE"/>
    <s v="APOYO A LA GESTIÓN PERSONA NATURALES"/>
    <s v="ARTÍCULO 3. CONTRATACIÓN DE PERSONAL PARA LA PRESTACIÓN DE SERVICIOS PROFESIONALES Y DE APOYO A LA GESTIÓN."/>
    <x v="4"/>
  </r>
  <r>
    <n v="20022"/>
    <x v="9"/>
    <s v="2022-02-24 18:31:34"/>
    <s v="ConOrdendePago"/>
    <n v="4179000"/>
    <n v="40369"/>
    <n v="0"/>
    <s v="Cédula de Ciudadanía"/>
    <n v="1022389304"/>
    <s v="AGUILAR AVILA YERALDIN"/>
    <s v="Abono en cuenta"/>
    <s v="Ahorro"/>
    <s v="04577163834"/>
    <s v="Activa"/>
    <s v="890903938"/>
    <s v="BANCOLOMBIA S.A."/>
    <s v="35-05-00"/>
    <s v="INSTITUTO NACIONAL DE METROLOGÍA - INM"/>
    <s v="C-3502-0200-6-0-3502097-02"/>
    <s v="ADQUISICIÓN DE BIENES Y SERVICIOS - DOCUMENTOS DE INVESTIGACIÓN APLICADA EN METROLOGÍA - FORTALECIMIENTO DE LA CAPACIDAD ANALÍTICA EN METROLOGÍA QUÍMICA Y BIOMEDICINA A NIVEL NACIONAL"/>
    <n v="4179000"/>
    <n v="0"/>
    <n v="4179000"/>
    <n v="0"/>
    <s v="Nación"/>
    <s v="CSF"/>
    <s v="OTROS RECURSOS DEL TESORO"/>
    <s v="A-02-02-02-008-003-09"/>
    <s v="OTROS SERVICIOS PROFESIONALES Y TÉCNICOS N.C.P."/>
    <n v="4179000"/>
    <s v="Contratar servicios profesionales para apoyar en las actividades requeridas en los proyectos de investigación vinculados a la Subdirección de Metrología Química y biología - PAGO 1"/>
    <s v="6622"/>
    <s v="6622"/>
    <s v="8022"/>
    <s v="7822"/>
    <s v="2022-02-24 00:00:00"/>
    <s v="20022"/>
    <s v="37427622"/>
    <m/>
    <s v="2022-01-26 00:00:00"/>
    <s v="CONTRATO DE PRESTACION DE SERVICIOS - PROFESIONALES"/>
    <s v="CO1.PCCNTR.3367518"/>
    <s v="Contratar servicios profesionales para apoyar en las actividades requeridas en los proyectos de investigación vinculados a la Subdirección de Metrología Química y biología."/>
    <s v="APOYO A LA GESTIÓN PERSONA NATURALES"/>
    <s v="ARTÍCULO 3. CONTRATACIÓN DE PERSONAL PARA LA PRESTACIÓN DE SERVICIOS PROFESIONALES Y DE APOYO A LA GESTIÓN."/>
    <x v="4"/>
  </r>
  <r>
    <n v="20122"/>
    <x v="9"/>
    <s v="2022-02-24 18:35:19"/>
    <s v="ConOrdendePago"/>
    <n v="2136000"/>
    <n v="17645"/>
    <n v="0"/>
    <s v="Cédula de Ciudadanía"/>
    <n v="19474992"/>
    <s v="PATIÑO PINEDA JOSE ELEUTERIO"/>
    <s v="Abono en cuenta"/>
    <s v="Ahorro"/>
    <s v="001922553"/>
    <s v="Activa"/>
    <s v="860035827"/>
    <s v="BANCO COMERCIAL AV VILLAS S.A."/>
    <s v="35-05-00"/>
    <s v="INSTITUTO NACIONAL DE METROLOGÍA - INM"/>
    <s v="C-3599-0200-6-0-3599016-02"/>
    <s v="ADQUISICIÓN DE BIENES Y SERVICIOS - SEDES MANTENIDAS - MEJORAMIENTO Y SOSTENIBILIDAD DE LA SEDE DEL INSTITUTO NACIONAL DE METROLOGÍA BOGOTÁ"/>
    <n v="2136000"/>
    <n v="0"/>
    <n v="2136000"/>
    <n v="0"/>
    <s v="Nación"/>
    <s v="CSF"/>
    <s v="OTROS RECURSOS DEL TESORO"/>
    <s v="A-02-02-02-008-003-09"/>
    <s v="OTROS SERVICIOS PROFESIONALES Y TÉCNICOS N.C.P."/>
    <n v="2136000"/>
    <s v="CONTRATAR SERVICIOS DE APOYO A LA GESTIÓN PARA REALIZAR LA VERIFICACIÓN Y CONTROL DE LOS BIENES EN EL MARCO DEL MEJORAMIENTO Y SOSTENIBILIDAD DE LA SEDE DEL INSTITUTO NACIONAL DE METROLOGÍA BOGOTÁ"/>
    <s v="2422"/>
    <s v="2422"/>
    <s v="10322"/>
    <s v="7922"/>
    <s v="2022-02-24 00:00:00"/>
    <s v="20122"/>
    <s v="37448822"/>
    <m/>
    <s v="2022-01-27 00:00:00"/>
    <s v="CONTRATO DE PRESTACION DE SERVICIOS"/>
    <s v="CO1.PCCNTR.3439782"/>
    <s v="CONTRATAR SERVICIOS DE APOYO A LA GESTIÓN PARA REALIZAR LA VERIFICACIÓN Y CONTROL DE LOS BIENES EN EL MARCO DEL MEJORAMIENTO Y SOSTENIBILIDAD DE LA SEDE DEL INSTITUTO NACIONAL DE METROLOGÍA BOGOTÁ"/>
    <s v="APOYO A LA GESTIÓN PERSONA NATURALES"/>
    <s v="ARTÍCULO 3. CONTRATACIÓN DE PERSONAL PARA LA PRESTACIÓN DE SERVICIOS PROFESIONALES Y DE APOYO A LA GESTIÓN."/>
    <x v="4"/>
  </r>
  <r>
    <n v="20222"/>
    <x v="10"/>
    <s v="2022-02-25 10:54:25"/>
    <s v="ConOrdendePago"/>
    <n v="127977"/>
    <n v="0"/>
    <n v="0"/>
    <s v="NIT"/>
    <n v="830122566"/>
    <s v="COLOMBIA TELECOMUNICACIONES S.A. E.S.P. BIC"/>
    <s v="Abono en cuenta"/>
    <s v="Corriente"/>
    <s v="062781273"/>
    <s v="Activa"/>
    <s v="860002964"/>
    <s v="BANCO DE BOGOTA S. A."/>
    <s v="35-05-00"/>
    <s v="INSTITUTO NACIONAL DE METROLOGÍA - INM"/>
    <s v="A-02-02-02-008-004"/>
    <s v="SERVICIOS DE TELECOMUNICACIONES, TRANSMISIÓN Y SUMINISTRO DE INFORMACIÓN"/>
    <n v="127977"/>
    <n v="0"/>
    <n v="127977"/>
    <n v="0"/>
    <s v="Nación"/>
    <s v="CSF"/>
    <s v="RECURSOS CORRIENTES"/>
    <s v="A-02-02-02-008-004-01"/>
    <s v="SERVICIOS DE TELEFONÍA Y OTRAS TELECOMUNICACIONES"/>
    <n v="127977"/>
    <s v="PAGO DE SERVICIO DE CELULARES DE MOVISTAR CON NUMERO DE CLIENTE 21454997, CORRESPONDIENTE A LAS LINEAS TELEFONICAS DE LOS DIRECTIVOS DEL INSTITUTO NACIONAL DE METROLOGIA. FACTURA EC-249255380. PERIODO: 21-ENE al 20-FEB 2022. FACTURA MES DE FEBRERO 2022"/>
    <s v="13322"/>
    <s v="13222"/>
    <s v="27622"/>
    <s v="8022"/>
    <s v="2022-02-25 00:00:00"/>
    <s v="20222"/>
    <s v="39574522"/>
    <m/>
    <s v="2022-02-25 00:00:00"/>
    <s v="FACTURA"/>
    <s v="EC 249255380"/>
    <s v="PAGO DE SERVICIO DE CELULARES DE MOVISTAR CON NUMERO DE CLIENTE 21454997, CORRESPONDIENTE A LAS LINEAS TELEFONICAS DE LOS DIRECTIVOS DEL INSTITUTO NACIONAL DE METROLOGIA. FACTURA EC-249255380. PERIODO: 21-01-2022 A 20-02-2022. FACTURA MES DE FEB 2022"/>
    <s v="TELEFONIA"/>
    <s v="ARTÍCULO 15. PAPELERÍA, ÚTILES DE ESCRITORIO Y OFICINA Y TELEFONÍA"/>
    <x v="1"/>
  </r>
  <r>
    <n v="20322"/>
    <x v="11"/>
    <s v="2022-02-28 07:33:12"/>
    <s v="ConOrdendePago"/>
    <n v="132568"/>
    <n v="47073"/>
    <n v="0"/>
    <s v="Cédula de Ciudadanía"/>
    <n v="36491153"/>
    <s v="RUBIO NIEVES MAYRA ALEJANDRA"/>
    <s v="Abono en cuenta"/>
    <s v="Ahorro"/>
    <s v="24054071113"/>
    <s v="Activa"/>
    <s v="860007335"/>
    <s v="BCSC S A"/>
    <s v="35-05-00"/>
    <s v="INSTITUTO NACIONAL DE METROLOGÍA - INM"/>
    <s v="C-3502-0200-5-0-3502102-02"/>
    <s v="ADQUISICIÓN DE BIENES Y SERVICIOS - SERVICIO DE PROMOCIÓN DE HERRAMIENTAS METROLÓGICAS - FORTALECIMIENTO DE LA COMERCIALIZACIÓN DE LOS SERVICIOS METROLÓGICOS A NIVEL NACIONAL"/>
    <n v="132568"/>
    <n v="0"/>
    <n v="132568"/>
    <n v="0"/>
    <s v="Nación"/>
    <s v="CSF"/>
    <s v="OTROS RECURSOS DEL TESORO"/>
    <s v="A-02-02-02-008-002-01"/>
    <s v="SERVICIOS JURÍDICOS"/>
    <n v="132568"/>
    <s v="PRESTAR LOS SERVICIOS JURÍDICOS PROFESIONALES PARA APOYAR LA ELABORACIÓN Y TRÁMITE DE LOS PROCESOS DE CONTRATACIÓN REQUERIDOS EN LAS ETAPAS PRECONTRACTUAL, CONTRACTUAL Y POSCONTRACTUAL Y LAS DEMÁS ACTIVIDADES QUE REQUIERA EL INSTITUTO NACIONAL DE METROLOGÍA - PAGO 1"/>
    <s v="5922"/>
    <s v="5922"/>
    <s v="3222"/>
    <s v="7022"/>
    <s v="2022-02-24 00:00:00"/>
    <s v="20322"/>
    <s v="41544222"/>
    <m/>
    <s v="2022-01-20 00:00:00"/>
    <s v="CONTRATO DE PRESTACION DE SERVICIOS - PROFESIONALES"/>
    <s v="CO1.PCCNTR.3287741"/>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20422"/>
    <x v="11"/>
    <s v="2022-02-28 07:35:58"/>
    <s v="ConOrdendePago"/>
    <n v="605544"/>
    <n v="0"/>
    <n v="0"/>
    <s v="Cédula de Ciudadanía"/>
    <n v="36491153"/>
    <s v="RUBIO NIEVES MAYRA ALEJANDRA"/>
    <s v="Abono en cuenta"/>
    <s v="Ahorro"/>
    <s v="24054071113"/>
    <s v="Activa"/>
    <s v="860007335"/>
    <s v="BCSC S A"/>
    <s v="35-05-00"/>
    <s v="INSTITUTO NACIONAL DE METROLOGÍA - INM"/>
    <s v="C-3502-0200-6-0-3502100-02"/>
    <s v="ADQUISICIÓN DE BIENES Y SERVICIOS - SERVICIO DE PRODUCCIÓN DE MATERIALES DE REFERENCIA - FORTALECIMIENTO DE LA CAPACIDAD ANALÍTICA EN METROLOGÍA QUÍMICA Y BIOMEDICINA A NIVEL NACIONAL"/>
    <n v="605544"/>
    <n v="0"/>
    <n v="605544"/>
    <n v="0"/>
    <s v="Nación"/>
    <s v="CSF"/>
    <s v="OTROS RECURSOS DEL TESORO"/>
    <s v="A-02-02-02-008-002-01"/>
    <s v="SERVICIOS JURÍDICOS"/>
    <n v="605544"/>
    <s v="PRESTAR LOS SERVICIOS JURÍDICOS PROFESIONALES PARA APOYAR LA ELABORACIÓN Y TRÁMITE DE LOS PROCESOS DE CONTRATACIÓN REQUERIDOS EN LAS ETAPAS PRECONTRACTUAL, CONTRACTUAL Y POSCONTRACTUAL Y LAS DEMÁS ACTIVIDADES QUE REQUIERA EL INSTITUTO NACIONAL DE METROLOGÍA - PAGO 1"/>
    <s v="1622"/>
    <s v="1622"/>
    <s v="3322"/>
    <s v="7122"/>
    <s v="2022-02-24 00:00:00"/>
    <s v="20422"/>
    <s v="41550422"/>
    <m/>
    <s v="2022-01-20 00:00:00"/>
    <s v="CONTRATO DE PRESTACION DE SERVICIOS - PROFESIONALES"/>
    <s v="CO1.PCCNTR.3287741"/>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20522"/>
    <x v="11"/>
    <s v="2022-02-28 07:37:58"/>
    <s v="ConOrdendePago"/>
    <n v="605544"/>
    <n v="0"/>
    <n v="0"/>
    <s v="Cédula de Ciudadanía"/>
    <n v="36491153"/>
    <s v="RUBIO NIEVES MAYRA ALEJANDRA"/>
    <s v="Abono en cuenta"/>
    <s v="Ahorro"/>
    <s v="24054071113"/>
    <s v="Activa"/>
    <s v="860007335"/>
    <s v="BCSC S A"/>
    <s v="35-05-00"/>
    <s v="INSTITUTO NACIONAL DE METROLOGÍA - INM"/>
    <s v="C-3599-0200-6-0-3599016-02"/>
    <s v="ADQUISICIÓN DE BIENES Y SERVICIOS - SEDES MANTENIDAS - MEJORAMIENTO Y SOSTENIBILIDAD DE LA SEDE DEL INSTITUTO NACIONAL DE METROLOGÍA BOGOTÁ"/>
    <n v="605544"/>
    <n v="0"/>
    <n v="605544"/>
    <n v="0"/>
    <s v="Nación"/>
    <s v="CSF"/>
    <s v="OTROS RECURSOS DEL TESORO"/>
    <s v="A-02-02-02-008-002-01"/>
    <s v="SERVICIOS JURÍDICOS"/>
    <n v="605544"/>
    <s v="PRESTAR LOS SERVICIOS JURÍDICOS PROFESIONALES PARA APOYAR LA ELABORACIÓN Y TRÁMITE DE LOS PROCESOS DE CONTRATACIÓN REQUERIDOS EN LAS ETAPAS PRECONTRACTUAL, CONTRACTUAL Y POSCONTRACTUAL Y LAS DEMÁS ACTIVIDADES QUE REQUIERA EL INSTITUTO NACIONAL DE METROLOGÍA - PAGO 1"/>
    <s v="2522"/>
    <s v="2522"/>
    <s v="3422"/>
    <s v="7222"/>
    <s v="2022-02-24 00:00:00"/>
    <s v="20522"/>
    <s v="41573722"/>
    <m/>
    <s v="2022-01-20 00:00:00"/>
    <s v="CONTRATO DE PRESTACION DE SERVICIOS - PROFESIONALES"/>
    <s v="CO1.PCCNTR.3287741"/>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20622"/>
    <x v="11"/>
    <s v="2022-02-28 07:40:10"/>
    <s v="ConOrdendePago"/>
    <n v="2923800"/>
    <n v="0"/>
    <n v="0"/>
    <s v="Cédula de Ciudadanía"/>
    <n v="36491153"/>
    <s v="RUBIO NIEVES MAYRA ALEJANDRA"/>
    <s v="Abono en cuenta"/>
    <s v="Ahorro"/>
    <s v="24054071113"/>
    <s v="Activa"/>
    <s v="860007335"/>
    <s v="BCSC S A"/>
    <s v="35-05-00"/>
    <s v="INSTITUTO NACIONAL DE METROLOGÍA - INM"/>
    <s v="C-3502-0200-7-0-3502101-02"/>
    <s v="ADQUISICIÓN DE BIENES Y SERVICIOS - SERVICIO DE CALIBRACIÓN DE EQUIPOS E INSTRUMENTOS METROLÓGICOS - DESARROLLO DE LA OFERTA DE SERVICIOS EN METROLOGÍA FÍSICA EN EL ÁMBITO NACIONAL"/>
    <n v="2923800"/>
    <n v="0"/>
    <n v="2923800"/>
    <n v="0"/>
    <s v="Nación"/>
    <s v="CSF"/>
    <s v="OTROS RECURSOS DEL TESORO"/>
    <s v="A-02-02-02-008-002-01"/>
    <s v="SERVICIOS JURÍDICOS"/>
    <n v="2923800"/>
    <s v="PRESTAR LOS SERVICIOS JURÍDICOS PROFESIONALES PARA APOYAR LA ELABORACIÓN Y TRÁMITE DE LOS PROCESOS DE CONTRATACIÓN REQUERIDOS EN LAS ETAPAS PRECONTRACTUAL, CONTRACTUAL Y POSCONTRACTUAL Y LAS DEMÁS ACTIVIDADES QUE REQUIERA EL INSTITUTO NACIONAL DE METROLOGÍA - PAGO 1"/>
    <s v="4422"/>
    <s v="4422"/>
    <s v="3522"/>
    <s v="7322"/>
    <s v="2022-02-24 00:00:00"/>
    <s v="20622"/>
    <s v="41592522"/>
    <m/>
    <s v="2022-01-20 00:00:00"/>
    <s v="CONTRATO DE PRESTACION DE SERVICIOS - PROFESIONALES"/>
    <s v="CO1.PCCNTR.3287741"/>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20722"/>
    <x v="11"/>
    <s v="2022-02-28 07:42:18"/>
    <s v="ConOrdendePago"/>
    <n v="605544"/>
    <n v="0"/>
    <n v="0"/>
    <s v="Cédula de Ciudadanía"/>
    <n v="36491153"/>
    <s v="RUBIO NIEVES MAYRA ALEJANDRA"/>
    <s v="Abono en cuenta"/>
    <s v="Ahorro"/>
    <s v="24054071113"/>
    <s v="Activa"/>
    <s v="860007335"/>
    <s v="BCSC S A"/>
    <s v="35-05-00"/>
    <s v="INSTITUTO NACIONAL DE METROLOGÍA - INM"/>
    <s v="C-3599-0200-4-0-3599031-02"/>
    <s v="ADQUISICIÓN DE BIENES Y SERVICIOS - DOCUMENTOS METODOLÓGICOS - INNOVACIÓN DE LAS TECNOLOGÍAS DE INFORMACIÓN EN EL INSTITUTO DE METROLOGIA NACIONAL"/>
    <n v="605544"/>
    <n v="0"/>
    <n v="605544"/>
    <n v="0"/>
    <s v="Nación"/>
    <s v="CSF"/>
    <s v="OTROS RECURSOS DEL TESORO"/>
    <s v="A-02-02-02-008-002-01"/>
    <s v="SERVICIOS JURÍDICOS"/>
    <n v="605544"/>
    <s v="PRESTAR LOS SERVICIOS JURÍDICOS PROFESIONALES PARA APOYAR LA ELABORACIÓN Y TRÁMITE DE LOS PROCESOS DE CONTRATACIÓN REQUERIDOS EN LAS ETAPAS PRECONTRACTUAL, CONTRACTUAL Y POSCONTRACTUAL Y LAS DEMÁS ACTIVIDADES QUE REQUIERA EL INSTITUTO NACIONAL DE METROLOGÍA - PAGO 1"/>
    <s v="6322"/>
    <s v="6322"/>
    <s v="3622"/>
    <s v="7422"/>
    <s v="2022-02-24 00:00:00"/>
    <s v="20722"/>
    <s v="41621022"/>
    <m/>
    <s v="2022-01-20 00:00:00"/>
    <s v="CONTRATO DE PRESTACION DE SERVICIOS - PROFESIONALES"/>
    <s v="CO1.PCCNTR.3287741"/>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20822"/>
    <x v="11"/>
    <s v="2022-02-28 07:45:16"/>
    <s v="ConOrdendePago"/>
    <n v="4873000"/>
    <n v="47073"/>
    <n v="0"/>
    <s v="Cédula de Ciudadanía"/>
    <n v="80249181"/>
    <s v="AYALA TOLOSA HAHIR"/>
    <s v="Abono en cuenta"/>
    <s v="Ahorro"/>
    <s v="0570007271028776"/>
    <s v="Activa"/>
    <s v="860034313"/>
    <s v="BANCO DAVIVIENDA S.A."/>
    <s v="35-05-00"/>
    <s v="INSTITUTO NACIONAL DE METROLOGÍA - INM"/>
    <s v="C-3599-0200-6-0-3599016-02"/>
    <s v="ADQUISICIÓN DE BIENES Y SERVICIOS - SEDES MANTENIDAS - MEJORAMIENTO Y SOSTENIBILIDAD DE LA SEDE DEL INSTITUTO NACIONAL DE METROLOGÍA BOGOTÁ"/>
    <n v="4873000"/>
    <n v="0"/>
    <n v="4873000"/>
    <n v="0"/>
    <s v="Nación"/>
    <s v="CSF"/>
    <s v="OTROS RECURSOS DEL TESORO"/>
    <s v="A-02-02-02-008-003-09"/>
    <s v="OTROS SERVICIOS PROFESIONALES Y TÉCNICOS N.C.P."/>
    <n v="4873000"/>
    <s v="CONTRATAR LOS SERVICIOS PROFESIONALES PARA APOYAR EN LAS ACTIVIDADES QUE SE REQUIERAN EN LA EJECUCION DE OBRAS ELÉCTRICAS Y MANTENIMIENTO DE EQUIPOS DIRIGIDOS AL MEJORAMIENTO Y SOSTENIBILIDAD DE LA SEDE DEL INSTITUTO NACIONAL DE METROLOGIA BOGOTA - PAGO 1"/>
    <s v="2022"/>
    <s v="2022"/>
    <s v="12122"/>
    <s v="8122"/>
    <s v="2022-02-28 00:00:00"/>
    <s v="20822"/>
    <s v="41629622"/>
    <m/>
    <s v="2022-01-27 00:00:00"/>
    <s v="CONTRATO DE PRESTACION DE SERVICIOS - PROFESIONALES"/>
    <s v="CO1.PCCNTR.3427042"/>
    <s v="CONTRATAR LOS SERVICIOS PROFESIONALES PARA APOYAR EN LAS ACTIVIDADES QUE SE REQUIERAN EN LA EJECUCIÓN DE OBRAS ELÉCTRICAS Y MANTENIMIENTOS DE EQUIPOS DIRIGIDOS AL MEJORAMIENTO Y SOSTENIBILIDAD DE LA SEDE DEL INSTITUTO NACIONAL DE METROLOGÍA BOGOTÁ."/>
    <s v="APOYO A LA GESTIÓN PERSONA NATURALES"/>
    <s v="ARTÍCULO 3. CONTRATACIÓN DE PERSONAL PARA LA PRESTACIÓN DE SERVICIOS PROFESIONALES Y DE APOYO A LA GESTIÓN."/>
    <x v="4"/>
  </r>
  <r>
    <n v="20922"/>
    <x v="11"/>
    <s v="2022-02-28 07:49:04"/>
    <s v="ConOrdendePago"/>
    <n v="3150000"/>
    <n v="30429"/>
    <n v="0"/>
    <s v="Cédula de Ciudadanía"/>
    <n v="1032483094"/>
    <s v="ARIAS PATIÑO LAURA CHRISTINA"/>
    <s v="Abono en cuenta"/>
    <s v="Ahorro"/>
    <s v="24108015243"/>
    <s v="Activa"/>
    <s v="860007335"/>
    <s v="BCSC S A"/>
    <s v="35-05-00"/>
    <s v="INSTITUTO NACIONAL DE METROLOGÍA - INM"/>
    <s v="C-3599-0200-6-0-3599016-02"/>
    <s v="ADQUISICIÓN DE BIENES Y SERVICIOS - SEDES MANTENIDAS - MEJORAMIENTO Y SOSTENIBILIDAD DE LA SEDE DEL INSTITUTO NACIONAL DE METROLOGÍA BOGOTÁ"/>
    <n v="3150000"/>
    <n v="0"/>
    <n v="3150000"/>
    <n v="0"/>
    <s v="Nación"/>
    <s v="CSF"/>
    <s v="OTROS RECURSOS DEL TESORO"/>
    <s v="A-02-02-02-008-003-09"/>
    <s v="OTROS SERVICIOS PROFESIONALES Y TÉCNICOS N.C.P."/>
    <n v="3150000"/>
    <s v="PRESTAR LOS SERVICIOS PROFESIONALES PARA APOYAR LAS ACTIVIDADES ENCAMINADAS AL CUMPLIMIENTO NORMATIVO DE PROCESOS Y SOSTENIBILIDAD AMBIENTAL EN EL MARCO DEL PROYECTO DE INVERSIÓN PARA EL MEJORAMIENTO Y SOSTENIBILIDAD DE LA SEDE DEL INM BOGOTÁ - PAGO 1"/>
    <s v="2122"/>
    <s v="2122"/>
    <s v="10922"/>
    <s v="8222"/>
    <s v="2022-02-28 00:00:00"/>
    <s v="20922"/>
    <s v="41639222"/>
    <m/>
    <s v="2022-01-27 00:00:00"/>
    <s v="CONTRATO DE PRESTACION DE SERVICIOS - PROFESIONALES"/>
    <s v="CO1.PCCNTR.3424465"/>
    <s v="PRESTAR LOS SERVICIOS PROFESIONALES PARA APOYAR LAS ACTIVIDADES ENCAMINADAS AL CUMPLIMIENTO NORMATIVO DE PROCESOS Y SOSTENIBILIDAD AMBIENTAL EN EL MARCO DEL PROYECTO DE INVERSIÓN PARA EL MEJORAMIENTO Y SOSTENIBILIDAD DE LA SEDE DEL INM BOGOTÁ."/>
    <s v="APOYO A LA GESTIÓN PERSONA NATURALES"/>
    <s v="ARTÍCULO 3. CONTRATACIÓN DE PERSONAL PARA LA PRESTACIÓN DE SERVICIOS PROFESIONALES Y DE APOYO A LA GESTIÓN."/>
    <x v="4"/>
  </r>
  <r>
    <n v="21022"/>
    <x v="11"/>
    <s v="2022-02-28 07:53:30"/>
    <s v="ConOrdendePago"/>
    <n v="5000000"/>
    <n v="48300"/>
    <n v="0"/>
    <s v="Cédula de Ciudadanía"/>
    <n v="1098617832"/>
    <s v="LOPEZ MANTILLA CARINA ANDREA"/>
    <s v="Abono en cuenta"/>
    <s v="Ahorro"/>
    <s v="91224785301"/>
    <s v="Activa"/>
    <s v="890903938"/>
    <s v="BANCOLOMBIA S.A."/>
    <s v="35-05-00"/>
    <s v="INSTITUTO NACIONAL DE METROLOGÍA - INM"/>
    <s v="C-3502-0200-7-0-3502101-02"/>
    <s v="ADQUISICIÓN DE BIENES Y SERVICIOS - SERVICIO DE CALIBRACIÓN DE EQUIPOS E INSTRUMENTOS METROLÓGICOS - DESARROLLO DE LA OFERTA DE SERVICIOS EN METROLOGÍA FÍSICA EN EL ÁMBITO NACIONAL"/>
    <n v="5000000"/>
    <n v="0"/>
    <n v="5000000"/>
    <n v="0"/>
    <s v="Nación"/>
    <s v="CSF"/>
    <s v="OTROS RECURSOS DEL TESORO"/>
    <s v="A-02-02-02-008-003-09"/>
    <s v="OTROS SERVICIOS PROFESIONALES Y TÉCNICOS N.C.P."/>
    <n v="5000000"/>
    <s v="Contratar servicios profesionales en todo lo relacionado con el apoyo a las actividades que permitan la implementación, el mantenimiento, el seguimiento, la evaluación, el fortalecimiento y la mejora del Sistema Integrado de Gestión del Instituto Nacional de Metrología - PAGO 1"/>
    <s v="7222"/>
    <s v="7222"/>
    <s v="18522"/>
    <s v="8322"/>
    <s v="2022-02-28 00:00:00"/>
    <s v="21022"/>
    <s v="41647422"/>
    <m/>
    <s v="2022-01-31 00:00:00"/>
    <s v="CONTRATO DE PRESTACION DE SERVICIOS - PROFESIONALES"/>
    <s v="133-2022"/>
    <s v="CONTRATAR SERVICIOS PROFESIONALES EN TODO LO RELACIONADO CON EL APOYO A LAS ACTIVIDADES QUE PERMITAN LA IMPLEMENTACIÓN, EL MANTENIMIENTO, EL SEGUIMIENTO, LA EVALUACIÓN, EL FROTALECIMIENTO Y LA MEJORA DEL SISTEMA INTEGRADO DE GESTIÓN DEL INSTITUTO NAC"/>
    <s v="APOYO A LA GESTIÓN PERSONA NATURALES"/>
    <s v="ARTÍCULO 3. CONTRATACIÓN DE PERSONAL PARA LA PRESTACIÓN DE SERVICIOS PROFESIONALES Y DE APOYO A LA GESTIÓN."/>
    <x v="4"/>
  </r>
  <r>
    <n v="21122"/>
    <x v="11"/>
    <s v="2022-02-28 07:57:46"/>
    <s v="ConOrdendePago"/>
    <n v="4179000"/>
    <n v="40369"/>
    <n v="0"/>
    <s v="Cédula de Ciudadanía"/>
    <n v="52838164"/>
    <s v="TORRES CASTILLO ANDREA MARGARITA"/>
    <s v="Abono en cuenta"/>
    <s v="Ahorro"/>
    <s v="04875394121"/>
    <s v="Activa"/>
    <s v="890903938"/>
    <s v="BANCOLOMBIA S.A."/>
    <s v="35-05-00"/>
    <s v="INSTITUTO NACIONAL DE METROLOGÍA - INM"/>
    <s v="C-3502-0200-7-0-3502101-02"/>
    <s v="ADQUISICIÓN DE BIENES Y SERVICIOS - SERVICIO DE CALIBRACIÓN DE EQUIPOS E INSTRUMENTOS METROLÓGICOS - DESARROLLO DE LA OFERTA DE SERVICIOS EN METROLOGÍA FÍSICA EN EL ÁMBITO NACIONAL"/>
    <n v="4179000"/>
    <n v="0"/>
    <n v="4179000"/>
    <n v="0"/>
    <s v="Nación"/>
    <s v="CSF"/>
    <s v="OTROS RECURSOS DEL TESORO"/>
    <s v="A-02-02-02-008-003-09"/>
    <s v="OTROS SERVICIOS PROFESIONALES Y TÉCNICOS N.C.P."/>
    <n v="4179000"/>
    <s v="Prestación de servicios profesionales para apoyar en las actividades logísticas de trazabilidad y comercio exterior (aduanas y plan de comercio exterior) que soporte la implementación de los procedimientos, aseguramiento metrológicos y planes de auditoria y calidad en los procesos bajo la responsabilidad del Instituto Nacional de Metrología - PAGO 1"/>
    <s v="1022"/>
    <s v="1022"/>
    <s v="5822"/>
    <s v="8422"/>
    <s v="2022-02-28 00:00:00"/>
    <s v="21122"/>
    <s v="41651422"/>
    <m/>
    <s v="2022-01-24 00:00:00"/>
    <s v="CONTRATO DE PRESTACION DE SERVICIOS - PROFESIONALES"/>
    <s v="CO1.PCCNTR.3380626"/>
    <s v="Prestación de servicios profesionales para apoyar en las actividades logísticas de trazabilidad y comercio exterior (aduanas y plan de comercio exterior) que soporte la implementación de los procedimientos, aseguramiento metrológicos y planes de audi"/>
    <s v="APOYO A LA GESTIÓN PERSONA NATURALES"/>
    <s v="ARTÍCULO 3. CONTRATACIÓN DE PERSONAL PARA LA PRESTACIÓN DE SERVICIOS PROFESIONALES Y DE APOYO A LA GESTIÓN."/>
    <x v="4"/>
  </r>
  <r>
    <n v="21222"/>
    <x v="11"/>
    <s v="2022-02-28 08:08:33"/>
    <s v="ConOrdendePago"/>
    <n v="5602000"/>
    <n v="86115"/>
    <n v="0"/>
    <s v="Cédula de Ciudadanía"/>
    <n v="52261713"/>
    <s v="GONZALEZ SALAZAR ISABEL CRISTINA"/>
    <s v="Abono en cuenta"/>
    <s v="Ahorro"/>
    <s v="004070135050"/>
    <s v="Activa"/>
    <s v="860034313"/>
    <s v="BANCO DAVIVIENDA S.A."/>
    <s v="35-05-00"/>
    <s v="INSTITUTO NACIONAL DE METROLOGÍA - INM"/>
    <s v="C-3502-0200-7-0-3502101-02"/>
    <s v="ADQUISICIÓN DE BIENES Y SERVICIOS - SERVICIO DE CALIBRACIÓN DE EQUIPOS E INSTRUMENTOS METROLÓGICOS - DESARROLLO DE LA OFERTA DE SERVICIOS EN METROLOGÍA FÍSICA EN EL ÁMBITO NACIONAL"/>
    <n v="5602000"/>
    <n v="0"/>
    <n v="5602000"/>
    <n v="0"/>
    <s v="Nación"/>
    <s v="CSF"/>
    <s v="OTROS RECURSOS DEL TESORO"/>
    <s v="A-02-02-02-008-003-09"/>
    <s v="OTROS SERVICIOS PROFESIONALES Y TÉCNICOS N.C.P."/>
    <n v="5602000"/>
    <s v="Contratar servicios profesionales en todo lo relacionado con el apoyo a las actividades que permitan la implementación, el mantenimiento, el seguimiento, la evaluación, el fortalecimiento y la mejora del Sistema Integrado de Gestión del Instituto Nacional de Metrología - PAGO 1"/>
    <s v="7222"/>
    <s v="7222"/>
    <s v="18422"/>
    <s v="8522"/>
    <s v="2022-02-28 00:00:00"/>
    <s v="21222"/>
    <s v="41670422"/>
    <m/>
    <s v="2022-01-31 00:00:00"/>
    <s v="CONTRATO DE PRESTACION DE SERVICIOS - PROFESIONALES"/>
    <s v="135-2022"/>
    <s v="CONTRATAR SERVICIOS PROFESIONALES EN TODO LO RELACIONADO CON EL APOYO A LAS ACTIVIDADES QUE PERMITAN LA IMPLEMENTACIÓN, EL MANTENIMIENTO, EL SEGUIMIENTO, LA EVALUACIÓN, EL FROTALECIMIENTO Y LA MEJORA DEL SISTEMA INTEGRADO DE GESTIÓN DEL INSTITUTO NAC"/>
    <s v="APOYO A LA GESTIÓN PERSONA NATURALES"/>
    <s v="ARTÍCULO 3. CONTRATACIÓN DE PERSONAL PARA LA PRESTACIÓN DE SERVICIOS PROFESIONALES Y DE APOYO A LA GESTIÓN."/>
    <x v="4"/>
  </r>
  <r>
    <n v="21322"/>
    <x v="11"/>
    <s v="2022-02-28 08:11:14"/>
    <s v="ConOrdendePago"/>
    <n v="4873000"/>
    <n v="47073"/>
    <n v="0"/>
    <s v="Cédula de Ciudadanía"/>
    <n v="1022402920"/>
    <s v="UJUETA BONILLA YUDERCY"/>
    <s v="Abono en cuenta"/>
    <s v="Ahorro"/>
    <s v="4662017918"/>
    <s v="Activa"/>
    <s v="860034594"/>
    <s v="SCOTIABANK COLPATRIA SA"/>
    <s v="35-05-00"/>
    <s v="INSTITUTO NACIONAL DE METROLOGÍA - INM"/>
    <s v="C-3502-0200-7-0-3502101-02"/>
    <s v="ADQUISICIÓN DE BIENES Y SERVICIOS - SERVICIO DE CALIBRACIÓN DE EQUIPOS E INSTRUMENTOS METROLÓGICOS - DESARROLLO DE LA OFERTA DE SERVICIOS EN METROLOGÍA FÍSICA EN EL ÁMBITO NACIONAL"/>
    <n v="4873000"/>
    <n v="0"/>
    <n v="4873000"/>
    <n v="0"/>
    <s v="Nación"/>
    <s v="CSF"/>
    <s v="OTROS RECURSOS DEL TESORO"/>
    <s v="A-02-02-02-008-003-09"/>
    <s v="OTROS SERVICIOS PROFESIONALES Y TÉCNICOS N.C.P."/>
    <n v="4873000"/>
    <s v="Contratar servicio profesional especializado para apoyar el seguimiento, reporte, ajuste y planificación del proyecto de inversión, los planes, los indicadores y las auditorías de Calidad en los procesos bajo responsabilidad de la Subdirección de Metrología Física - PAGO 1"/>
    <s v="1222"/>
    <s v="1222"/>
    <s v="5622"/>
    <s v="8622"/>
    <s v="2022-02-28 00:00:00"/>
    <s v="21322"/>
    <s v="41676922"/>
    <m/>
    <s v="2022-01-24 00:00:00"/>
    <s v="CONTRATO DE PRESTACION DE SERVICIOS - PROFESIONALES"/>
    <s v="CO1.PCCNTR.3381815"/>
    <s v="CONTRATAR SERVICIO PROFESIONAL ESPECIALIZADO PARA APOYAR EL SEGUIMIENTO, REPORTE, AJUSTE Y PLANIFICACIÓN DEL PROYECTO DE INVERSIÓN, LOS PLANES, LOS INDICADORES Y LAS AUDITORÍAS DE CALIDAD EN LOS PROCESOS BAJO LA RESPONSABILIDAD DE LA SUBDIRECCIÓN DE"/>
    <s v="APOYO A LA GESTIÓN PERSONA NATURALES"/>
    <s v="ARTÍCULO 3. CONTRATACIÓN DE PERSONAL PARA LA PRESTACIÓN DE SERVICIOS PROFESIONALES Y DE APOYO A LA GESTIÓN."/>
    <x v="4"/>
  </r>
  <r>
    <n v="21422"/>
    <x v="11"/>
    <s v="2022-02-28 08:15:10"/>
    <s v="ConOrdendePago"/>
    <n v="5602000"/>
    <n v="86115"/>
    <n v="0"/>
    <s v="Cédula de Ciudadanía"/>
    <n v="53069973"/>
    <s v="RODRIGUEZ POVEDA ADRIANA PATRICIA"/>
    <s v="Abono en cuenta"/>
    <s v="Ahorro"/>
    <s v="0570462470035751"/>
    <s v="Activa"/>
    <s v="860034313"/>
    <s v="BANCO DAVIVIENDA S.A."/>
    <s v="35-05-00"/>
    <s v="INSTITUTO NACIONAL DE METROLOGÍA - INM"/>
    <s v="C-3502-0200-6-0-3502100-02"/>
    <s v="ADQUISICIÓN DE BIENES Y SERVICIOS - SERVICIO DE PRODUCCIÓN DE MATERIALES DE REFERENCIA - FORTALECIMIENTO DE LA CAPACIDAD ANALÍTICA EN METROLOGÍA QUÍMICA Y BIOMEDICINA A NIVEL NACIONAL"/>
    <n v="5602000"/>
    <n v="0"/>
    <n v="5602000"/>
    <n v="0"/>
    <s v="Nación"/>
    <s v="CSF"/>
    <s v="OTROS RECURSOS DEL TESORO"/>
    <s v="A-02-02-02-008-003-09"/>
    <s v="OTROS SERVICIOS PROFESIONALES Y TÉCNICOS N.C.P."/>
    <n v="5602000"/>
    <s v="Contratar servicios profesionales en todo lo relacionado con el apoyo a las actividades que permitan la implementación, el mantenimiento, el seguimiento, la evaluación, el fortalecimiento y la mejora del Sistema Integrado de Gestión del Instituto Nacional de Metrología"/>
    <s v="6722"/>
    <s v="6722"/>
    <s v="8222"/>
    <s v="8722"/>
    <s v="2022-02-28 00:00:00"/>
    <s v="21422"/>
    <s v="41701222"/>
    <m/>
    <s v="2022-01-26 00:00:00"/>
    <s v="CONTRATO DE PRESTACION DE SERVICIOS - PROFESIONALES"/>
    <s v="CO1.PCCNTR.3370566"/>
    <s v="CONTRATAR SERVICIOS PROFESIONALES EN TODO LO RELACIONADO CON EL APOYO A LAS ACTIVIDADES QUE PERMITAN LA IMPLEMENTACIÓN, EL MANTENIMIENTO, EL SEGUIMIENTO, LA EVALUACIÓN, EL FORTALECIMIENTO Y LA MEJORA DEL SISTEMA INTEGRADO DE GESTIÓN DEL INSTITUTO NAC"/>
    <s v="APOYO A LA GESTIÓN PERSONA NATURALES"/>
    <s v="ARTÍCULO 3. CONTRATACIÓN DE PERSONAL PARA LA PRESTACIÓN DE SERVICIOS PROFESIONALES Y DE APOYO A LA GESTIÓN."/>
    <x v="4"/>
  </r>
  <r>
    <n v="21522"/>
    <x v="11"/>
    <s v="2022-02-28 08:18:58"/>
    <s v="ConOrdendePago"/>
    <n v="2650000"/>
    <n v="25599"/>
    <n v="0"/>
    <s v="Cédula de Ciudadanía"/>
    <n v="5698399"/>
    <s v="DIAZ BLANCO LUIS AGUSTIN"/>
    <s v="Abono en cuenta"/>
    <s v="Ahorro"/>
    <s v="450163373"/>
    <s v="Activa"/>
    <s v="860002964"/>
    <s v="BANCO DE BOGOTA S. A."/>
    <s v="35-05-00"/>
    <s v="INSTITUTO NACIONAL DE METROLOGÍA - INM"/>
    <s v="C-3599-0200-4-0-3599001-02"/>
    <s v="ADQUISICIÓN DE BIENES Y SERVICIOS - SERVICIOS DE INFORMACIÓN PARA LA GESTIÓN ADMINISTRATIVA - INNOVACIÓN DE LAS TECNOLOGÍAS DE INFORMACIÓN EN EL INSTITUTO DE METROLOGIA NACIONAL"/>
    <n v="2650000"/>
    <n v="0"/>
    <n v="2650000"/>
    <n v="0"/>
    <s v="Nación"/>
    <s v="CSF"/>
    <s v="OTROS RECURSOS DEL TESORO"/>
    <s v="A-02-02-02-008-003-09"/>
    <s v="OTROS SERVICIOS PROFESIONALES Y TÉCNICOS N.C.P."/>
    <n v="2650000"/>
    <s v="CONTRATAR LOS SERVICIOS DE TÉCNICOS PARA APOYO EN LA GESTIÓN DE LA ATENCIÓN DE LOS REQUERIMIENTOS E INCIDENTES TECNOLÓGICOS, BRINDANDO SOPORTE DE PRIMER NIVEL PARA LOS FUNCIONARIOS Y CONTRATISTAS A TRAVÉS DE LA MESA DE SERVICIOS DEL INM - PAGO 1"/>
    <s v="7322"/>
    <s v="7322"/>
    <s v="6822"/>
    <s v="8822"/>
    <s v="2022-02-28 00:00:00"/>
    <s v="21522"/>
    <s v="41706122"/>
    <m/>
    <s v="2022-01-25 00:00:00"/>
    <s v="CONTRATO DE PRESTACION DE SERVICIOS"/>
    <s v="CO1.PCCNTR.3397201"/>
    <s v="CONTRATAR LOS SERVICIO DE TÉSCNICOS PARA APOYO TÉCNICO EN LA GESTIÓN DE LA ATENCIÓN DE LOS REQUERIMIENTOS E INCIDENTES TECNOLÓGICOS, BRINDANDO REPORTE DE PRIMER NIVEL PARA LOS FUNCIONARIOS Y CONTRATISTAS A TRAVÉS DE LA MESA DE SERVICIOS DEL INM."/>
    <s v="APOYO A LA GESTIÓN PERSONA NATURALES"/>
    <s v="ARTÍCULO 3. CONTRATACIÓN DE PERSONAL PARA LA PRESTACIÓN DE SERVICIOS PROFESIONALES Y DE APOYO A LA GESTIÓN."/>
    <x v="4"/>
  </r>
  <r>
    <n v="37922"/>
    <x v="12"/>
    <s v="2022-03-23 19:29:34"/>
    <s v="ConOrdendePago"/>
    <n v="712749619"/>
    <n v="123658064"/>
    <n v="0"/>
    <s v="NIT"/>
    <n v="900494393"/>
    <s v="U.A.E. INSTITUTO NACIONAL DE METROLOGIA - INM"/>
    <s v="Abono en cuenta"/>
    <s v="Corriente"/>
    <s v="062867734"/>
    <s v="Activa"/>
    <s v="860002964"/>
    <s v="BANCO DE BOGOTA S. A."/>
    <s v="35-05-00"/>
    <s v="INSTITUTO NACIONAL DE METROLOGÍA - INM"/>
    <s v="A-01-01-01-001-008"/>
    <s v="HORAS EXTRAS, DOMINICALES, FESTIVOS Y RECARGOS"/>
    <n v="1034892"/>
    <n v="0"/>
    <n v="1034892"/>
    <n v="0"/>
    <s v="Nación"/>
    <s v="CSF"/>
    <s v="RECURSOS CORRIENTES"/>
    <s v="A-01-01-01-001-008"/>
    <s v="HORAS EXTRAS, DOMINICALES, FESTIVOS Y RECARGOS - PLANTA DE PERSONAL PERMANENTE"/>
    <m/>
    <s v="NOMINA MARZO 2022"/>
    <s v="822"/>
    <s v="822"/>
    <s v="29122"/>
    <s v="22922"/>
    <s v="2022-03-23 00:00:00"/>
    <s v="37922"/>
    <s v="69453622"/>
    <m/>
    <s v="2022-03-23 00:00:00"/>
    <s v="NOMINA"/>
    <s v="E-MAIL 2022-03-23"/>
    <s v="Registro presupuestal que ampara el pago de la nómina del mes de marzo del año 2022. Valores tomados del reporte recibido desde el Grupo de Talento Humano."/>
    <s v="HORAS EXTRAS"/>
    <s v="ARTÍCULO 4. HORAS EXTRAS Y VACACIONES."/>
    <x v="2"/>
  </r>
  <r>
    <n v="32822"/>
    <x v="13"/>
    <s v="2022-03-11 17:41:57"/>
    <s v="ConOrdendePago"/>
    <n v="8827664"/>
    <n v="280000"/>
    <n v="0"/>
    <s v="Cédula de Ciudadanía"/>
    <n v="1094878910"/>
    <s v="CARDENAS ESPITIA VANESSA"/>
    <s v="Abono en cuenta"/>
    <s v="Ahorro"/>
    <s v="0570138070026438"/>
    <s v="Activa"/>
    <s v="860034313"/>
    <s v="BANCO DAVIVIENDA S.A."/>
    <s v="35-05-00"/>
    <s v="INSTITUTO NACIONAL DE METROLOGÍA - INM"/>
    <s v="A-01-01-03-001-002"/>
    <s v="INDEMNIZACIÓN POR VACACIONES"/>
    <n v="3118845"/>
    <n v="0"/>
    <n v="3118845"/>
    <n v="0"/>
    <s v="Nación"/>
    <s v="CSF"/>
    <s v="RECURSOS CORRIENTES"/>
    <s v="A-01-01-03-001-02"/>
    <s v="INDEMNIZACIÓN POR VACACIONES - PLANTA DE PERSONAL PERMANENTE"/>
    <m/>
    <s v="RES-070-2022 POR LA CUAL SE LIQUIDAN UNAS PRESTACIONES SOCIALES Y SE ORDENA SU PAGO -"/>
    <s v="822"/>
    <s v="822"/>
    <s v="28422"/>
    <s v="17822"/>
    <s v="2022-03-11 00:00:00"/>
    <s v="32822"/>
    <s v="58604622"/>
    <m/>
    <s v="2022-03-08 00:00:00"/>
    <s v="RESOLUCION"/>
    <s v="070-2022"/>
    <s v="PRESTACIONES SOCIALES. RESOL 070-2022"/>
    <s v="INDEMNIZACIÓN POR VACACIONES"/>
    <s v="ARTÍCULO 4. HORAS EXTRAS Y VACACIONES."/>
    <x v="5"/>
  </r>
  <r>
    <n v="32922"/>
    <x v="13"/>
    <s v="2022-03-11 17:53:24"/>
    <s v="ConOrdendePago"/>
    <n v="4743783"/>
    <n v="2371892"/>
    <n v="0"/>
    <s v="Cédula de Ciudadanía"/>
    <n v="1022323961"/>
    <s v="CARVAJAL PERDOMO SERGIO ANDRES"/>
    <s v="Abono en cuenta"/>
    <s v="Ahorro"/>
    <s v="002274272"/>
    <s v="Activa"/>
    <s v="860002964"/>
    <s v="BANCO DE BOGOTA S. A."/>
    <s v="35-05-00"/>
    <s v="INSTITUTO NACIONAL DE METROLOGÍA - INM"/>
    <s v="A-01-01-03-001-002"/>
    <s v="INDEMNIZACIÓN POR VACACIONES"/>
    <n v="1673179"/>
    <n v="0"/>
    <n v="1673179"/>
    <n v="0"/>
    <s v="Nación"/>
    <s v="CSF"/>
    <s v="RECURSOS CORRIENTES"/>
    <s v="A-01-01-03-001-02"/>
    <s v="INDEMNIZACIÓN POR VACACIONES - PLANTA DE PERSONAL PERMANENTE"/>
    <m/>
    <s v="RES-071-2022 POR LA CUAL SE LIQUIDAN UNAS PRESTACIONES SOCIALES Y SE ORDENA SU PAGO"/>
    <s v="822"/>
    <s v="822"/>
    <s v="28522"/>
    <s v="17922"/>
    <s v="2022-03-11 00:00:00"/>
    <s v="32922"/>
    <s v="58610622"/>
    <m/>
    <s v="2022-03-08 00:00:00"/>
    <s v="RESOLUCION"/>
    <s v="071-2022"/>
    <s v="PRESTACIONES SOCIALES. RESOL 071-2022"/>
    <s v="INDEMNIZACIÓN POR VACACIONES"/>
    <s v="ARTÍCULO 4. HORAS EXTRAS Y VACACIONES."/>
    <x v="5"/>
  </r>
  <r>
    <n v="40422"/>
    <x v="14"/>
    <s v="2022-03-25 09:01:57"/>
    <s v="ConOrdendePago"/>
    <n v="3281311"/>
    <n v="1640656"/>
    <n v="0"/>
    <s v="Cédula de Ciudadanía"/>
    <n v="80247227"/>
    <s v="Fonseca Carlos"/>
    <s v="Abono en cuenta"/>
    <s v="Ahorro"/>
    <s v="325099489"/>
    <s v="Activa"/>
    <s v="860003020"/>
    <s v="BANCO BILBAO VIZCAYA ARGENTARIA COLOMBIA S.A. BBVA"/>
    <s v="35-05-00"/>
    <s v="INSTITUTO NACIONAL DE METROLOGÍA - INM"/>
    <s v="A-01-01-03-001-002"/>
    <s v="INDEMNIZACIÓN POR VACACIONES"/>
    <n v="1044034"/>
    <n v="0"/>
    <n v="1044034"/>
    <n v="0"/>
    <s v="Nación"/>
    <s v="CSF"/>
    <s v="RECURSOS CORRIENTES"/>
    <s v="A-01-01-03-001-02"/>
    <s v="INDEMNIZACIÓN POR VACACIONES - PLANTA DE PERSONAL PERMANENTE"/>
    <m/>
    <s v="RES-088-2022 POR LA CUAL SE LIQUIDAN UNAS PRESTACIONES SOCIALES Y SE ORDENA SU PAGO"/>
    <s v="822"/>
    <s v="822"/>
    <s v="29222"/>
    <s v="25622"/>
    <s v="2022-03-25 00:00:00"/>
    <s v="40422"/>
    <s v="73500022"/>
    <m/>
    <s v="2022-03-25 00:00:00"/>
    <s v="RESOLUCION"/>
    <s v="088-2022"/>
    <s v="PRESTACIONES SOCIALES. RESOL 088-2022"/>
    <s v="INDEMNIZACIÓN POR VACACIONES"/>
    <s v="ARTÍCULO 4. HORAS EXTRAS Y VACACIONES."/>
    <x v="5"/>
  </r>
  <r>
    <n v="24222"/>
    <x v="15"/>
    <s v="2022-03-01 09:50:14"/>
    <s v="ConOrdendePago"/>
    <n v="5600000"/>
    <n v="60402"/>
    <n v="0"/>
    <s v="Cédula de Ciudadanía"/>
    <n v="79869701"/>
    <s v="SANCHEZ RODRIGUEZ JUAN JOSE"/>
    <s v="Abono en cuenta"/>
    <s v="Ahorro"/>
    <s v="009170348537"/>
    <s v="Activa"/>
    <s v="860034313"/>
    <s v="BANCO DAVIVIENDA S.A."/>
    <s v="35-05-00"/>
    <s v="INSTITUTO NACIONAL DE METROLOGÍA - INM"/>
    <s v="C-3599-0200-4-0-3599021-02"/>
    <s v="ADQUISICIÓN DE BIENES Y SERVICIOS - SERVICIOS DE INTEROPERABILIDAD - INNOVACIÓN DE LAS TECNOLOGÍAS DE INFORMACIÓN EN EL INSTITUTO DE METROLOGIA NACIONAL"/>
    <n v="5600000"/>
    <n v="0"/>
    <n v="5600000"/>
    <n v="0"/>
    <s v="Nación"/>
    <s v="CSF"/>
    <s v="OTROS RECURSOS DEL TESORO"/>
    <s v="A-02-02-02-008-003-09"/>
    <s v="OTROS SERVICIOS PROFESIONALES Y TÉCNICOS N.C.P."/>
    <n v="5600000"/>
    <s v="CONTRATAR LOS SERVICIOS PROFESIONALES PARA EL APOYO EN LA GESTIÓN DE BASES DE DATOS E INFORMACIÓN, CON EL FIN DE MANTENER ACTUALIZADA LA ARQUITECTURA DE INFORMACIÓN DE LA ENTIDAD - PAGO 1"/>
    <s v="7622"/>
    <s v="7722"/>
    <s v="8422"/>
    <s v="8922"/>
    <s v="2022-03-01 00:00:00"/>
    <s v="24222"/>
    <s v="44830122"/>
    <m/>
    <s v="2022-01-26 00:00:00"/>
    <s v="CONTRATO DE PRESTACION DE SERVICIOS - PROFESIONALES"/>
    <s v="CO1.PCCNTR.3422066"/>
    <s v="CONTRATAR LOS SERVICIOS PROFESIONALES PARA EL APOYO EN LA GESTIÓN DE BASES DE DATOS E INFORMACIÓN, CON EL FIN DE MANTENER ACTUALIZADA LA ARQUITECTURA DE INFORMACIÓN DE LA ENTIDAD"/>
    <s v="APOYO A LA GESTIÓN PERSONA NATURALES"/>
    <s v="ARTÍCULO 3. CONTRATACIÓN DE PERSONAL PARA LA PRESTACIÓN DE SERVICIOS PROFESIONALES Y DE APOYO A LA GESTIÓN."/>
    <x v="4"/>
  </r>
  <r>
    <n v="24322"/>
    <x v="15"/>
    <s v="2022-03-01 09:53:55"/>
    <s v="ConOrdendePago"/>
    <n v="4873000"/>
    <n v="47073"/>
    <n v="0"/>
    <s v="Cédula de Ciudadanía"/>
    <n v="1030558690"/>
    <s v="CONTRERAS LEGUIZAMON WILMER JAIR"/>
    <s v="Abono en cuenta"/>
    <s v="Ahorro"/>
    <s v="04593481889"/>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4873000"/>
    <n v="0"/>
    <n v="4873000"/>
    <n v="0"/>
    <s v="Nación"/>
    <s v="CSF"/>
    <s v="RECURSOS DEL CREDITO EXTERNO PREVIA AUTORIZACION"/>
    <s v="A-02-02-02-008-003-09"/>
    <s v="OTROS SERVICIOS PROFESIONALES Y TÉCNICOS N.C.P."/>
    <n v="4873000"/>
    <s v="CONTRATAR LA PRESTACIÓN DE SERVICIOS PROFESIONALES PARA APOYAR EL DESARROLLO E IMPLEMENTACIÓN DE PLATAFORMAS PERSONALIZADAS Y PROPIETARIAS DENTRO DE LOS PROCESOS DE MEDICIÓN Y CALIBRACIÓN QUE REQUIERE EL INM, RELACIONADOS CON EL TRATAMIENTO Y PRESENTACIÓN DE DATOS DE MEDICIÓN - PAGO 1"/>
    <s v="5022"/>
    <s v="5022"/>
    <s v="7622"/>
    <s v="9022"/>
    <s v="2022-03-01 00:00:00"/>
    <s v="24322"/>
    <s v="44846822"/>
    <m/>
    <s v="2022-01-25 00:00:00"/>
    <s v="CONTRATO DE PRESTACION DE SERVICIOS - PROFESIONALES"/>
    <s v="CO1.PCCNTR.3391648"/>
    <s v="CONTRATAR LA PRESTACIÓN DE SERVICIOS PROFESIONALES PARA EL DESARROLLO E IMPLEMENTACIÓN DE PLATAFORMAS PERSONALIZADAS Y PROPIETARIAS DENTRO DE LOS PROCESOS DE MEDICIÓN Y CALIBRACIÓN QUE REQUIERE EL INM, RELACIONADOS CON EL TRATAMIENTO Y PRESENTACIÓN D"/>
    <s v="APOYO A LA GESTIÓN PERSONA NATURALES"/>
    <s v="ARTÍCULO 3. CONTRATACIÓN DE PERSONAL PARA LA PRESTACIÓN DE SERVICIOS PROFESIONALES Y DE APOYO A LA GESTIÓN."/>
    <x v="4"/>
  </r>
  <r>
    <n v="24422"/>
    <x v="15"/>
    <s v="2022-03-01 09:58:36"/>
    <s v="ConOrdendePago"/>
    <n v="132568"/>
    <n v="55073"/>
    <n v="0"/>
    <s v="Cédula de Ciudadanía"/>
    <n v="51802595"/>
    <s v="FEDULLO RUMBO ADRIANA MARIBETH"/>
    <s v="Abono en cuenta"/>
    <s v="Ahorro"/>
    <s v="0550007400386459"/>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132568"/>
    <n v="0"/>
    <n v="132568"/>
    <n v="0"/>
    <s v="Nación"/>
    <s v="CSF"/>
    <s v="OTROS RECURSOS DEL TESORO"/>
    <s v="A-02-02-02-008-002-01"/>
    <s v="SERVICIOS JURÍDICOS"/>
    <n v="132568"/>
    <s v="PRESTAR LOS SERVICIOS JURÍDICOS PROFESIONALES PARA APOYAR LA ELABORACIÓN Y TRÁMITE DE LOS PROCESOS DE CONTRATACIÓN REQUERIDOS EN LAS ETAPAS PRECONTRACTUAL, CONTRACTUAL Y POSCONTRACTUAL Y LAS DEMÁS ACTIVIDADES QUE REQUIERA EL INSTITUTO NACIONAL DE METROLOGÍA - PAGO 1"/>
    <s v="5922"/>
    <s v="5922"/>
    <s v="3722"/>
    <s v="9122"/>
    <s v="2022-03-01 00:00:00"/>
    <s v="24422"/>
    <s v="44879822"/>
    <m/>
    <s v="2022-01-21 00:00:00"/>
    <s v="CONTRATO DE PRESTACION DE SERVICIOS - PROFESIONALES"/>
    <s v="CO1.PCCNTR.3291050"/>
    <s v="PRESTAR LOS SERVICIOS JURÍDICOS PARA APOYAR LA ELABORACIÓN Y TRÁMITE DE LOS PROCESOS DE CONTRATACIÓN RQUERIDOS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24522"/>
    <x v="15"/>
    <s v="2022-03-01 10:01:41"/>
    <s v="ConOrdendePago"/>
    <n v="605544"/>
    <n v="0"/>
    <n v="0"/>
    <s v="Cédula de Ciudadanía"/>
    <n v="51802595"/>
    <s v="FEDULLO RUMBO ADRIANA MARIBETH"/>
    <s v="Abono en cuenta"/>
    <s v="Ahorro"/>
    <s v="0550007400386459"/>
    <s v="Activa"/>
    <s v="860034313"/>
    <s v="BANCO DAVIVIENDA S.A."/>
    <s v="35-05-00"/>
    <s v="INSTITUTO NACIONAL DE METROLOGÍA - INM"/>
    <s v="C-3502-0200-6-0-3502100-02"/>
    <s v="ADQUISICIÓN DE BIENES Y SERVICIOS - SERVICIO DE PRODUCCIÓN DE MATERIALES DE REFERENCIA - FORTALECIMIENTO DE LA CAPACIDAD ANALÍTICA EN METROLOGÍA QUÍMICA Y BIOMEDICINA A NIVEL NACIONAL"/>
    <n v="605544"/>
    <n v="0"/>
    <n v="605544"/>
    <n v="0"/>
    <s v="Nación"/>
    <s v="CSF"/>
    <s v="OTROS RECURSOS DEL TESORO"/>
    <s v="A-02-02-02-008-002-01"/>
    <s v="SERVICIOS JURÍDICOS"/>
    <n v="605544"/>
    <s v="PRESTAR LOS SERVICIOS JURÍDICOS PROFESIONALES PARA APOYAR LA ELABORACIÓN Y TRÁMITE DE LOS PROCESOS DE CONTRATACIÓN REQUERIDOS EN LAS ETAPAS PRECONTRACTUAL, CONTRACTUAL Y POSCONTRACTUAL Y LAS DEMÁS ACTIVIDADES QUE REQUIERA EL INSTITUTO NACIONAL DE METROLOGÍA - PAGO 1"/>
    <s v="1622"/>
    <s v="1622"/>
    <s v="3822"/>
    <s v="9222"/>
    <s v="2022-03-01 00:00:00"/>
    <s v="24522"/>
    <s v="44884522"/>
    <m/>
    <s v="2022-01-21 00:00:00"/>
    <s v="CONTRATO DE PRESTACION DE SERVICIOS - PROFESIONALES"/>
    <s v="CO1.PCCNTR.3291050"/>
    <s v="PRESTAR LOS SERVICIOS JURÍDICOS PARA APOYAR LA ELABORACIÓN Y TRÁMITE DE LOS PROCESOS DE CONTRATACIÓN RQUERIDOS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24622"/>
    <x v="15"/>
    <s v="2022-03-01 10:04:16"/>
    <s v="ConOrdendePago"/>
    <n v="2923800"/>
    <n v="0"/>
    <n v="0"/>
    <s v="Cédula de Ciudadanía"/>
    <n v="51802595"/>
    <s v="FEDULLO RUMBO ADRIANA MARIBETH"/>
    <s v="Abono en cuenta"/>
    <s v="Ahorro"/>
    <s v="0550007400386459"/>
    <s v="Activa"/>
    <s v="860034313"/>
    <s v="BANCO DAVIVIENDA S.A."/>
    <s v="35-05-00"/>
    <s v="INSTITUTO NACIONAL DE METROLOGÍA - INM"/>
    <s v="C-3599-0200-6-0-3599016-02"/>
    <s v="ADQUISICIÓN DE BIENES Y SERVICIOS - SEDES MANTENIDAS - MEJORAMIENTO Y SOSTENIBILIDAD DE LA SEDE DEL INSTITUTO NACIONAL DE METROLOGÍA BOGOTÁ"/>
    <n v="2923800"/>
    <n v="0"/>
    <n v="2923800"/>
    <n v="0"/>
    <s v="Nación"/>
    <s v="CSF"/>
    <s v="OTROS RECURSOS DEL TESORO"/>
    <s v="A-02-02-02-008-002-01"/>
    <s v="SERVICIOS JURÍDICOS"/>
    <n v="2923800"/>
    <s v="PRESTAR LOS SERVICIOS JURÍDICOS PROFESIONALES PARA APOYAR LA ELABORACIÓN Y TRÁMITE DE LOS PROCESOS DE CONTRATACIÓN REQUERIDOS EN LAS ETAPAS PRECONTRACTUAL, CONTRACTUAL Y POSCONTRACTUAL Y LAS DEMÁS ACTIVIDADES QUE REQUIERA EL INSTITUTO NACIONAL DE METROLOGÍA - PAGO 1"/>
    <s v="2522"/>
    <s v="2522"/>
    <s v="3922"/>
    <s v="9322"/>
    <s v="2022-03-01 00:00:00"/>
    <s v="24622"/>
    <s v="44889722"/>
    <m/>
    <s v="2022-01-21 00:00:00"/>
    <s v="CONTRATO DE PRESTACION DE SERVICIOS - PROFESIONALES"/>
    <s v="CO1.PCCNTR.3291050"/>
    <s v="PRESTAR LOS SERVICIOS JURÍDICOS PARA APOYAR LA ELABORACIÓN Y TRÁMITE DE LOS PROCESOS DE CONTRATACIÓN RQUERIDOS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24722"/>
    <x v="15"/>
    <s v="2022-03-01 10:07:46"/>
    <s v="ConOrdendePago"/>
    <n v="605544"/>
    <n v="0"/>
    <n v="0"/>
    <s v="Cédula de Ciudadanía"/>
    <n v="51802595"/>
    <s v="FEDULLO RUMBO ADRIANA MARIBETH"/>
    <s v="Abono en cuenta"/>
    <s v="Ahorro"/>
    <s v="0550007400386459"/>
    <s v="Activa"/>
    <s v="860034313"/>
    <s v="BANCO DAVIVIENDA S.A."/>
    <s v="35-05-00"/>
    <s v="INSTITUTO NACIONAL DE METROLOGÍA - INM"/>
    <s v="C-3502-0200-7-0-3502101-02"/>
    <s v="ADQUISICIÓN DE BIENES Y SERVICIOS - SERVICIO DE CALIBRACIÓN DE EQUIPOS E INSTRUMENTOS METROLÓGICOS - DESARROLLO DE LA OFERTA DE SERVICIOS EN METROLOGÍA FÍSICA EN EL ÁMBITO NACIONAL"/>
    <n v="605544"/>
    <n v="0"/>
    <n v="605544"/>
    <n v="0"/>
    <s v="Nación"/>
    <s v="CSF"/>
    <s v="OTROS RECURSOS DEL TESORO"/>
    <s v="A-02-02-02-008-002-01"/>
    <s v="SERVICIOS JURÍDICOS"/>
    <n v="605544"/>
    <s v="PRESTAR LOS SERVICIOS JURÍDICOS PROFESIONALES PARA APOYAR LA ELABORACIÓN Y TRÁMITE DE LOS PROCESOS DE CONTRATACIÓN REQUERIDOS EN LAS ETAPAS PRECONTRACTUAL, CONTRACTUAL Y POSCONTRACTUAL Y LAS DEMÁS ACTIVIDADES QUE REQUIERA EL INSTITUTO NACIONAL DE METROLOGÍA - PAGO 1"/>
    <s v="4422"/>
    <s v="4422"/>
    <s v="4022"/>
    <s v="9422"/>
    <s v="2022-03-01 00:00:00"/>
    <s v="24722"/>
    <s v="44896022"/>
    <m/>
    <s v="2022-01-21 00:00:00"/>
    <s v="CONTRATO DE PRESTACION DE SERVICIOS - PROFESIONALES"/>
    <s v="CO1.PCCNTR.3291050"/>
    <s v="PRESTAR LOS SERVICIOS JURÍDICOS PARA APOYAR LA ELABORACIÓN Y TRÁMITE DE LOS PROCESOS DE CONTRATACIÓN RQUERIDOS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24822"/>
    <x v="15"/>
    <s v="2022-03-01 10:10:50"/>
    <s v="ConOrdendePago"/>
    <n v="605544"/>
    <n v="0"/>
    <n v="0"/>
    <s v="Cédula de Ciudadanía"/>
    <n v="51802595"/>
    <s v="FEDULLO RUMBO ADRIANA MARIBETH"/>
    <s v="Abono en cuenta"/>
    <s v="Ahorro"/>
    <s v="0550007400386459"/>
    <s v="Activa"/>
    <s v="860034313"/>
    <s v="BANCO DAVIVIENDA S.A."/>
    <s v="35-05-00"/>
    <s v="INSTITUTO NACIONAL DE METROLOGÍA - INM"/>
    <s v="C-3599-0200-4-0-3599031-02"/>
    <s v="ADQUISICIÓN DE BIENES Y SERVICIOS - DOCUMENTOS METODOLÓGICOS - INNOVACIÓN DE LAS TECNOLOGÍAS DE INFORMACIÓN EN EL INSTITUTO DE METROLOGIA NACIONAL"/>
    <n v="605544"/>
    <n v="0"/>
    <n v="605544"/>
    <n v="0"/>
    <s v="Nación"/>
    <s v="CSF"/>
    <s v="OTROS RECURSOS DEL TESORO"/>
    <s v="A-02-02-02-008-003-09"/>
    <s v="OTROS SERVICIOS PROFESIONALES Y TÉCNICOS N.C.P."/>
    <n v="605544"/>
    <s v="PRESTAR LOS SERVICIOS JURÍDICOS PROFESIONALES PARA APOYAR LA ELABORACIÓN Y TRÁMITE DE LOS PROCESOS DE CONTRATACIÓN REQUERIDOS EN LAS ETAPAS PRECONTRACTUAL, CONTRACTUAL Y POSCONTRACTUAL Y LAS DEMÁS ACTIVIDADES QUE REQUIERA EL INSTITUTO NACIONAL DE METROLOGÍA - PAGO 1"/>
    <s v="6322"/>
    <s v="6322"/>
    <s v="4122"/>
    <s v="9522"/>
    <s v="2022-03-01 00:00:00"/>
    <s v="24822"/>
    <s v="44926122"/>
    <m/>
    <s v="2022-01-21 00:00:00"/>
    <s v="CONTRATO DE PRESTACION DE SERVICIOS - PROFESIONALES"/>
    <s v="CO1.PCCNTR.3291050"/>
    <s v="PRESTAR LOS SERVICIOS JURÍDICOS PARA APOYAR LA ELABORACIÓN Y TRÁMITE DE LOS PROCESOS DE CONTRATACIÓN RQUERIDOS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24922"/>
    <x v="15"/>
    <s v="2022-03-01 10:15:41"/>
    <s v="ConOrdendePago"/>
    <n v="5000000"/>
    <n v="75300"/>
    <n v="0"/>
    <s v="Cédula de Ciudadanía"/>
    <n v="30230176"/>
    <s v="CARDENAS MARULANDA DIANA CRISTINA"/>
    <s v="Abono en cuenta"/>
    <s v="Ahorro"/>
    <s v="352852326"/>
    <s v="Activa"/>
    <s v="860035827"/>
    <s v="BANCO COMERCIAL AV VILLAS S.A."/>
    <s v="35-05-00"/>
    <s v="INSTITUTO NACIONAL DE METROLOGÍA - INM"/>
    <s v="C-3502-0200-7-0-3502101-02"/>
    <s v="ADQUISICIÓN DE BIENES Y SERVICIOS - SERVICIO DE CALIBRACIÓN DE EQUIPOS E INSTRUMENTOS METROLÓGICOS - DESARROLLO DE LA OFERTA DE SERVICIOS EN METROLOGÍA FÍSICA EN EL ÁMBITO NACIONAL"/>
    <n v="5000000"/>
    <n v="0"/>
    <n v="5000000"/>
    <n v="0"/>
    <s v="Nación"/>
    <s v="CSF"/>
    <s v="OTROS RECURSOS DEL TESORO"/>
    <s v="A-02-02-02-008-003-09"/>
    <s v="OTROS SERVICIOS PROFESIONALES Y TÉCNICOS N.C.P."/>
    <n v="5000000"/>
    <s v="Contratar servicios profesionales en todo lo relacionado con el apoyo a las actividades que permitan la implementación, el mantenimiento, el seguimiento, la evaluación, el fortalecimiento y la mejora del Sistema Integrado de Gestión del Instituto Nacional de Metrología - PAGO 1"/>
    <s v="7222"/>
    <s v="7222"/>
    <s v="18622"/>
    <s v="9622"/>
    <s v="2022-03-01 00:00:00"/>
    <s v="24922"/>
    <s v="45201622"/>
    <m/>
    <s v="2022-01-31 00:00:00"/>
    <s v="CONTRATO DE PRESTACION DE SERVICIOS - PROFESIONALES"/>
    <s v="134-2022"/>
    <s v="CONTRATAR SERVICIOS PROFESIONALES EN TODO LO RELACIONADO CON EL APOYO A LAS ACTIVIDADES QUE PERMITAN LA IMPLEMENTACIÓN, EL MANTENIMIENTO, EL SEGUIMIENTO, LA EVALUACIÓN, EL FROTALECIMIENTO Y LA MEJORA DEL SISTEMA INTEGRADO DE GESTIÓN DEL INSTITUTO NAC"/>
    <s v="APOYO A LA GESTIÓN PERSONA NATURALES"/>
    <s v="ARTÍCULO 3. CONTRATACIÓN DE PERSONAL PARA LA PRESTACIÓN DE SERVICIOS PROFESIONALES Y DE APOYO A LA GESTIÓN."/>
    <x v="4"/>
  </r>
  <r>
    <n v="25022"/>
    <x v="15"/>
    <s v="2022-03-01 10:29:40"/>
    <s v="ConOrdendePago"/>
    <n v="5602000"/>
    <n v="86115"/>
    <n v="0"/>
    <s v="Cédula de Ciudadanía"/>
    <n v="79578371"/>
    <s v="GARCIA VELOZA ISRAEL"/>
    <s v="Abono en cuenta"/>
    <s v="Ahorro"/>
    <s v="0550488417069769"/>
    <s v="Activa"/>
    <s v="860034313"/>
    <s v="BANCO DAVIVIENDA S.A."/>
    <s v="35-05-00"/>
    <s v="INSTITUTO NACIONAL DE METROLOGÍA - INM"/>
    <s v="C-3599-0200-6-0-3599016-02"/>
    <s v="ADQUISICIÓN DE BIENES Y SERVICIOS - SEDES MANTENIDAS - MEJORAMIENTO Y SOSTENIBILIDAD DE LA SEDE DEL INSTITUTO NACIONAL DE METROLOGÍA BOGOTÁ"/>
    <n v="5602000"/>
    <n v="0"/>
    <n v="5602000"/>
    <n v="0"/>
    <s v="Nación"/>
    <s v="CSF"/>
    <s v="OTROS RECURSOS DEL TESORO"/>
    <s v="A-02-02-02-008-003-09"/>
    <s v="OTROS SERVICIOS PROFESIONALES Y TÉCNICOS N.C.P."/>
    <n v="5602000"/>
    <s v="PRESTAR SERVICIOS PROFESIONALES PARA APOYAR EN EL PROYECTO DE INVERSIÓN PARA EL MEJORAMIENTO Y SOSTENIBILIDAD DE LA SEDE DEL INM - PAGO 1"/>
    <s v="2622"/>
    <s v="2622"/>
    <s v="6022"/>
    <s v="9722"/>
    <s v="2022-03-01 00:00:00"/>
    <s v="25022"/>
    <s v="45230522"/>
    <m/>
    <s v="2022-01-25 00:00:00"/>
    <s v="CONTRATO DE PRESTACION DE SERVICIOS - PROFESIONALES"/>
    <s v="CO1.PCCNTR.3391066"/>
    <s v="PRESTAR SERVICIOS PROFESIONALES PARA APOYAR EN EL PROYECTO DE INVERSIÓN PARA EL MEJORAMIENTO Y SOSTENIBILIDAD DE LA SEDE DEL INM."/>
    <s v="APOYO A LA GESTIÓN PERSONA NATURALES"/>
    <s v="ARTÍCULO 3. CONTRATACIÓN DE PERSONAL PARA LA PRESTACIÓN DE SERVICIOS PROFESIONALES Y DE APOYO A LA GESTIÓN."/>
    <x v="4"/>
  </r>
  <r>
    <n v="25122"/>
    <x v="15"/>
    <s v="2022-03-01 10:45:17"/>
    <s v="ConOrdendePago"/>
    <n v="4179000"/>
    <n v="40369"/>
    <n v="0"/>
    <s v="Cédula de Ciudadanía"/>
    <n v="1020712961"/>
    <s v="ROJAS PRIETO CAMILO EDUARDO"/>
    <s v="Abono en cuenta"/>
    <s v="Ahorro"/>
    <s v="0570472870007136"/>
    <s v="Activa"/>
    <s v="860034313"/>
    <s v="BANCO DAVIVIENDA S.A."/>
    <s v="35-05-00"/>
    <s v="INSTITUTO NACIONAL DE METROLOGÍA - INM"/>
    <s v="C-3599-0200-4-0-3599021-02"/>
    <s v="ADQUISICIÓN DE BIENES Y SERVICIOS - SERVICIOS DE INTEROPERABILIDAD - INNOVACIÓN DE LAS TECNOLOGÍAS DE INFORMACIÓN EN EL INSTITUTO DE METROLOGIA NACIONAL"/>
    <n v="4179000"/>
    <n v="0"/>
    <n v="4179000"/>
    <n v="0"/>
    <s v="Nación"/>
    <s v="CSF"/>
    <s v="OTROS RECURSOS DEL TESORO"/>
    <s v="A-02-02-02-008-003-09"/>
    <s v="OTROS SERVICIOS PROFESIONALES Y TÉCNICOS N.C.P."/>
    <n v="4179000"/>
    <s v="CONTRATAR EL SERVICIO PROFESIONAL PARA EL APOYO EN LA ADMINISTRACIÓN DE LOS SITIOS WEB DEL INM Y REDES SOCIALES, ALINEADO CON LA ARQUITECTURA DE INFORMACIÓN DE LA ENTIDAD - PAGO 1"/>
    <s v="7722"/>
    <s v="7822"/>
    <s v="7322"/>
    <s v="9822"/>
    <s v="2022-03-01 00:00:00"/>
    <s v="25122"/>
    <s v="45273122"/>
    <m/>
    <s v="2022-01-25 00:00:00"/>
    <s v="CONTRATO DE PRESTACION DE SERVICIOS - PROFESIONALES"/>
    <s v="CO1.PCCNTR.3399511"/>
    <s v="CONTRATAR LOS SERVICIOS PROFESIONALES PARA EL APOYO A LA ADMINISTRACIÓN DE LOS SITIOS WEB DEL INM Y REDES SOCIALES, ALINEADO CON LA ARQUITECTURA DE INFORMACIÓN EN LA ENTIDAD."/>
    <s v="APOYO A LA GESTIÓN PERSONA NATURALES"/>
    <s v="ARTÍCULO 3. CONTRATACIÓN DE PERSONAL PARA LA PRESTACIÓN DE SERVICIOS PROFESIONALES Y DE APOYO A LA GESTIÓN."/>
    <x v="4"/>
  </r>
  <r>
    <n v="25222"/>
    <x v="15"/>
    <s v="2022-03-01 11:03:22"/>
    <s v="ConOrdendePago"/>
    <n v="4873000"/>
    <n v="55073"/>
    <n v="0"/>
    <s v="Cédula de Ciudadanía"/>
    <n v="1077966336"/>
    <s v="CASTAÑEDA MORENO LUIS EDUARDO"/>
    <s v="Abono en cuenta"/>
    <s v="Ahorro"/>
    <s v="640073722"/>
    <s v="Activa"/>
    <s v="860002964"/>
    <s v="BANCO DE BOGOTA S. A."/>
    <s v="35-05-00"/>
    <s v="INSTITUTO NACIONAL DE METROLOGÍA - INM"/>
    <s v="C-3502-0200-5-0-3502102-02"/>
    <s v="ADQUISICIÓN DE BIENES Y SERVICIOS - SERVICIO DE PROMOCIÓN DE HERRAMIENTAS METROLÓGICAS - FORTALECIMIENTO DE LA COMERCIALIZACIÓN DE LOS SERVICIOS METROLÓGICOS A NIVEL NACIONAL"/>
    <n v="4873000"/>
    <n v="0"/>
    <n v="4873000"/>
    <n v="0"/>
    <s v="Nación"/>
    <s v="CSF"/>
    <s v="RECURSOS DEL CREDITO EXTERNO PREVIA AUTORIZACION"/>
    <s v="A-02-02-02-008-003-09"/>
    <s v="OTROS SERVICIOS PROFESIONALES Y TÉCNICOS N.C.P."/>
    <n v="4873000"/>
    <s v="Contratar la prestación de servicios profesionales para apoyar en la identificación metrológica en sectores productivos priorizados - PAGO 1"/>
    <s v="10222"/>
    <s v="10322"/>
    <s v="15022"/>
    <s v="9922"/>
    <s v="2022-03-01 00:00:00"/>
    <s v="25222"/>
    <s v="45313622"/>
    <m/>
    <s v="2022-01-28 00:00:00"/>
    <s v="CONTRATO DE PRESTACION DE SERVICIOS - PROFESIONALES"/>
    <s v="CO1.PCCNTR.3439405"/>
    <s v="CONTRATAR LA PRESTACION DE SERVICIOS PROFESIONALES PARA APOYAR EN LA IDENTIFICACION METROLOGICA EN SECTORES PRODUCTIVOS PRIORIZADOS"/>
    <s v="APOYO A LA GESTIÓN PERSONA NATURALES"/>
    <s v="ARTÍCULO 3. CONTRATACIÓN DE PERSONAL PARA LA PRESTACIÓN DE SERVICIOS PROFESIONALES Y DE APOYO A LA GESTIÓN."/>
    <x v="4"/>
  </r>
  <r>
    <n v="25322"/>
    <x v="16"/>
    <s v="2022-03-02 06:44:04"/>
    <s v="ConOrdendePago"/>
    <n v="5360300"/>
    <n v="129780"/>
    <n v="0"/>
    <s v="Cédula de Ciudadanía"/>
    <n v="1030609197"/>
    <s v="FERNANDEZ CASTRO DIANA MARCELA"/>
    <s v="Abono en cuenta"/>
    <s v="Ahorro"/>
    <s v="0550488403461616"/>
    <s v="Activa"/>
    <s v="860034313"/>
    <s v="BANCO DAVIVIENDA S.A."/>
    <s v="35-05-00"/>
    <s v="INSTITUTO NACIONAL DE METROLOGÍA - INM"/>
    <s v="C-3599-0200-4-0-3599031-02"/>
    <s v="ADQUISICIÓN DE BIENES Y SERVICIOS - DOCUMENTOS METODOLÓGICOS - INNOVACIÓN DE LAS TECNOLOGÍAS DE INFORMACIÓN EN EL INSTITUTO DE METROLOGIA NACIONAL"/>
    <n v="5360300"/>
    <n v="0"/>
    <n v="5360300"/>
    <n v="0"/>
    <s v="Nación"/>
    <s v="CSF"/>
    <s v="OTROS RECURSOS DEL TESORO"/>
    <s v="A-02-02-02-008-003-09"/>
    <s v="OTROS SERVICIOS PROFESIONALES Y TÉCNICOS N.C.P."/>
    <n v="5360300"/>
    <s v="CONTRATAR EL SERVICIO PROFESIONAL PARA EL APOYO A LA OFICINA DE INFORMÁTICA Y DESARROLLO TECNOLÓGICO EN LA GESTIÓN, IMPLEMENTACIÓN, MANTENIMIENTO, ATENCIÓN Y REPORTE DEL SISTEMA INTEGRADO DE GESTIÓN, PLANES DE GESTIÓN, AUDITORIAS Y RIESGOS ASOCIADOS AL PROCESO DE GESTIÓN TECNOLÓGICA DEL INM - PAGO 1"/>
    <s v="7822"/>
    <s v="7922"/>
    <s v="7122"/>
    <s v="10022"/>
    <s v="2022-03-02 00:00:00"/>
    <s v="25322"/>
    <s v="46434822"/>
    <m/>
    <s v="2022-01-25 00:00:00"/>
    <s v="CONTRATO DE PRESTACION DE SERVICIOS - PROFESIONALES"/>
    <s v="CO1.PCCNTR.3401682"/>
    <s v="CONTRATAR EL SERVICIO PROFESIONAL PARA EL APOYO A LA OFICINA OIDT EN LA GESTIÓN, IMPLEMENTACIÓN, MANTENIMIENTO, ATENCIÓN Y REPORTE DEL SISTEMA INTEGRADO DE GESTIÓN, PLANES DE GESTIÓN, LAS AUDITORÍAS Y RIESGOS ASOCIADOS AL PROCESO DE GESTIÓN TECNOLÓGI"/>
    <s v="APOYO A LA GESTIÓN PERSONA NATURALES"/>
    <s v="ARTÍCULO 3. CONTRATACIÓN DE PERSONAL PARA LA PRESTACIÓN DE SERVICIOS PROFESIONALES Y DE APOYO A LA GESTIÓN."/>
    <x v="4"/>
  </r>
  <r>
    <n v="25422"/>
    <x v="16"/>
    <s v="2022-03-02 06:54:36"/>
    <s v="ConOrdendePago"/>
    <n v="5602000"/>
    <n v="166115"/>
    <n v="0"/>
    <s v="Cédula de Ciudadanía"/>
    <n v="79778344"/>
    <s v="LOBO MASMELA CARLOS ALBERTO"/>
    <s v="Abono en cuenta"/>
    <s v="Ahorro"/>
    <s v="20355718793"/>
    <s v="Activa"/>
    <s v="890903938"/>
    <s v="BANCOLOMBIA S.A."/>
    <s v="35-05-00"/>
    <s v="INSTITUTO NACIONAL DE METROLOGÍA - INM"/>
    <s v="C-3599-0200-4-0-3599001-02"/>
    <s v="ADQUISICIÓN DE BIENES Y SERVICIOS - SERVICIOS DE INFORMACIÓN PARA LA GESTIÓN ADMINISTRATIVA - INNOVACIÓN DE LAS TECNOLOGÍAS DE INFORMACIÓN EN EL INSTITUTO DE METROLOGIA NACIONAL"/>
    <n v="5602000"/>
    <n v="0"/>
    <n v="5602000"/>
    <n v="0"/>
    <s v="Nación"/>
    <s v="CSF"/>
    <s v="OTROS RECURSOS DEL TESORO"/>
    <s v="A-02-02-02-008-003-09"/>
    <s v="OTROS SERVICIOS PROFESIONALES Y TÉCNICOS N.C.P."/>
    <n v="5602000"/>
    <s v="CONTRATAR EL SERVICIO PROFESIONAL PARA APOYO EN ACTIVIDADES DE DESARROLLO Y MANTENIMIENTO DE SOFTWARE DEL INSTITUTO NACIONAL DE METROLOGÍA -PAGO 1"/>
    <s v="8122"/>
    <s v="8222"/>
    <s v="7222"/>
    <s v="10122"/>
    <s v="2022-03-02 00:00:00"/>
    <s v="25422"/>
    <s v="46452022"/>
    <m/>
    <s v="2022-01-25 00:00:00"/>
    <s v="CONTRATO DE PRESTACION DE SERVICIOS - PROFESIONALES"/>
    <s v="CO1.PCCNTR.3402558"/>
    <s v="CONTRATAR EL SERVICIO PROFESIONAL PARA APOYO EN ACTIVIDADES DE DESARROLLO Y MANTENIMIENTO DE SOFTWARE DEL INSTITUTO NACIONAL DE METROLOGÍA."/>
    <s v="APOYO A LA GESTIÓN PERSONA NATURALES"/>
    <s v="ARTÍCULO 3. CONTRATACIÓN DE PERSONAL PARA LA PRESTACIÓN DE SERVICIOS PROFESIONALES Y DE APOYO A LA GESTIÓN."/>
    <x v="4"/>
  </r>
  <r>
    <n v="25522"/>
    <x v="16"/>
    <s v="2022-03-02 07:05:15"/>
    <s v="ConOrdendePago"/>
    <n v="5438000"/>
    <n v="52531"/>
    <n v="0"/>
    <s v="Cédula de Ciudadanía"/>
    <n v="7919488"/>
    <s v="CORREA MOJICA JAIRO ENRIQUE"/>
    <s v="Abono en cuenta"/>
    <s v="Ahorro"/>
    <s v="50467688650"/>
    <s v="Activa"/>
    <s v="890903938"/>
    <s v="BANCOLOMBIA S.A."/>
    <s v="35-05-00"/>
    <s v="INSTITUTO NACIONAL DE METROLOGÍA - INM"/>
    <s v="C-3599-0200-4-0-3599019-02"/>
    <s v="ADQUISICIÓN DE BIENES Y SERVICIOS - SERVICIO DE SEGUIMIENTO Y EVALUACIÓN DE LA GESTIÓN INSTITUCIONAL - INNOVACIÓN DE LAS TECNOLOGÍAS DE INFORMACIÓN EN EL INSTITUTO DE METROLOGIA NACIONAL"/>
    <n v="5438000"/>
    <n v="0"/>
    <n v="5438000"/>
    <n v="0"/>
    <s v="Nación"/>
    <s v="CSF"/>
    <s v="OTROS RECURSOS DEL TESORO"/>
    <s v="A-02-02-02-008-003-09"/>
    <s v="OTROS SERVICIOS PROFESIONALES Y TÉCNICOS N.C.P."/>
    <n v="5438000"/>
    <s v="PRESTAR LOS SERVICIOS PROFESIONALES PARA EL APOYO A LA IMPLEMENTACION DEL MODELO DE SEGURIDAD Y PRIVACIDAD DE LA INFORMACION (MSPI) Y EL DESARROLLO DE ACTIVIDADES RELACIONADAS CON EL PLAN OPERATIVO DE SEGURIDAD Y PRIVACIDAD DE LA INFORMACION, EL PLAN DE TRATAMIENTO DE RIESGOS DE SEGURIDAD Y PRIVACIDAD DE LA INFORMACION Y RELACIONADAS CON LOS LINEAMIENTOS DE LA POLÍTICA DE GOBIERNO DIGITAL EN EL INM - PAGO 1"/>
    <s v="7922"/>
    <s v="8022"/>
    <s v="12422"/>
    <s v="10222"/>
    <s v="2022-03-02 00:00:00"/>
    <s v="25522"/>
    <s v="46496922"/>
    <m/>
    <s v="2022-01-27 00:00:00"/>
    <s v="CONTRATO DE PRESTACION DE SERVICIOS - PROFESIONALES"/>
    <s v="CO1.PCCNTR.3454281"/>
    <s v="PRESTAR LOS SERVICIOS PROFESIONALES PARA EL APOYO A LA IMPLEMENTACION DEL MODELO DE SEGURIDAD Y PRIVACIDAD DE LA INFORMACION (MSPI) Y EL DESARROLLO DE ACTIVIDADES RELACIONADAS CON EL PLAN OPERATIVO DE SEGURIDAD Y PRIVACIDAD DE LA INFORMACION, EL PLAN"/>
    <s v="APOYO A LA GESTIÓN PERSONA NATURALES"/>
    <s v="ARTÍCULO 3. CONTRATACIÓN DE PERSONAL PARA LA PRESTACIÓN DE SERVICIOS PROFESIONALES Y DE APOYO A LA GESTIÓN."/>
    <x v="4"/>
  </r>
  <r>
    <n v="25622"/>
    <x v="16"/>
    <s v="2022-03-02 07:20:08"/>
    <s v="ConOrdendePago"/>
    <n v="4873000"/>
    <n v="55073"/>
    <n v="0"/>
    <s v="Cédula de Ciudadanía"/>
    <n v="1067938582"/>
    <s v="GARCIA MADRID SEBASTIAN"/>
    <s v="Abono en cuenta"/>
    <s v="Ahorro"/>
    <s v="79074669269"/>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4873000"/>
    <n v="0"/>
    <n v="4873000"/>
    <n v="0"/>
    <s v="Nación"/>
    <s v="CSF"/>
    <s v="RECURSOS DEL CREDITO EXTERNO PREVIA AUTORIZACION"/>
    <s v="A-02-02-02-008-003-09"/>
    <s v="OTROS SERVICIOS PROFESIONALES Y TÉCNICOS N.C.P."/>
    <n v="4873000"/>
    <s v="CONTRATAR LA PRESTACIÓN DE SERVICIOS PROFESIONALES PARA DESARROLLAR SOLUCIONES DE PROYECTOS DE AUTOMATIZACIÓN DENTRO DE LOS PROCESOS DE MEDICIÓN Y CALIBRACIÓN QUE REQUIERE EL INM, RELACIONADOS CON EQUIPAMIENTO TECNOLÓGICO Y NUEVOS REQUERIMIENTOS - PAGO 1"/>
    <s v="5222"/>
    <s v="5222"/>
    <s v="9122"/>
    <s v="10322"/>
    <s v="2022-03-02 00:00:00"/>
    <s v="25622"/>
    <s v="46475922, 46501622"/>
    <m/>
    <s v="2022-01-27 00:00:00"/>
    <s v="CONTRATO DE PRESTACION DE SERVICIOS - PROFESIONALES"/>
    <s v="CO1.PCCNTR.3421438"/>
    <s v="CONTRATAR LA PRESTACIÓN DE SERVICIOS PROFESIONALES PARA DESARROLLAR SOLUCIONES DE PROYECTOS DE AUTOMATIZACIÓN DENTRO DE LOS PROCESOS DE MEDICIÓN Y CALIBRACIÓN QUE REQUIERE EL INM, RELACIONADOS CON EQUIPAMIENTO TECNOLÓGICO Y NUEVOS REQUERIMIENTOS."/>
    <s v="APOYO A LA GESTIÓN PERSONA NATURALES"/>
    <s v="ARTÍCULO 3. CONTRATACIÓN DE PERSONAL PARA LA PRESTACIÓN DE SERVICIOS PROFESIONALES Y DE APOYO A LA GESTIÓN."/>
    <x v="4"/>
  </r>
  <r>
    <n v="25722"/>
    <x v="16"/>
    <s v="2022-03-02 07:24:35"/>
    <s v="ConOrdendePago"/>
    <n v="4179000"/>
    <n v="40369"/>
    <n v="0"/>
    <s v="Cédula de Ciudadanía"/>
    <n v="80800612"/>
    <s v="PEÑA ORTIZ CARLOS ANDRES"/>
    <s v="Abono en cuenta"/>
    <s v="Ahorro"/>
    <s v="63874883010"/>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4179000"/>
    <n v="0"/>
    <n v="4179000"/>
    <n v="0"/>
    <s v="Nación"/>
    <s v="CSF"/>
    <s v="RECURSOS DEL CREDITO EXTERNO PREVIA AUTORIZACION"/>
    <s v="A-02-02-02-008-003-09"/>
    <s v="OTROS SERVICIOS PROFESIONALES Y TÉCNICOS N.C.P."/>
    <n v="4179000"/>
    <s v="CONTRATAR LA PRESTACIÓN DE SERVICIOS PROFESIONALES PARA APOYAR EL DESARROLLO DE PROYECTOS DE AUTOMATIZACIÓN RELACIONADOS CON ACTUALIZACIÓN Y SOPORTE DE HARDWARE Y SOFTWARE, DESARROLLO DE APLICATIVOS PARA ADQUISICIÓN DE DATOS DE MEDICIÓN DEL INSTITUTO NACIONAL DE METROLOGÍA INM - PAGO 1"/>
    <s v="4722"/>
    <s v="4722"/>
    <s v="7822"/>
    <s v="10422"/>
    <s v="2022-03-02 00:00:00"/>
    <s v="25722"/>
    <s v="46507122"/>
    <m/>
    <s v="2022-01-25 00:00:00"/>
    <s v="CONTRATO DE PRESTACION DE SERVICIOS - PROFESIONALES"/>
    <s v="CO1.PCCNTR.3402375"/>
    <s v="CONTRATAR LA PRESTACIÓN DE SERVICIOS PROFESIONALES PARA EL APOYO DE PROYECTOS DE AUTOMATIZACIÓN RELACIONADOS CON ACTUALIZACIÓN Y SOPORTE DE HADWARE Y SOFTWARE, DESARROLLO DE APLICATIVOS PARA DQUISICIÓN DE DATOS DE MEDICIÓN DEL INSTITUTO NACIONAL DE M"/>
    <s v="APOYO A LA GESTIÓN PERSONA NATURALES"/>
    <s v="ARTÍCULO 3. CONTRATACIÓN DE PERSONAL PARA LA PRESTACIÓN DE SERVICIOS PROFESIONALES Y DE APOYO A LA GESTIÓN."/>
    <x v="4"/>
  </r>
  <r>
    <n v="25822"/>
    <x v="16"/>
    <s v="2022-03-02 07:34:32"/>
    <s v="ConOrdendePago"/>
    <n v="2650000"/>
    <n v="25599"/>
    <n v="0"/>
    <s v="Cédula de Ciudadanía"/>
    <n v="1019085256"/>
    <s v="RUEDA RAMOS CARLOS ANTONIO"/>
    <s v="Abono en cuenta"/>
    <s v="Ahorro"/>
    <s v="63448391410"/>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2650000"/>
    <n v="0"/>
    <n v="2650000"/>
    <n v="0"/>
    <s v="Nación"/>
    <s v="CSF"/>
    <s v="RECURSOS DEL CREDITO EXTERNO PREVIA AUTORIZACION"/>
    <s v="A-02-02-02-008-003-09"/>
    <s v="OTROS SERVICIOS PROFESIONALES Y TÉCNICOS N.C.P."/>
    <n v="2650000"/>
    <s v="CONTRATAR LA PRESTACIÓN DE SERVICIOS PROFESIONALES PARA APOYAR LA EJECUCIÓN DE LOS PROYECTOS Y ACTIVIDADES DEL PROCESO DE AUTOMATIZACIÓN DE MEDICIONES DEL INSTITUTO NACIONAL DE METROLOGÍA INM - PAGO 1"/>
    <s v="5722"/>
    <s v="5722"/>
    <s v="7722"/>
    <s v="10522"/>
    <s v="2022-03-02 00:00:00"/>
    <s v="25822"/>
    <s v="47524922"/>
    <m/>
    <s v="2022-01-25 00:00:00"/>
    <s v="CONTRATO DE PRESTACION DE SERVICIOS - PROFESIONALES"/>
    <s v="CO1.PCCNTR.3402986"/>
    <s v="CONTRATAR LA PRESTACIÓN DE SERVICIOS PROFESIONALES PARA APOYAR LA EJECUCIÓN DE LOS PROYECTOS Y ACTIVIDADES DEL PROCESO DE AUTOMATIZACIÓN DE MEDICIONES DEL INSTITUTO NACIONAL DE METROLOGÍA INM."/>
    <s v="APOYO A LA GESTIÓN PERSONA NATURALES"/>
    <s v="ARTÍCULO 3. CONTRATACIÓN DE PERSONAL PARA LA PRESTACIÓN DE SERVICIOS PROFESIONALES Y DE APOYO A LA GESTIÓN."/>
    <x v="4"/>
  </r>
  <r>
    <n v="25922"/>
    <x v="16"/>
    <s v="2022-03-02 08:03:53"/>
    <s v="ConOrdendePago"/>
    <n v="8900000"/>
    <n v="486974"/>
    <n v="0"/>
    <s v="Cédula de Ciudadanía"/>
    <n v="79300719"/>
    <s v="GALARZA BOGOTA EDGAR HERNANDO"/>
    <s v="Abono en cuenta"/>
    <s v="Ahorro"/>
    <s v="000770071777"/>
    <s v="Activa"/>
    <s v="860034313"/>
    <s v="BANCO DAVIVIENDA S.A."/>
    <s v="35-05-00"/>
    <s v="INSTITUTO NACIONAL DE METROLOGÍA - INM"/>
    <s v="C-3599-0200-4-0-3599001-02"/>
    <s v="ADQUISICIÓN DE BIENES Y SERVICIOS - SERVICIOS DE INFORMACIÓN PARA LA GESTIÓN ADMINISTRATIVA - INNOVACIÓN DE LAS TECNOLOGÍAS DE INFORMACIÓN EN EL INSTITUTO DE METROLOGIA NACIONAL"/>
    <n v="8900000"/>
    <n v="0"/>
    <n v="8900000"/>
    <n v="0"/>
    <s v="Nación"/>
    <s v="CSF"/>
    <s v="OTROS RECURSOS DEL TESORO"/>
    <s v="A-02-02-02-008-003-09"/>
    <s v="OTROS SERVICIOS PROFESIONALES Y TÉCNICOS N.C.P."/>
    <n v="8900000"/>
    <s v="CONTRATAR EL SERVICIO PROFESIONAL PARA BRINDAR ACOMPAÑAMIENTO AL INSTITUTO NACIONAL DE METROLOGÍA EN ACTIVIDADES DE DIAGNÓSTICO DE LA OPERACIÓN Y FUNCIONAMIENTO DE LA HERRAMIENTA BPMETRO, RESPECTO DE LAS NECESIDADES DE REGISTRO, PROCESAMIENTO Y DESPLIEGUE DE INFORMACIÓN DE LOS SERVICIOS PRESTADOS ACTUALMENTE POR PARTE DE LA ENTIDAD A LA CIUDADANÍA - PAGO 1"/>
    <s v="8022"/>
    <s v="8122"/>
    <s v="8522"/>
    <s v="10622"/>
    <s v="2022-03-02 00:00:00"/>
    <s v="25922"/>
    <s v="60054922"/>
    <m/>
    <s v="2022-01-26 00:00:00"/>
    <s v="CONTRATO DE PRESTACION DE SERVICIOS - PROFESIONALES"/>
    <s v="CO1.PCCNTR.3416662"/>
    <s v="CONTRATAR EL SERVICIO PROFESIONAL PARA BRINDAR ACOMPAÑAMIENTO AL INSTITUTO NACIONAL DE METROLOGÍA EN ACTIVIDADES DE DIAGNÓSTICO DE LA OPERACIÓN Y FUNCIONAMIENTO DE LA HERRAMIENTA BPMETRO, RESPECTO DE LAS NECESIDADES DE REGISTRO, PROCESAMIENTO Y DESPL"/>
    <s v="APOYO A LA GESTIÓN PERSONA NATURALES"/>
    <s v="ARTÍCULO 3. CONTRATACIÓN DE PERSONAL PARA LA PRESTACIÓN DE SERVICIOS PROFESIONALES Y DE APOYO A LA GESTIÓN."/>
    <x v="4"/>
  </r>
  <r>
    <n v="26022"/>
    <x v="16"/>
    <s v="2022-03-02 08:32:57"/>
    <s v="ConOrdendePago"/>
    <n v="2650000"/>
    <n v="25599"/>
    <n v="0"/>
    <s v="Cédula de Ciudadanía"/>
    <n v="80144826"/>
    <s v="BELTRAN JUAN FELIPE"/>
    <s v="Abono en cuenta"/>
    <s v="Ahorro"/>
    <s v="10000002137"/>
    <s v="Activa"/>
    <s v="890903938"/>
    <s v="BANCOLOMBIA S.A."/>
    <s v="35-05-00"/>
    <s v="INSTITUTO NACIONAL DE METROLOGÍA - INM"/>
    <s v="C-3599-0200-4-0-3599001-02"/>
    <s v="ADQUISICIÓN DE BIENES Y SERVICIOS - SERVICIOS DE INFORMACIÓN PARA LA GESTIÓN ADMINISTRATIVA - INNOVACIÓN DE LAS TECNOLOGÍAS DE INFORMACIÓN EN EL INSTITUTO DE METROLOGIA NACIONAL"/>
    <n v="2650000"/>
    <n v="0"/>
    <n v="2650000"/>
    <n v="0"/>
    <s v="Nación"/>
    <s v="CSF"/>
    <s v="OTROS RECURSOS DEL TESORO"/>
    <s v="A-02-02-02-008-003-09"/>
    <s v="OTROS SERVICIOS PROFESIONALES Y TÉCNICOS N.C.P."/>
    <n v="2650000"/>
    <s v="CONTRATAR LOS SERVICIOS DE TÉCNICOS PARA APOYO EN LA GESTIÓN DE LA ATENCIÓN DE LOS REQUERIMIENTOS E INCIDENTES TECNOLÓGICOS, BRINDANDO SOPORTE DE PRIMER NIVEL PARA LOS FUNCIONARIOS Y CONTRATISTAS A TRAVÉS DE LA MESA DE SERVICIOS DEL INM - PAGO 1"/>
    <s v="7322"/>
    <s v="7322"/>
    <s v="6922"/>
    <s v="10722"/>
    <s v="2022-03-02 00:00:00"/>
    <s v="26022"/>
    <s v="47549322"/>
    <m/>
    <s v="2022-01-25 00:00:00"/>
    <s v="CONTRATO DE PRESTACION DE SERVICIOS"/>
    <s v="CO1.PCCNTR.3395946"/>
    <s v="CONTRATAR LOS SERVICIOS DE TÉCNICOS PARA APOYO EN LA GESTIÓN DE LA ATENCIÓN DE LOS REQUERIMIENTOS E INCIDENTES TECNOLÓGICOS, BRINDANDO REPORTE DE PRIMER NIVEL PARA LOS FUNCIONARIOS Y CONTRATISTAS A TRAVÉS DE LA MESA DE SERVICIOS DEL INM."/>
    <s v="APOYO A LA GESTIÓN PERSONA NATURALES"/>
    <s v="ARTÍCULO 3. CONTRATACIÓN DE PERSONAL PARA LA PRESTACIÓN DE SERVICIOS PROFESIONALES Y DE APOYO A LA GESTIÓN."/>
    <x v="4"/>
  </r>
  <r>
    <n v="26122"/>
    <x v="16"/>
    <s v="2022-03-02 08:40:54"/>
    <s v="ConOrdendePago"/>
    <n v="3475000"/>
    <n v="33569"/>
    <n v="0"/>
    <s v="Cédula de Ciudadanía"/>
    <n v="1101177390"/>
    <s v="ARIZA GERENA LAURA CATHERINE"/>
    <s v="Abono en cuenta"/>
    <s v="Ahorro"/>
    <s v="88227917274"/>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3475000"/>
    <n v="0"/>
    <n v="3475000"/>
    <n v="0"/>
    <s v="Nación"/>
    <s v="CSF"/>
    <s v="OTROS RECURSOS DEL TESORO"/>
    <s v="A-02-02-02-008-003-09"/>
    <s v="OTROS SERVICIOS PROFESIONALES Y TÉCNICOS N.C.P."/>
    <n v="3475000"/>
    <s v="CONTRATAR LA PRESTACION DE SERVICIOS PROFESIONALES PARA APOYAR LA GESTION EN EL PROCESO DE SERVICIO AL CIUDADANO Y EN ESPECIAL EN LAS ACTIVIDADES DE MONITOREO, SEGUIMIENTO Y RESPUESTA A LAS PQRSD - PAGO 1"/>
    <s v="10022"/>
    <s v="10122"/>
    <s v="22022"/>
    <s v="10822"/>
    <s v="2022-03-02 00:00:00"/>
    <s v="26122"/>
    <s v="47560222"/>
    <m/>
    <s v="2022-02-02 00:00:00"/>
    <s v="CONTRATO DE PRESTACION DE SERVICIOS - PROFESIONALES"/>
    <s v="113-2022"/>
    <s v="CONTRATAR LA PRESTACION DE SERVICIOS PROFESIONALES PARA APOYAR LA GESTION EN EL PROCESO DE SERVICIO AL CIUDADANO Y EN ESPECIAL EN LAS ACTIVIDADES DE MONITOREO, SEGUIMIENTO Y RESPUESTA A LAS PQRSD."/>
    <s v="APOYO A LA GESTIÓN PERSONA NATURALES"/>
    <s v="ARTÍCULO 3. CONTRATACIÓN DE PERSONAL PARA LA PRESTACIÓN DE SERVICIOS PROFESIONALES Y DE APOYO A LA GESTIÓN."/>
    <x v="4"/>
  </r>
  <r>
    <n v="26222"/>
    <x v="16"/>
    <s v="2022-03-02 08:50:44"/>
    <s v="ConOrdendePago"/>
    <n v="3150000"/>
    <n v="30429"/>
    <n v="0"/>
    <s v="Cédula de Ciudadanía"/>
    <n v="1098777692"/>
    <s v="CASTRO SANTANA JOSE SEBASTIAN"/>
    <s v="Abono en cuenta"/>
    <s v="Ahorro"/>
    <s v="2782012247"/>
    <s v="Activa"/>
    <s v="860034594"/>
    <s v="SCOTIABANK COLPATRIA SA"/>
    <s v="35-05-00"/>
    <s v="INSTITUTO NACIONAL DE METROLOGÍA - INM"/>
    <s v="C-3502-0200-5-0-3502102-02"/>
    <s v="ADQUISICIÓN DE BIENES Y SERVICIOS - SERVICIO DE PROMOCIÓN DE HERRAMIENTAS METROLÓGICAS - FORTALECIMIENTO DE LA COMERCIALIZACIÓN DE LOS SERVICIOS METROLÓGICOS A NIVEL NACIONAL"/>
    <n v="3150000"/>
    <n v="0"/>
    <n v="3150000"/>
    <n v="0"/>
    <s v="Nación"/>
    <s v="CSF"/>
    <s v="OTROS RECURSOS DEL TESORO"/>
    <s v="A-02-02-02-008-003-09"/>
    <s v="OTROS SERVICIOS PROFESIONALES Y TÉCNICOS N.C.P."/>
    <n v="3150000"/>
    <s v="Contratar la prestación de servicios para el apoyo a la SSMRC en el desarrollo e implementación de las políticas a cargo del grupo de comunicaciones y relación con el ciudadano - PAGO 1"/>
    <s v="10422"/>
    <s v="10522"/>
    <s v="16122"/>
    <s v="10922"/>
    <s v="2022-03-02 00:00:00"/>
    <s v="26222"/>
    <s v="47563222"/>
    <m/>
    <s v="2022-01-28 00:00:00"/>
    <s v="CONTRATO DE PRESTACION DE SERVICIOS - PROFESIONALES"/>
    <s v="CO1.PCCNTR.3461949"/>
    <s v="CONTRATAR LA PRESTACION DE SERVICIOS PROFESIONALES PARA EL APOYO A LA SSMRC EN EL DESARROLLO E IMPLEMENTACION DE LAS POLITICAS A CARGO DEL GRUPO DE COMUNICACIONES Y RELACION AL CIUDADANO"/>
    <s v="APOYO A LA GESTIÓN PERSONA NATURALES"/>
    <s v="ARTÍCULO 3. CONTRATACIÓN DE PERSONAL PARA LA PRESTACIÓN DE SERVICIOS PROFESIONALES Y DE APOYO A LA GESTIÓN."/>
    <x v="4"/>
  </r>
  <r>
    <n v="26322"/>
    <x v="16"/>
    <s v="2022-03-02 09:11:27"/>
    <s v="ConOrdendePago"/>
    <n v="5602000"/>
    <n v="47418"/>
    <n v="0"/>
    <s v="Cédula de Ciudadanía"/>
    <n v="80393550"/>
    <s v="LAVERDE ANGARITA RAFAEL ALBERTO"/>
    <s v="Abono en cuenta"/>
    <s v="Ahorro"/>
    <s v="1972005156"/>
    <s v="Activa"/>
    <s v="860034594"/>
    <s v="SCOTIABANK COLPATRIA SA"/>
    <s v="35-05-00"/>
    <s v="INSTITUTO NACIONAL DE METROLOGÍA - INM"/>
    <s v="C-3599-0200-4-0-3599001-02"/>
    <s v="ADQUISICIÓN DE BIENES Y SERVICIOS - SERVICIOS DE INFORMACIÓN PARA LA GESTIÓN ADMINISTRATIVA - INNOVACIÓN DE LAS TECNOLOGÍAS DE INFORMACIÓN EN EL INSTITUTO DE METROLOGIA NACIONAL"/>
    <n v="5602000"/>
    <n v="0"/>
    <n v="5602000"/>
    <n v="0"/>
    <s v="Nación"/>
    <s v="CSF"/>
    <s v="OTROS RECURSOS DEL TESORO"/>
    <s v="A-02-02-02-008-003-09"/>
    <s v="OTROS SERVICIOS PROFESIONALES Y TÉCNICOS N.C.P."/>
    <n v="5602000"/>
    <s v="PRESTACIÓN DE SERVICIOS PROFESIONALES COMO APOYO EN LA ACTUALIZACIÓN DE LOS PORTALES CORPORATIVOS EN TEMAS DE ACCESIBILIDAD Y USABILIDAD, DE ACUERDO CON DIRECTRICES DE GOBIERNO DIGITAL Y DE ENTIDADES DE CONTROL - PAGO 1"/>
    <s v="8322"/>
    <s v="8422"/>
    <s v="9822"/>
    <s v="11022"/>
    <s v="2022-03-02 00:00:00"/>
    <s v="26322"/>
    <s v="47577022"/>
    <m/>
    <s v="2022-01-27 00:00:00"/>
    <s v="CONTRATO DE PRESTACION DE SERVICIOS - PROFESIONALES"/>
    <s v="CO1.PCCNTR.3445591"/>
    <s v="PRESTACIÓN DE SERVICIOS PROFESIONALES COMO APOYO EN LA ACTUALIZACIÓN DE LOS PORTALES CORPORATIVOS EN TEMAS DE ACCESIBILIDAD Y USUABILIDAD, DE ACUERDO CON DIRECTRICES DE GOBIERNO DIGITAL Y DE ENTIDADES DE CONTROL."/>
    <s v="APOYO A LA GESTIÓN PERSONA NATURALES"/>
    <s v="ARTÍCULO 3. CONTRATACIÓN DE PERSONAL PARA LA PRESTACIÓN DE SERVICIOS PROFESIONALES Y DE APOYO A LA GESTIÓN."/>
    <x v="4"/>
  </r>
  <r>
    <n v="26522"/>
    <x v="17"/>
    <s v="2022-03-03 18:00:25"/>
    <s v="ConOrdendePago"/>
    <n v="2650000"/>
    <n v="25599"/>
    <n v="0"/>
    <s v="Cédula de Ciudadanía"/>
    <n v="1010208994"/>
    <s v="BERMUDEZ ARANGO JULIAN URIEL"/>
    <s v="Abono en cuenta"/>
    <s v="Ahorro"/>
    <s v="21144677398"/>
    <s v="Activa"/>
    <s v="890903938"/>
    <s v="BANCOLOMBIA S.A."/>
    <s v="35-05-00"/>
    <s v="INSTITUTO NACIONAL DE METROLOGÍA - INM"/>
    <s v="C-3599-0200-6-0-3599016-02"/>
    <s v="ADQUISICIÓN DE BIENES Y SERVICIOS - SEDES MANTENIDAS - MEJORAMIENTO Y SOSTENIBILIDAD DE LA SEDE DEL INSTITUTO NACIONAL DE METROLOGÍA BOGOTÁ"/>
    <n v="2650000"/>
    <n v="0"/>
    <n v="2650000"/>
    <n v="0"/>
    <s v="Nación"/>
    <s v="CSF"/>
    <s v="OTROS RECURSOS DEL TESORO"/>
    <s v="A-02-02-02-008-003-09"/>
    <s v="OTROS SERVICIOS PROFESIONALES Y TÉCNICOS N.C.P."/>
    <n v="2650000"/>
    <s v="PRESTAR SERVICIOS PROFESIONALES PARA APOYAR TÉCNICAMENTE EN EL CONTROL, MONITOREO Y MANTENIMIENTO DEL SISTEMA DE CLIMATIZACIÓN - PAGO 1"/>
    <s v="1922"/>
    <s v="1922"/>
    <s v="10822"/>
    <s v="11222"/>
    <s v="2022-03-03 00:00:00"/>
    <s v="26522"/>
    <s v="49894122"/>
    <m/>
    <s v="2022-01-27 00:00:00"/>
    <s v="CONTRATO DE PRESTACION DE SERVICIOS"/>
    <s v="CO1.PCCNTR.3400686"/>
    <s v="PRESTAR SERVICIOS PROFESIONALES PARA APOYAR TÉCNICAMENTE EN EL CONTROL, MONITOREO Y MANTENIMIENTO DEL SISTEMA DE CLIMATIZACIÓN"/>
    <s v="APOYO A LA GESTIÓN PERSONA NATURALES"/>
    <s v="ARTÍCULO 3. CONTRATACIÓN DE PERSONAL PARA LA PRESTACIÓN DE SERVICIOS PROFESIONALES Y DE APOYO A LA GESTIÓN."/>
    <x v="4"/>
  </r>
  <r>
    <n v="26622"/>
    <x v="17"/>
    <s v="2022-03-03 18:02:50"/>
    <s v="ConOrdendePago"/>
    <n v="2650000"/>
    <n v="25599"/>
    <n v="0"/>
    <s v="Cédula de Ciudadanía"/>
    <n v="80896100"/>
    <s v="AGUIRRE DELGADO ALEXANDER"/>
    <s v="Abono en cuenta"/>
    <s v="Ahorro"/>
    <s v="4522015753"/>
    <s v="Activa"/>
    <s v="860034594"/>
    <s v="SCOTIABANK COLPATRIA SA"/>
    <s v="35-05-00"/>
    <s v="INSTITUTO NACIONAL DE METROLOGÍA - INM"/>
    <s v="C-3502-0200-5-0-3502102-02"/>
    <s v="ADQUISICIÓN DE BIENES Y SERVICIOS - SERVICIO DE PROMOCIÓN DE HERRAMIENTAS METROLÓGICAS - FORTALECIMIENTO DE LA COMERCIALIZACIÓN DE LOS SERVICIOS METROLÓGICOS A NIVEL NACIONAL"/>
    <n v="2650000"/>
    <n v="0"/>
    <n v="2650000"/>
    <n v="0"/>
    <s v="Nación"/>
    <s v="CSF"/>
    <s v="OTROS RECURSOS DEL TESORO"/>
    <s v="A-02-02-02-008-003-09"/>
    <s v="OTROS SERVICIOS PROFESIONALES Y TÉCNICOS N.C.P."/>
    <n v="2650000"/>
    <s v="Contratar la prestación de servicios de apoyo a la gestión administrativa y técnica, con el fin de mantener la oferta de servicios metrológicos - PAGO 1"/>
    <s v="10722"/>
    <s v="10822"/>
    <s v="20122"/>
    <s v="11322"/>
    <s v="2022-03-03 00:00:00"/>
    <s v="26622"/>
    <s v="49947322"/>
    <m/>
    <s v="2022-02-01 00:00:00"/>
    <s v="CONTRATO DE PRESTACION DE SERVICIOS"/>
    <s v="140-2022"/>
    <s v="CONTRATAR LA PRESTACIÓN DE SERVICIOS PARA EL APOYO A LA GESTIÓN ADMINISTRATIVA Y TÉCNICA, CON EL FIN DE MANTENER LA OFERTA DE SERVICIOS METROLÓGICOS."/>
    <s v="APOYO A LA GESTIÓN PERSONA NATURALES"/>
    <s v="ARTÍCULO 3. CONTRATACIÓN DE PERSONAL PARA LA PRESTACIÓN DE SERVICIOS PROFESIONALES Y DE APOYO A LA GESTIÓN."/>
    <x v="4"/>
  </r>
  <r>
    <n v="26722"/>
    <x v="17"/>
    <s v="2022-03-03 18:06:10"/>
    <s v="ConOrdendePago"/>
    <n v="3150000"/>
    <n v="30429"/>
    <n v="0"/>
    <s v="Cédula de Ciudadanía"/>
    <n v="1117521542"/>
    <s v="ARTUNDUAGA COLLAZOS HEIDER ADRIAN"/>
    <s v="Abono en cuenta"/>
    <s v="Ahorro"/>
    <s v="0570002670086434"/>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3150000"/>
    <n v="0"/>
    <n v="3150000"/>
    <n v="0"/>
    <s v="Nación"/>
    <s v="CSF"/>
    <s v="OTROS RECURSOS DEL TESORO"/>
    <s v="A-02-02-02-008-003-09"/>
    <s v="OTROS SERVICIOS PROFESIONALES Y TÉCNICOS N.C.P."/>
    <n v="3150000"/>
    <s v="Contratar la prestación de servicios de apoyo para las actividades logísticas relacionadas con el fortalecimiento de la cultura metrológica del INM - PAGO 1"/>
    <s v="12322"/>
    <s v="12322"/>
    <s v="16922"/>
    <s v="11422"/>
    <s v="2022-03-03 00:00:00"/>
    <s v="26722"/>
    <s v="50094222"/>
    <m/>
    <s v="2022-01-28 00:00:00"/>
    <s v="CONTRATO DE PRESTACION DE SERVICIOS"/>
    <s v="CO1.PCCNTR.3516332"/>
    <s v="Contratar la prestación de servicios de apoyo para las actividades logísticas relacionadas con el fortalecimiento de la cultura metrológica del INM"/>
    <s v="APOYO A LA GESTIÓN PERSONA NATURALES"/>
    <s v="ARTÍCULO 3. CONTRATACIÓN DE PERSONAL PARA LA PRESTACIÓN DE SERVICIOS PROFESIONALES Y DE APOYO A LA GESTIÓN."/>
    <x v="4"/>
  </r>
  <r>
    <n v="26822"/>
    <x v="17"/>
    <s v="2022-03-03 18:08:46"/>
    <s v="ConOrdendePago"/>
    <n v="3475000"/>
    <n v="33569"/>
    <n v="0"/>
    <s v="Cédula de Ciudadanía"/>
    <n v="52708925"/>
    <s v="ACERO KURMEN ANDREA"/>
    <s v="Abono en cuenta"/>
    <s v="Ahorro"/>
    <s v="20395851417"/>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3475000"/>
    <n v="0"/>
    <n v="3475000"/>
    <n v="0"/>
    <s v="Nación"/>
    <s v="CSF"/>
    <s v="OTROS RECURSOS DEL TESORO"/>
    <s v="A-02-02-02-008-003-09"/>
    <s v="OTROS SERVICIOS PROFESIONALES Y TÉCNICOS N.C.P."/>
    <n v="3475000"/>
    <s v="Contratar la prestación de servicios profesionales para apoyar la realización de piezas gráficas para la divulgación de la comunicación interna y externa, apoyando temas de comunicaciones, mercadeo, prestación de servicios y red colombiana de metrología - PAGO 1"/>
    <s v="12122"/>
    <s v="12122"/>
    <s v="14322"/>
    <s v="11522"/>
    <s v="2022-03-03 00:00:00"/>
    <s v="26822"/>
    <s v="52824222"/>
    <m/>
    <s v="2022-01-28 00:00:00"/>
    <s v="CONTRATO DE PRESTACION DE SERVICIOS - PROFESIONALES"/>
    <s v="CO1.PCCNTR.3476613"/>
    <s v="CONTRATAR LA PRESTACIÓN DE SERVICIOS PROFESIONALES PARA APOYAR LA REALIZACIÓN DE PIEZAS GRÁFICAS PARA LA DIVULGACIÓN DE LA COMUNICACIÓN INTERNA Y EXTERNA, APOYANDO TEMAS DE COMUNICACIONES, MERCADEO, PRESTACIÓN DE SERVICIOS."/>
    <s v="APOYO A LA GESTIÓN PERSONA NATURALES"/>
    <s v="ARTÍCULO 3. CONTRATACIÓN DE PERSONAL PARA LA PRESTACIÓN DE SERVICIOS PROFESIONALES Y DE APOYO A LA GESTIÓN."/>
    <x v="4"/>
  </r>
  <r>
    <n v="26922"/>
    <x v="17"/>
    <s v="2022-03-03 18:12:25"/>
    <s v="ConOrdendePago"/>
    <n v="3475000"/>
    <n v="33569"/>
    <n v="0"/>
    <s v="Cédula de Ciudadanía"/>
    <n v="1022997137"/>
    <s v="ORTIZ SARMIENTO SERGIO IVAN"/>
    <s v="Abono en cuenta"/>
    <s v="Ahorro"/>
    <s v="24056572636"/>
    <s v="Activa"/>
    <s v="860007335"/>
    <s v="BCSC S A"/>
    <s v="35-05-00"/>
    <s v="INSTITUTO NACIONAL DE METROLOGÍA - INM"/>
    <s v="C-3502-0200-5-0-3502102-02"/>
    <s v="ADQUISICIÓN DE BIENES Y SERVICIOS - SERVICIO DE PROMOCIÓN DE HERRAMIENTAS METROLÓGICAS - FORTALECIMIENTO DE LA COMERCIALIZACIÓN DE LOS SERVICIOS METROLÓGICOS A NIVEL NACIONAL"/>
    <n v="3475000"/>
    <n v="0"/>
    <n v="3475000"/>
    <n v="0"/>
    <s v="Nación"/>
    <s v="CSF"/>
    <s v="RECURSOS DEL CREDITO EXTERNO PREVIA AUTORIZACION"/>
    <s v="A-02-02-02-008-003-09"/>
    <s v="OTROS SERVICIOS PROFESIONALES Y TÉCNICOS N.C.P."/>
    <n v="3475000"/>
    <s v="Contratar el servicio profesional en la realización de animación de personajes y piezas audiovisuales, para el fortalecimiento en la estrategia de comunicaciones y fortalecimiento en la divulgación en torno a la metrología como bien público - PAGO 1"/>
    <s v="11622"/>
    <s v="11622"/>
    <s v="11722"/>
    <s v="11622"/>
    <s v="2022-03-03 00:00:00"/>
    <s v="26922"/>
    <s v="50108222"/>
    <m/>
    <s v="2022-01-27 00:00:00"/>
    <s v="CONTRATO DE PRESTACION DE SERVICIOS - PROFESIONALES"/>
    <s v="CO1.PCCNTR."/>
    <s v="CONTRATAR EL SERVICIO PROFESIONAL EN LA REALIZACION DE ANIMACION DE PERSONAJES Y PIEZAS AUDIOVISUALES, PARA EL FORTALECIMIENTO EN LA ESTRATEGIA DE COMUNICACION Y FORTALECIMIENTO EN LA DIVULGACION EN TORNO A LA METROLOGIA COMO BIEN PUBLICO."/>
    <s v="APOYO A LA GESTIÓN PERSONA NATURALES"/>
    <s v="ARTÍCULO 3. CONTRATACIÓN DE PERSONAL PARA LA PRESTACIÓN DE SERVICIOS PROFESIONALES Y DE APOYO A LA GESTIÓN."/>
    <x v="4"/>
  </r>
  <r>
    <n v="27022"/>
    <x v="17"/>
    <s v="2022-03-03 18:16:41"/>
    <s v="ConOrdendePago"/>
    <n v="4178710"/>
    <n v="40366"/>
    <n v="0"/>
    <s v="Cédula de Ciudadanía"/>
    <n v="52518374"/>
    <s v="BERNAL ROZO ANGELICA MARIA"/>
    <s v="Abono en cuenta"/>
    <s v="Ahorro"/>
    <s v="54700033590"/>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4178710"/>
    <n v="0"/>
    <n v="4178710"/>
    <n v="0"/>
    <s v="Nación"/>
    <s v="CSF"/>
    <s v="OTROS RECURSOS DEL TESORO"/>
    <s v="A-02-02-02-008-003-09"/>
    <s v="OTROS SERVICIOS PROFESIONALES Y TÉCNICOS N.C.P."/>
    <n v="4178710"/>
    <s v="Contratar los servicios profesionales con el fin de generar contenidos informativos que serán divulgados en los canales internos y externos del Instituto Nacional de Metrología y apoyar la organización de eventos misionales del INM - PAGO 1"/>
    <s v="19122"/>
    <s v="18422"/>
    <s v="22422"/>
    <s v="11722"/>
    <s v="2022-03-03 00:00:00"/>
    <s v="27022"/>
    <s v="50110222"/>
    <m/>
    <s v="2022-02-03 00:00:00"/>
    <s v="CONTRATO DE PRESTACION DE SERVICIOS - PROFESIONALES"/>
    <s v="101-2022"/>
    <s v="Contratar los servicios profesionales con el fin de generar contenidos informativos que serán divulgados en los canales internos y externos del Instituto Nacional de Metrología y apoyar la organización de eventos misionales del INM."/>
    <s v="APOYO A LA GESTIÓN PERSONA NATURALES"/>
    <s v="ARTÍCULO 3. CONTRATACIÓN DE PERSONAL PARA LA PRESTACIÓN DE SERVICIOS PROFESIONALES Y DE APOYO A LA GESTIÓN."/>
    <x v="4"/>
  </r>
  <r>
    <n v="27122"/>
    <x v="17"/>
    <s v="2022-03-03 18:21:48"/>
    <s v="ConOrdendePago"/>
    <n v="2650000"/>
    <n v="25599"/>
    <n v="0"/>
    <s v="Cédula de Ciudadanía"/>
    <n v="1032449782"/>
    <s v="GOMEZ GONZALEZ IVAN LEONARDO"/>
    <s v="Abono en cuenta"/>
    <s v="Ahorro"/>
    <s v="24074510612"/>
    <s v="Activa"/>
    <s v="860007335"/>
    <s v="BCSC S A"/>
    <s v="35-05-00"/>
    <s v="INSTITUTO NACIONAL DE METROLOGÍA - INM"/>
    <s v="C-3502-0200-5-0-3502102-02"/>
    <s v="ADQUISICIÓN DE BIENES Y SERVICIOS - SERVICIO DE PROMOCIÓN DE HERRAMIENTAS METROLÓGICAS - FORTALECIMIENTO DE LA COMERCIALIZACIÓN DE LOS SERVICIOS METROLÓGICOS A NIVEL NACIONAL"/>
    <n v="2650000"/>
    <n v="0"/>
    <n v="2650000"/>
    <n v="0"/>
    <s v="Nación"/>
    <s v="CSF"/>
    <s v="OTROS RECURSOS DEL TESORO"/>
    <s v="A-02-02-02-008-003-09"/>
    <s v="OTROS SERVICIOS PROFESIONALES Y TÉCNICOS N.C.P."/>
    <n v="2650000"/>
    <s v="Contratar los servicios de apoyo técnico para el manejo de equipos de audio y video en el marco de la realización de eventos y actividades presenciales y virtuales relacionadas con la implementación y fortalecimiento de las estrategias de comunicaciones, mercadeo y prestación de servicios del INM de Colombia - PAGO 1"/>
    <s v="11322"/>
    <s v="11322"/>
    <s v="14622"/>
    <s v="11822"/>
    <s v="2022-03-03 00:00:00"/>
    <s v="27122"/>
    <s v="51333222"/>
    <m/>
    <s v="2022-01-28 00:00:00"/>
    <s v="CONTRATO DE PRESTACION DE SERVICIOS - PROFESIONALES"/>
    <s v="CO1.PCCNTR.3511061"/>
    <s v="Contratar los servicios de apoyo técnico para el manejo de equipos de audio y video en el marco de la realización de eventos y actividades presenciales y virtuales relacionadas con la implementación y fortalecimiento de las estrategias de comunicacio"/>
    <s v="APOYO A LA GESTIÓN PERSONA NATURALES"/>
    <s v="ARTÍCULO 3. CONTRATACIÓN DE PERSONAL PARA LA PRESTACIÓN DE SERVICIOS PROFESIONALES Y DE APOYO A LA GESTIÓN."/>
    <x v="4"/>
  </r>
  <r>
    <n v="27222"/>
    <x v="17"/>
    <s v="2022-03-03 19:14:26"/>
    <s v="ConOrdendePago"/>
    <n v="2650000"/>
    <n v="25599"/>
    <n v="0"/>
    <s v="Cédula de Ciudadanía"/>
    <n v="1010210830"/>
    <s v="GUEVARA RODRIGUEZ ANGELA LISETH"/>
    <s v="Abono en cuenta"/>
    <s v="Ahorro"/>
    <s v="87042256143"/>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2650000"/>
    <n v="0"/>
    <n v="2650000"/>
    <n v="0"/>
    <s v="Nación"/>
    <s v="CSF"/>
    <s v="RECURSOS DEL CREDITO EXTERNO PREVIA AUTORIZACION"/>
    <s v="A-02-02-02-008-003-09"/>
    <s v="OTROS SERVICIOS PROFESIONALES Y TÉCNICOS N.C.P."/>
    <n v="2650000"/>
    <s v="Contratar los servicios de apoyo técnico para la realización de actividades relacionadas con la creación y publicación de contenidos para la página web y redes sociales del INM - PAGO 1"/>
    <s v="11522"/>
    <s v="11522"/>
    <s v="16522"/>
    <s v="11922"/>
    <s v="2022-03-03 00:00:00"/>
    <s v="27222"/>
    <s v="51347522"/>
    <m/>
    <s v="2022-01-28 00:00:00"/>
    <s v="CONTRATO DE PRESTACION DE SERVICIOS"/>
    <s v="CO1.PCCNTR.3493064"/>
    <s v="Contratar los servicios de apoyo técnico para la realización de actividades relacionadas con la creación y publicación de contenidos para la página web y redes sociales del INM."/>
    <s v="APOYO A LA GESTIÓN PERSONA NATURALES"/>
    <s v="ARTÍCULO 3. CONTRATACIÓN DE PERSONAL PARA LA PRESTACIÓN DE SERVICIOS PROFESIONALES Y DE APOYO A LA GESTIÓN."/>
    <x v="4"/>
  </r>
  <r>
    <n v="27322"/>
    <x v="17"/>
    <s v="2022-03-03 19:25:23"/>
    <s v="ConOrdendePago"/>
    <n v="132568"/>
    <n v="41248"/>
    <n v="0"/>
    <s v="Cédula de Ciudadanía"/>
    <n v="80121915"/>
    <s v="MORAD ROMERO JONER AUGUSTO"/>
    <s v="Abono en cuenta"/>
    <s v="Ahorro"/>
    <s v="111700341029"/>
    <s v="Activa"/>
    <s v="900047981"/>
    <s v="BANCO FALABELLA S A"/>
    <s v="35-05-00"/>
    <s v="INSTITUTO NACIONAL DE METROLOGÍA - INM"/>
    <s v="C-3502-0200-5-0-3502102-02"/>
    <s v="ADQUISICIÓN DE BIENES Y SERVICIOS - SERVICIO DE PROMOCIÓN DE HERRAMIENTAS METROLÓGICAS - FORTALECIMIENTO DE LA COMERCIALIZACIÓN DE LOS SERVICIOS METROLÓGICOS A NIVEL NACIONAL"/>
    <n v="132568"/>
    <n v="0"/>
    <n v="132568"/>
    <n v="0"/>
    <s v="Nación"/>
    <s v="CSF"/>
    <s v="OTROS RECURSOS DEL TESORO"/>
    <s v="A-02-02-02-008-002-01"/>
    <s v="SERVICIOS JURÍDICOS"/>
    <n v="132568"/>
    <s v="PRESTAR LOS SERVICIOS JURÍDICOS PROFESIONALES PARA APOYAR LA ELABORACIÓN Y TRÁMITE DE LOS PROCESOS DE CONTRATACIÓN REQUERIDOS EN LAS ETAPAS PRECONTRACTUAL, CONTRACTUAL Y POSCONTRACTUAL Y LAS DEMÁS ACTIVIDADES QUE REQUIERA EL INSTITUTO NACIONAL DE METROLOGÍA - PAGO 1"/>
    <s v="5922"/>
    <s v="5922"/>
    <s v="2722"/>
    <s v="12022"/>
    <s v="2022-03-03 00:00:00"/>
    <s v="27322"/>
    <s v="50369322"/>
    <m/>
    <s v="2022-01-20 00:00:00"/>
    <s v="CONTRATO DE PRESTACION DE SERVICIOS - PROFESIONALES"/>
    <s v="CO1.PCCNTR.3287150"/>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27422"/>
    <x v="17"/>
    <s v="2022-03-03 19:27:37"/>
    <s v="ConOrdendePago"/>
    <n v="605544"/>
    <n v="0"/>
    <n v="0"/>
    <s v="Cédula de Ciudadanía"/>
    <n v="80121915"/>
    <s v="MORAD ROMERO JONER AUGUSTO"/>
    <s v="Abono en cuenta"/>
    <s v="Ahorro"/>
    <s v="111700341029"/>
    <s v="Activa"/>
    <s v="900047981"/>
    <s v="BANCO FALABELLA S A"/>
    <s v="35-05-00"/>
    <s v="INSTITUTO NACIONAL DE METROLOGÍA - INM"/>
    <s v="C-3502-0200-6-0-3502100-02"/>
    <s v="ADQUISICIÓN DE BIENES Y SERVICIOS - SERVICIO DE PRODUCCIÓN DE MATERIALES DE REFERENCIA - FORTALECIMIENTO DE LA CAPACIDAD ANALÍTICA EN METROLOGÍA QUÍMICA Y BIOMEDICINA A NIVEL NACIONAL"/>
    <n v="605544"/>
    <n v="0"/>
    <n v="605544"/>
    <n v="0"/>
    <s v="Nación"/>
    <s v="CSF"/>
    <s v="OTROS RECURSOS DEL TESORO"/>
    <s v="A-02-02-02-008-002-01"/>
    <s v="SERVICIOS JURÍDICOS"/>
    <n v="605544"/>
    <s v="PRESTAR LOS SERVICIOS JURÍDICOS PROFESIONALES PARA APOYAR LA ELABORACIÓN Y TRÁMITE DE LOS PROCESOS DE CONTRATACIÓN REQUERIDOS EN LAS ETAPAS PRECONTRACTUAL, CONTRACTUAL Y POSCONTRACTUAL Y LAS DEMÁS ACTIVIDADES QUE REQUIERA EL INSTITUTO NACIONAL DE METROLOGÍA - PAGO 1"/>
    <s v="1622"/>
    <s v="1622"/>
    <s v="2822"/>
    <s v="12122"/>
    <s v="2022-03-03 00:00:00"/>
    <s v="27422"/>
    <s v="50372922"/>
    <m/>
    <s v="2022-01-20 00:00:00"/>
    <s v="CONTRATO DE PRESTACION DE SERVICIOS - PROFESIONALES"/>
    <s v="CO1.PCCNTR.3287150"/>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27522"/>
    <x v="17"/>
    <s v="2022-03-03 19:30:05"/>
    <s v="ConOrdendePago"/>
    <n v="605544"/>
    <n v="0"/>
    <n v="0"/>
    <s v="Cédula de Ciudadanía"/>
    <n v="80121915"/>
    <s v="MORAD ROMERO JONER AUGUSTO"/>
    <s v="Abono en cuenta"/>
    <s v="Ahorro"/>
    <s v="111700341029"/>
    <s v="Activa"/>
    <s v="900047981"/>
    <s v="BANCO FALABELLA S A"/>
    <s v="35-05-00"/>
    <s v="INSTITUTO NACIONAL DE METROLOGÍA - INM"/>
    <s v="C-3599-0200-6-0-3599016-02"/>
    <s v="ADQUISICIÓN DE BIENES Y SERVICIOS - SEDES MANTENIDAS - MEJORAMIENTO Y SOSTENIBILIDAD DE LA SEDE DEL INSTITUTO NACIONAL DE METROLOGÍA BOGOTÁ"/>
    <n v="605544"/>
    <n v="0"/>
    <n v="605544"/>
    <n v="0"/>
    <s v="Nación"/>
    <s v="CSF"/>
    <s v="OTROS RECURSOS DEL TESORO"/>
    <s v="A-02-02-02-008-002-01"/>
    <s v="SERVICIOS JURÍDICOS"/>
    <n v="605544"/>
    <s v="PRESTAR LOS SERVICIOS JURÍDICOS PROFESIONALES PARA APOYAR LA ELABORACIÓN Y TRÁMITE DE LOS PROCESOS DE CONTRATACIÓN REQUERIDOS EN LAS ETAPAS PRECONTRACTUAL, CONTRACTUAL Y POSCONTRACTUAL Y LAS DEMÁS ACTIVIDADES QUE REQUIERA EL INSTITUTO NACIONAL DE METROLOGÍA - PAGO 1"/>
    <s v="2522"/>
    <s v="2522"/>
    <s v="2922"/>
    <s v="12222"/>
    <s v="2022-03-03 00:00:00"/>
    <s v="27522"/>
    <s v="50379322"/>
    <m/>
    <s v="2022-01-20 00:00:00"/>
    <s v="CONTRATO DE PRESTACION DE SERVICIOS - PROFESIONALES"/>
    <s v="CO1.PCCNTR.3287150"/>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27622"/>
    <x v="17"/>
    <s v="2022-03-03 19:38:32"/>
    <s v="ConOrdendePago"/>
    <n v="605544"/>
    <n v="0"/>
    <n v="0"/>
    <s v="Cédula de Ciudadanía"/>
    <n v="80121915"/>
    <s v="MORAD ROMERO JONER AUGUSTO"/>
    <s v="Abono en cuenta"/>
    <s v="Ahorro"/>
    <s v="111700341029"/>
    <s v="Activa"/>
    <s v="900047981"/>
    <s v="BANCO FALABELLA S A"/>
    <s v="35-05-00"/>
    <s v="INSTITUTO NACIONAL DE METROLOGÍA - INM"/>
    <s v="C-3502-0200-7-0-3502101-02"/>
    <s v="ADQUISICIÓN DE BIENES Y SERVICIOS - SERVICIO DE CALIBRACIÓN DE EQUIPOS E INSTRUMENTOS METROLÓGICOS - DESARROLLO DE LA OFERTA DE SERVICIOS EN METROLOGÍA FÍSICA EN EL ÁMBITO NACIONAL"/>
    <n v="605544"/>
    <n v="0"/>
    <n v="605544"/>
    <n v="0"/>
    <s v="Nación"/>
    <s v="CSF"/>
    <s v="OTROS RECURSOS DEL TESORO"/>
    <s v="A-02-02-02-008-003-09"/>
    <s v="OTROS SERVICIOS PROFESIONALES Y TÉCNICOS N.C.P."/>
    <n v="605544"/>
    <s v="PRESTAR LOS SERVICIOS JURÍDICOS PROFESIONALES PARA APOYAR LA ELABORACIÓN Y TRÁMITE DE LOS PROCESOS DE CONTRATACIÓN REQUERIDOS EN LAS ETAPAS PRECONTRACTUAL, CONTRACTUAL Y POSCONTRACTUAL Y LAS DEMÁS ACTIVIDADES QUE REQUIERA EL INSTITUTO NACIONAL DE METROLOGÍA - PAGO 1"/>
    <s v="4422"/>
    <s v="4422"/>
    <s v="3022"/>
    <s v="12322"/>
    <s v="2022-03-03 00:00:00"/>
    <s v="27622"/>
    <s v="50392422"/>
    <m/>
    <s v="2022-01-20 00:00:00"/>
    <s v="CONTRATO DE PRESTACION DE SERVICIOS - PROFESIONALES"/>
    <s v="CO1.PCCNTR.3287150"/>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27722"/>
    <x v="17"/>
    <s v="2022-03-03 19:43:07"/>
    <s v="ConOrdendePago"/>
    <n v="2923800"/>
    <n v="0"/>
    <n v="0"/>
    <s v="Cédula de Ciudadanía"/>
    <n v="80121915"/>
    <s v="MORAD ROMERO JONER AUGUSTO"/>
    <s v="Abono en cuenta"/>
    <s v="Ahorro"/>
    <s v="111700341029"/>
    <s v="Activa"/>
    <s v="900047981"/>
    <s v="BANCO FALABELLA S A"/>
    <s v="35-05-00"/>
    <s v="INSTITUTO NACIONAL DE METROLOGÍA - INM"/>
    <s v="C-3599-0200-4-0-3599031-02"/>
    <s v="ADQUISICIÓN DE BIENES Y SERVICIOS - DOCUMENTOS METODOLÓGICOS - INNOVACIÓN DE LAS TECNOLOGÍAS DE INFORMACIÓN EN EL INSTITUTO DE METROLOGIA NACIONAL"/>
    <n v="2923800"/>
    <n v="0"/>
    <n v="2923800"/>
    <n v="0"/>
    <s v="Nación"/>
    <s v="CSF"/>
    <s v="OTROS RECURSOS DEL TESORO"/>
    <s v="A-02-02-02-008-003-09"/>
    <s v="OTROS SERVICIOS PROFESIONALES Y TÉCNICOS N.C.P."/>
    <n v="2923800"/>
    <s v="PRESTAR LOS SERVICIOS JURÍDICOS PROFESIONALES PARA APOYAR LA ELABORACIÓN Y TRÁMITE DE LOS PROCESOS DE CONTRATACIÓN REQUERIDOS EN LAS ETAPAS PRECONTRACTUAL, CONTRACTUAL Y POSCONTRACTUAL Y LAS DEMÁS ACTIVIDADES QUE REQUIERA EL INSTITUTO NACIONAL DE METROLOGÍA - PAGO 1"/>
    <s v="6322"/>
    <s v="6322"/>
    <s v="3122"/>
    <s v="12422"/>
    <s v="2022-03-03 00:00:00"/>
    <s v="27722"/>
    <s v="50405522"/>
    <m/>
    <s v="2022-01-20 00:00:00"/>
    <s v="CONTRATO DE PRESTACION DE SERVICIOS - PROFESIONALES"/>
    <s v="CO1.PCCNTR.3287150"/>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27822"/>
    <x v="17"/>
    <s v="2022-03-03 19:49:17"/>
    <s v="ConOrdendePago"/>
    <n v="6450000"/>
    <n v="295307"/>
    <n v="0"/>
    <s v="Cédula de Ciudadanía"/>
    <n v="1117516317"/>
    <s v="PARRA SILVA LEIDY CAROLINA"/>
    <s v="Abono en cuenta"/>
    <s v="Ahorro"/>
    <s v="54762096091"/>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6450000"/>
    <n v="0"/>
    <n v="6450000"/>
    <n v="0"/>
    <s v="Nación"/>
    <s v="CSF"/>
    <s v="OTROS RECURSOS DEL TESORO"/>
    <s v="A-02-02-02-008-003-09"/>
    <s v="OTROS SERVICIOS PROFESIONALES Y TÉCNICOS N.C.P."/>
    <n v="6450000"/>
    <s v="Contratar la prestación de servicios profesionales para apoyar las acciones que se desarrollaran por la Subdirección de Servicios Metrológicos y Relación con el Ciudadano en pro de la misionalidad institucional - PAGO 2"/>
    <s v="2922"/>
    <s v="2922"/>
    <s v="16822"/>
    <s v="12522"/>
    <s v="2022-03-03 00:00:00"/>
    <s v="27822"/>
    <s v="50549222"/>
    <m/>
    <s v="2022-01-28 00:00:00"/>
    <s v="CONTRATO DE PRESTACION DE SERVICIOS - PROFESIONALES"/>
    <s v="CO1.PCCNTR.3478164"/>
    <s v="Contratar la prestación de servicios profesionales para apoyar las acciones que se desarrollaran por la Subdirección de Servicios Metrológicos y Relación con el Ciudadano en pro de la misionalidad institucional"/>
    <s v="APOYO A LA GESTIÓN PERSONA NATURALES"/>
    <s v="ARTÍCULO 3. CONTRATACIÓN DE PERSONAL PARA LA PRESTACIÓN DE SERVICIOS PROFESIONALES Y DE APOYO A LA GESTIÓN."/>
    <x v="4"/>
  </r>
  <r>
    <n v="27922"/>
    <x v="17"/>
    <s v="2022-03-03 19:52:14"/>
    <s v="ConOrdendePago"/>
    <n v="4179000"/>
    <n v="40369"/>
    <n v="0"/>
    <s v="Cédula de Ciudadanía"/>
    <n v="1022997493"/>
    <s v="ALZATE ALEJANDRA"/>
    <s v="Abono en cuenta"/>
    <s v="Ahorro"/>
    <s v="04081281888"/>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4179000"/>
    <n v="0"/>
    <n v="4179000"/>
    <n v="0"/>
    <s v="Nación"/>
    <s v="CSF"/>
    <s v="RECURSOS DEL CREDITO EXTERNO PREVIA AUTORIZACION"/>
    <s v="A-02-02-02-008-003-09"/>
    <s v="OTROS SERVICIOS PROFESIONALES Y TÉCNICOS N.C.P."/>
    <n v="4179000"/>
    <s v="Contratar la prestación de servicios profesionales para la implementación y ejecución de las estrategias y actividades dirigidas al cumplimiento de las políticas de atención integral fortaleciendo la inclusión en sectores poblacionales - PAGO 1"/>
    <s v="9322"/>
    <s v="9422"/>
    <s v="10122"/>
    <s v="12622"/>
    <s v="2022-03-03 00:00:00"/>
    <s v="27922"/>
    <s v="50590022"/>
    <m/>
    <s v="2022-01-27 00:00:00"/>
    <s v="CONTRATO DE PRESTACION DE SERVICIOS - PROFESIONALES"/>
    <s v="CO1.PCCNTR.3449018"/>
    <s v="Contratar la prestación de servicios profesionales para la implementación y ejecución de las estrategias y actividades dirigidas al cumplimiento de las políticas de atención integral fortaleciendo la inclusión en sectores poblacionales"/>
    <s v="APOYO A LA GESTIÓN PERSONA NATURALES"/>
    <s v="ARTÍCULO 3. CONTRATACIÓN DE PERSONAL PARA LA PRESTACIÓN DE SERVICIOS PROFESIONALES Y DE APOYO A LA GESTIÓN."/>
    <x v="4"/>
  </r>
  <r>
    <n v="28022"/>
    <x v="17"/>
    <s v="2022-03-03 19:55:01"/>
    <s v="ConOrdendePago"/>
    <n v="767217.99"/>
    <n v="0"/>
    <n v="0"/>
    <s v="NIT"/>
    <n v="899999115"/>
    <s v="EMPRESA DE TELECOMUNICACIONES DE BOGOTA SA ESP PUDIENDO IDENTIFICARSE PARA TODOS LOS EFECTOS CON LA SIGLA ETB S.A. E.S.P."/>
    <s v="Abono en cuenta"/>
    <s v="Corriente"/>
    <s v="0020936509"/>
    <s v="Activa"/>
    <s v="860051135"/>
    <s v="CITIBANK COLOMBIA"/>
    <s v="35-05-00"/>
    <s v="INSTITUTO NACIONAL DE METROLOGÍA - INM"/>
    <s v="A-02-02-02-008-004"/>
    <s v="SERVICIOS DE TELECOMUNICACIONES, TRANSMISIÓN Y SUMINISTRO DE INFORMACIÓN"/>
    <n v="767217.99"/>
    <n v="0"/>
    <n v="767217.99"/>
    <n v="0"/>
    <s v="Nación"/>
    <s v="CSF"/>
    <s v="RECURSOS CORRIENTES"/>
    <s v="A-02-02-02-008-004-02"/>
    <s v="SERVICIOS DE TELECOMUNICACIONES A TRAVÉS DE INTERNET"/>
    <n v="767217.99"/>
    <s v="ADQUISCION, INSTALACIÓN Y PUESTA EN MARCHA DE UN CANAL DE INTERNET DEDICADO PARA BRINDAR ACCESO A INTERNET A LOS FUNCIONARIOS, CONTRATISTAS Y VISITANTES DEL INM - PAGO 2"/>
    <s v="422"/>
    <s v="422"/>
    <s v="422"/>
    <s v="12722"/>
    <s v="2022-03-03 00:00:00"/>
    <s v="28022"/>
    <s v="50632822"/>
    <m/>
    <s v="2022-01-05 00:00:00"/>
    <s v="ORDEN DE COMPRA"/>
    <s v="82896"/>
    <s v="ADQUISICIÓN, INSTALACIÓN Y PUESTA EN MARCHA DE UN CANAL DE INTERNET DEDICADO DE 64MB, PARA BRINDAR ACCESO A INTERNET A LOS FUNCIONARIOS CONTRATISTAS Y VISITANTES DEL INM."/>
    <e v="#N/A"/>
    <e v="#N/A"/>
    <x v="3"/>
  </r>
  <r>
    <n v="28122"/>
    <x v="17"/>
    <s v="2022-03-03 19:58:09"/>
    <s v="ConOrdendePago"/>
    <n v="2650000"/>
    <n v="25599"/>
    <n v="0"/>
    <s v="Cédula de Ciudadanía"/>
    <n v="1072645116"/>
    <s v="MORENO HERRERA MARIA NELCY"/>
    <s v="Abono en cuenta"/>
    <s v="Ahorro"/>
    <s v="4662027880"/>
    <s v="Activa"/>
    <s v="860034594"/>
    <s v="SCOTIABANK COLPATRIA SA"/>
    <s v="35-05-00"/>
    <s v="INSTITUTO NACIONAL DE METROLOGÍA - INM"/>
    <s v="C-3502-0200-5-0-3502102-02"/>
    <s v="ADQUISICIÓN DE BIENES Y SERVICIOS - SERVICIO DE PROMOCIÓN DE HERRAMIENTAS METROLÓGICAS - FORTALECIMIENTO DE LA COMERCIALIZACIÓN DE LOS SERVICIOS METROLÓGICOS A NIVEL NACIONAL"/>
    <n v="2650000"/>
    <n v="0"/>
    <n v="2650000"/>
    <n v="0"/>
    <s v="Nación"/>
    <s v="CSF"/>
    <s v="OTROS RECURSOS DEL TESORO"/>
    <s v="A-02-02-02-008-003-09"/>
    <s v="OTROS SERVICIOS PROFESIONALES Y TÉCNICOS N.C.P."/>
    <n v="2650000"/>
    <s v="Contratar la prestación de servicios para el apoyo a la gestión en el Grupo de Servicios Metrológicos, área de recepción y entrega de equipos con el fin de mantener la oferta y adecuada gestión de los servicios metrológicos - PAGO 1"/>
    <s v="11422"/>
    <s v="11422"/>
    <s v="9922"/>
    <s v="12822"/>
    <s v="2022-03-03 00:00:00"/>
    <s v="28122"/>
    <s v="50677622"/>
    <m/>
    <s v="2022-01-27 00:00:00"/>
    <s v="CONTRATO DE PRESTACION DE SERVICIOS"/>
    <s v="CO1.PCCNTR.3459653"/>
    <s v="Contratar la prestación de servicios para el apoyo a la gestión en el Grupo de Servicios Metrológicos, área de recepción y entrega de equipos con el fin de mantener la oferta y adecuada gestión de los servicios metrológicos"/>
    <s v="APOYO A LA GESTIÓN PERSONA NATURALES"/>
    <s v="ARTÍCULO 3. CONTRATACIÓN DE PERSONAL PARA LA PRESTACIÓN DE SERVICIOS PROFESIONALES Y DE APOYO A LA GESTIÓN."/>
    <x v="4"/>
  </r>
  <r>
    <n v="28222"/>
    <x v="17"/>
    <s v="2022-03-03 20:01:55"/>
    <s v="ConOrdendePago"/>
    <n v="4368651"/>
    <n v="42201"/>
    <n v="0"/>
    <s v="Cédula de Ciudadanía"/>
    <n v="52367490"/>
    <s v="SANCHEZ OSPINA NANCY"/>
    <s v="Abono en cuenta"/>
    <s v="Ahorro"/>
    <s v="24042172532"/>
    <s v="Activa"/>
    <s v="860007335"/>
    <s v="BCSC S A"/>
    <s v="35-05-00"/>
    <s v="INSTITUTO NACIONAL DE METROLOGÍA - INM"/>
    <s v="C-3502-0200-5-0-3502099-02"/>
    <s v="ADQUISICIÓN DE BIENES Y SERVICIOS - SERVICIO DE EDUCACIÓN INFORMAL EN METROLOGÍA - FORTALECIMIENTO DE LA COMERCIALIZACIÓN DE LOS SERVICIOS METROLÓGICOS A NIVEL NACIONAL"/>
    <n v="4368651"/>
    <n v="0"/>
    <n v="4368651"/>
    <n v="0"/>
    <s v="Nación"/>
    <s v="CSF"/>
    <s v="OTROS RECURSOS DEL TESORO"/>
    <s v="A-02-02-02-008-003-09"/>
    <s v="OTROS SERVICIOS PROFESIONALES Y TÉCNICOS N.C.P."/>
    <n v="4368651"/>
    <s v="Contratar la prestación de servicios profesionales para apoyar el diseño metodológico de la oferta de cursos del INM, en pro de la transferencia de conocimiento y habilidades metrológicas - PAGO 1"/>
    <s v="8822"/>
    <s v="8922"/>
    <s v="14522"/>
    <s v="12922"/>
    <s v="2022-03-03 00:00:00"/>
    <s v="28222"/>
    <s v="50713422"/>
    <m/>
    <s v="2022-01-28 00:00:00"/>
    <s v="CONTRATO DE PRESTACION DE SERVICIOS - PROFESIONALES"/>
    <s v="CO1.PCCNTR.3466914"/>
    <s v="CONTRATAR LA PRESTACIÓN DE SERVICIOS PROFESIONALES PARA APOYAR EL DISEÑO METODOLÓGICO DE LA OFERTA DE CURSOS DEL INM, EN PRO DE LA TRANSFERENCIA DE CONOCIMIENTO Y HABILIDADES METROLÓGICAS."/>
    <s v="APOYO A LA GESTIÓN PERSONA NATURALES"/>
    <s v="ARTÍCULO 3. CONTRATACIÓN DE PERSONAL PARA LA PRESTACIÓN DE SERVICIOS PROFESIONALES Y DE APOYO A LA GESTIÓN."/>
    <x v="4"/>
  </r>
  <r>
    <n v="28322"/>
    <x v="17"/>
    <s v="2022-03-03 20:04:27"/>
    <s v="ConOrdendePago"/>
    <n v="3475000"/>
    <n v="33569"/>
    <n v="0"/>
    <s v="Cédula de Ciudadanía"/>
    <n v="1022984528"/>
    <s v="QUIROGA MORENO YEISON ALONSO"/>
    <s v="Abono en cuenta"/>
    <s v="Ahorro"/>
    <s v="24094117783"/>
    <s v="Activa"/>
    <s v="860007335"/>
    <s v="BCSC S A"/>
    <s v="35-05-00"/>
    <s v="INSTITUTO NACIONAL DE METROLOGÍA - INM"/>
    <s v="C-3502-0200-5-0-3502102-02"/>
    <s v="ADQUISICIÓN DE BIENES Y SERVICIOS - SERVICIO DE PROMOCIÓN DE HERRAMIENTAS METROLÓGICAS - FORTALECIMIENTO DE LA COMERCIALIZACIÓN DE LOS SERVICIOS METROLÓGICOS A NIVEL NACIONAL"/>
    <n v="3475000"/>
    <n v="0"/>
    <n v="3475000"/>
    <n v="0"/>
    <s v="Nación"/>
    <s v="CSF"/>
    <s v="OTROS RECURSOS DEL TESORO"/>
    <s v="A-02-02-02-008-003-09"/>
    <s v="OTROS SERVICIOS PROFESIONALES Y TÉCNICOS N.C.P."/>
    <n v="3475000"/>
    <s v="Contratar la prestación de servicios profesionales para el apoyo en el proceso, implementación de la estrategia de mercadeo del Instituto Nacional de Metrología - PAGO 1"/>
    <s v="11222"/>
    <s v="11222"/>
    <s v="14122"/>
    <s v="13022"/>
    <s v="2022-03-03 00:00:00"/>
    <s v="28322"/>
    <s v="50765122"/>
    <m/>
    <s v="2022-01-28 00:00:00"/>
    <s v="CONTRATO DE PRESTACION DE SERVICIOS - PROFESIONALES"/>
    <s v="CO1.PCCNTR.3453545"/>
    <s v="CONTRATAR LA PRESTACIÓN DE SERVICIOS PROFESIONALES PARA APOYAR EL PROCESO E IMPLEMENTACIÓN DE LA ESTRATEGIA DE MERCADEO DEL INSTITUTO NACIONAL DE METROLOGÍA."/>
    <s v="APOYO A LA GESTIÓN PERSONA NATURALES"/>
    <s v="ARTÍCULO 3. CONTRATACIÓN DE PERSONAL PARA LA PRESTACIÓN DE SERVICIOS PROFESIONALES Y DE APOYO A LA GESTIÓN."/>
    <x v="4"/>
  </r>
  <r>
    <n v="28422"/>
    <x v="17"/>
    <s v="2022-03-03 20:07:34"/>
    <s v="ConOrdendePago"/>
    <n v="5000000"/>
    <n v="42322"/>
    <n v="0"/>
    <s v="Cédula de Ciudadanía"/>
    <n v="1098624335"/>
    <s v="DURAN ARDILA CLAUDIA PATRICIA"/>
    <s v="Abono en cuenta"/>
    <s v="Ahorro"/>
    <s v="333624252"/>
    <s v="Activa"/>
    <s v="860003020"/>
    <s v="BANCO BILBAO VIZCAYA ARGENTARIA COLOMBIA S.A. BBVA"/>
    <s v="35-05-00"/>
    <s v="INSTITUTO NACIONAL DE METROLOGÍA - INM"/>
    <s v="C-3502-0200-6-0-3502100-02"/>
    <s v="ADQUISICIÓN DE BIENES Y SERVICIOS - SERVICIO DE PRODUCCIÓN DE MATERIALES DE REFERENCIA - FORTALECIMIENTO DE LA CAPACIDAD ANALÍTICA EN METROLOGÍA QUÍMICA Y BIOMEDICINA A NIVEL NACIONAL"/>
    <n v="5000000"/>
    <n v="0"/>
    <n v="5000000"/>
    <n v="0"/>
    <s v="Nación"/>
    <s v="CSF"/>
    <s v="OTROS RECURSOS DEL TESORO"/>
    <s v="A-02-02-02-008-003-09"/>
    <s v="OTROS SERVICIOS PROFESIONALES Y TÉCNICOS N.C.P."/>
    <n v="5000000"/>
    <s v="Contratar servicios profesionales en todo lo relacionado con el apoyo a las actividades que permitan la implementación, el mantenimiento, el seguimiento, la evaluación, el fortalecimiento y la mejora del Sistema Integrado de Gestión del Instituto Nacional de Metrología - PAGO 1"/>
    <s v="6722"/>
    <s v="6722"/>
    <s v="8922"/>
    <s v="13122"/>
    <s v="2022-03-03 00:00:00"/>
    <s v="28422"/>
    <s v="50795922"/>
    <m/>
    <s v="2022-01-27 00:00:00"/>
    <s v="CONTRATO DE PRESTACION DE SERVICIOS - PROFESIONALES"/>
    <s v="CO1.PCCNTR.3376194"/>
    <s v="CONTRATAR SERVICIOS PROFESIONALES EN TODO LO RELACIONADO CON EL APOYO A LAS ACTIVIDADES QUE PERMITAN LA IMPLEMENTACIÓN, EL MANTENIMIENTO, EL SEGUIMIENTO, LA EVALUACIÓN, EL FORTALECIMIENTO Y LA MEJORA DEL SISTEMA INTEGRADO DE GESTIÓN DEL INSTITUTO NAC"/>
    <s v="APOYO A LA GESTIÓN PERSONA NATURALES"/>
    <s v="ARTÍCULO 3. CONTRATACIÓN DE PERSONAL PARA LA PRESTACIÓN DE SERVICIOS PROFESIONALES Y DE APOYO A LA GESTIÓN."/>
    <x v="4"/>
  </r>
  <r>
    <n v="28522"/>
    <x v="17"/>
    <s v="2022-03-03 20:12:18"/>
    <s v="ConOrdendePago"/>
    <n v="4873000"/>
    <n v="41248"/>
    <n v="0"/>
    <s v="Cédula de Ciudadanía"/>
    <n v="1032423032"/>
    <s v="MORAES SAAVEDRA SILVIA JOHANNA"/>
    <s v="Abono en cuenta"/>
    <s v="Ahorro"/>
    <s v="18624764354"/>
    <s v="Activa"/>
    <s v="890903938"/>
    <s v="BANCOLOMBIA S.A."/>
    <s v="35-05-00"/>
    <s v="INSTITUTO NACIONAL DE METROLOGÍA - INM"/>
    <s v="C-3599-0200-4-0-3599031-02"/>
    <s v="ADQUISICIÓN DE BIENES Y SERVICIOS - DOCUMENTOS METODOLÓGICOS - INNOVACIÓN DE LAS TECNOLOGÍAS DE INFORMACIÓN EN EL INSTITUTO DE METROLOGIA NACIONAL"/>
    <n v="4873000"/>
    <n v="0"/>
    <n v="4873000"/>
    <n v="0"/>
    <s v="Nación"/>
    <s v="CSF"/>
    <s v="OTROS RECURSOS DEL TESORO"/>
    <s v="A-02-02-02-008-003-09"/>
    <s v="OTROS SERVICIOS PROFESIONALES Y TÉCNICOS N.C.P."/>
    <n v="4873000"/>
    <s v="PRESTAR LOS SERVICIOS PROFESIONALES PARA REALIZAR ACTIVIDADES DE APOYO AL SEGUIMIENTO Y CONTROL RELACIONADAS CON LA EJECUCIÓN DEL PROYECTO DE INVERSIÓN INNOVACIÓN DE LAS TECNOLOGÍAS DE INFORMACIÓN - PAGO 1"/>
    <s v="7522"/>
    <s v="7622"/>
    <s v="6622"/>
    <s v="13322"/>
    <s v="2022-03-03 00:00:00"/>
    <s v="28522"/>
    <s v="57414122"/>
    <m/>
    <s v="2022-01-25 00:00:00"/>
    <s v="CONTRATO DE PRESTACION DE SERVICIOS - PROFESIONALES"/>
    <s v="CO1.PCCNTR.3390775"/>
    <s v="PRESTAR LOS SERVICIOS PROFESIONALES PARA REALIZAR ACTIVIDADES DE APOYO AL SEGUIMIENTO Y CONTROL RELACIONADAS CON LA EJECUCIÓN DEL PROYECTO DE INVERSIÓN INNOVACIÓN DE LAS TECNOLOGÍAS DE INFORMACIÓN."/>
    <s v="APOYO A LA GESTIÓN PERSONA NATURALES"/>
    <s v="ARTÍCULO 3. CONTRATACIÓN DE PERSONAL PARA LA PRESTACIÓN DE SERVICIOS PROFESIONALES Y DE APOYO A LA GESTIÓN."/>
    <x v="4"/>
  </r>
  <r>
    <n v="28622"/>
    <x v="17"/>
    <s v="2022-03-03 20:14:51"/>
    <s v="ConOrdendePago"/>
    <n v="3150000"/>
    <n v="30429"/>
    <n v="0"/>
    <s v="Cédula de Ciudadanía"/>
    <n v="1022338707"/>
    <s v="DIAZ DIEGO ALEJANDRO"/>
    <s v="Abono en cuenta"/>
    <s v="Ahorro"/>
    <s v="90080458410"/>
    <s v="Activa"/>
    <s v="860050750"/>
    <s v="BANCO GNB SUDAMERIS S A"/>
    <s v="35-05-00"/>
    <s v="INSTITUTO NACIONAL DE METROLOGÍA - INM"/>
    <s v="C-3599-0200-4-0-3599001-02"/>
    <s v="ADQUISICIÓN DE BIENES Y SERVICIOS - SERVICIOS DE INFORMACIÓN PARA LA GESTIÓN ADMINISTRATIVA - INNOVACIÓN DE LAS TECNOLOGÍAS DE INFORMACIÓN EN EL INSTITUTO DE METROLOGIA NACIONAL"/>
    <n v="3150000"/>
    <n v="0"/>
    <n v="3150000"/>
    <n v="0"/>
    <s v="Nación"/>
    <s v="CSF"/>
    <s v="OTROS RECURSOS DEL TESORO"/>
    <s v="A-02-02-02-008-003-09"/>
    <s v="OTROS SERVICIOS PROFESIONALES Y TÉCNICOS N.C.P."/>
    <n v="3150000"/>
    <s v="CONTRATAR EL SERVICIO DE UN PROFESIONAL PARA APOYO EN LA GESTIÓN DE LA ATENCIÓN DE LOS REQUERIMIENTOS E INCIDENTES TECNOLÓGICOS, BRINDANDO SOPORTE DE PRIMER NIVEL PARA LOS FUNCIONARIOS Y CONTRATISTAS A TRAVÉS DE LA MESA DE SERVICIOS DEL INM - PAGO 1"/>
    <s v="7322"/>
    <s v="7322"/>
    <s v="6722"/>
    <s v="13222"/>
    <s v="2022-03-03 00:00:00"/>
    <s v="28622"/>
    <s v="50990322"/>
    <m/>
    <s v="2022-01-25 00:00:00"/>
    <s v="CONTRATO DE PRESTACION DE SERVICIOS - PROFESIONALES"/>
    <s v="CO1.PCCNTR.3394955"/>
    <s v="CONTRATAR EL SERVICIO DE UN PROFESIONAL PARA APOYO TÉCNICO EN LA GESTIÓN DE LA ATENCIÓN DE LOS REQUERIMIENTOS E INCIDENTES TECNOLÓGICOS, BRINDANDO REPORTE DE PRIMER NIVEL PARA LOS FUNCIONARIOS Y CONTRATISTAS A TRAVÉS DE LA MESA DE SERVICIOS DEL INM."/>
    <s v="APOYO A LA GESTIÓN PERSONA NATURALES"/>
    <s v="ARTÍCULO 3. CONTRATACIÓN DE PERSONAL PARA LA PRESTACIÓN DE SERVICIOS PROFESIONALES Y DE APOYO A LA GESTIÓN."/>
    <x v="4"/>
  </r>
  <r>
    <n v="28722"/>
    <x v="17"/>
    <s v="2022-03-03 20:38:18"/>
    <s v="ConOrdendePago"/>
    <n v="3150000"/>
    <n v="30429"/>
    <n v="0"/>
    <s v="Cédula de Ciudadanía"/>
    <n v="49794563"/>
    <s v="MENDOZA ECHEVERRY DINA LINA"/>
    <s v="Abono en cuenta"/>
    <s v="Ahorro"/>
    <s v="0570256070482250"/>
    <s v="Activa"/>
    <s v="860034313"/>
    <s v="BANCO DAVIVIENDA S.A."/>
    <s v="35-05-00"/>
    <s v="INSTITUTO NACIONAL DE METROLOGÍA - INM"/>
    <s v="C-3502-0200-7-0-3502097-02"/>
    <s v="ADQUISICIÓN DE BIENES Y SERVICIOS - DOCUMENTOS DE INVESTIGACIÓN APLICADA EN METROLOGÍA - DESARROLLO DE LA OFERTA DE SERVICIOS EN METROLOGÍA FÍSICA EN EL ÁMBITO NACIONAL"/>
    <n v="3150000"/>
    <n v="0"/>
    <n v="3150000"/>
    <n v="0"/>
    <s v="Nación"/>
    <s v="CSF"/>
    <s v="OTROS RECURSOS DEL TESORO"/>
    <s v="A-02-02-02-008-003-09"/>
    <s v="OTROS SERVICIOS PROFESIONALES Y TÉCNICOS N.C.P."/>
    <n v="3150000"/>
    <s v="Elaborar estudios de servicios y costos asociados al mantenimiento de la trazabilidad metrológica de los laboratorios acreditados en las magnitudes físicas que actualmente posee el INM, con el fin de identificar brechas y tener las herramientas suficientes para apoyar la definición de tasas y tarifas en el INM - PAGO 1"/>
    <s v="14022"/>
    <s v="13822"/>
    <s v="18822"/>
    <s v="13422"/>
    <s v="2022-03-03 00:00:00"/>
    <s v="28722"/>
    <s v="51018922"/>
    <m/>
    <s v="2022-02-01 00:00:00"/>
    <s v="CONTRATO DE PRESTACION DE SERVICIOS - PROFESIONALES"/>
    <s v="137-2022"/>
    <s v="ELABORAR ESTUDIOS DE SERVICIOS Y COSTOS ASOCIADOS AL MANTENIMIENTO DE LA TRAZABILIDAD METRÓLOGICA DE LOS LABORATORIOS ACREDITADOS EN LAS MAGNITUDES FÍSICAS QUE ACTUALMENTE POSEE LA SUBDIRECCIÓN DE METROLOGÍA FÍSICA, CON EL FIN DE INDENTIFICAR BRECHAS"/>
    <s v="APOYO A LA GESTIÓN PERSONA NATURALES"/>
    <s v="ARTÍCULO 3. CONTRATACIÓN DE PERSONAL PARA LA PRESTACIÓN DE SERVICIOS PROFESIONALES Y DE APOYO A LA GESTIÓN."/>
    <x v="4"/>
  </r>
  <r>
    <n v="28822"/>
    <x v="18"/>
    <s v="2022-03-04 06:13:20"/>
    <s v="ConOrdendePago"/>
    <n v="3150000"/>
    <n v="30429"/>
    <n v="0"/>
    <s v="Cédula de Ciudadanía"/>
    <n v="1066179217"/>
    <s v="MERCADO SARMIENTO CESAR DAVID"/>
    <s v="Abono en cuenta"/>
    <s v="Ahorro"/>
    <s v="39860207170"/>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3150000"/>
    <n v="0"/>
    <n v="3150000"/>
    <n v="0"/>
    <s v="Nación"/>
    <s v="CSF"/>
    <s v="OTROS RECURSOS DEL TESORO"/>
    <s v="A-02-02-02-008-003-09"/>
    <s v="OTROS SERVICIOS PROFESIONALES Y TÉCNICOS N.C.P."/>
    <n v="3150000"/>
    <s v="Contratar servicios profesionales para apoyar la gestión transversal y el desarrollo de actividades del Proyecto Fomento Regional en Metrología que permitan la promoción y difusión de la cultura y herramientas del INM - PAGO 1"/>
    <s v="6022"/>
    <s v="6022"/>
    <s v="17122"/>
    <s v="13522"/>
    <s v="2022-03-04 00:00:00"/>
    <s v="28822"/>
    <s v="51063622"/>
    <m/>
    <s v="2022-01-31 00:00:00"/>
    <s v="CONTRATO DE PRESTACION DE SERVICIOS - PROFESIONALES"/>
    <s v="060-2022"/>
    <s v="CONTRATAR SERVICIOS PROFESIONALES PARA APOYAR LA GESTIÓN TRANSVERSAL Y EL DESARROLLO DE ACTIVIDADES DEL PROYECTO DE FOMENTO REGIONAL EN METROLOGÍA QUE PERMITAN LA PROMOCIÓN Y DIFUSIÓN DE LA CULTURA Y HERRAMIENTAS DEL INM."/>
    <s v="APOYO A LA GESTIÓN PERSONA NATURALES"/>
    <s v="ARTÍCULO 3. CONTRATACIÓN DE PERSONAL PARA LA PRESTACIÓN DE SERVICIOS PROFESIONALES Y DE APOYO A LA GESTIÓN."/>
    <x v="4"/>
  </r>
  <r>
    <n v="28922"/>
    <x v="18"/>
    <s v="2022-03-04 06:15:45"/>
    <s v="ConOrdendePago"/>
    <n v="3150000"/>
    <n v="30429"/>
    <n v="0"/>
    <s v="Cédula de Ciudadanía"/>
    <n v="1023947833"/>
    <s v="PARADA DIAZ LAURA"/>
    <s v="Abono en cuenta"/>
    <s v="Ahorro"/>
    <s v="0550488415250270"/>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3150000"/>
    <n v="0"/>
    <n v="3150000"/>
    <n v="0"/>
    <s v="Nación"/>
    <s v="CSF"/>
    <s v="OTROS RECURSOS DEL TESORO"/>
    <s v="A-02-02-02-008-003-09"/>
    <s v="OTROS SERVICIOS PROFESIONALES Y TÉCNICOS N.C.P."/>
    <n v="3150000"/>
    <s v="Contratar servicios profesionales para apoyar la documentación e implementación de las actividades de mercadeo del Proyecto Fomento Regional en Metrología que permitan el fomento, la promoción y difusión de la cultura y herramientas del INM - PAGO 1"/>
    <s v="5422"/>
    <s v="5422"/>
    <s v="12822"/>
    <s v="13622"/>
    <s v="2022-03-04 00:00:00"/>
    <s v="28922"/>
    <s v="51092422"/>
    <m/>
    <s v="2022-01-28 00:00:00"/>
    <s v="CONTRATO DE PRESTACION DE SERVICIOS"/>
    <s v="CO1.PCCNTR.3464926"/>
    <s v="Contratar servicios profesionales para apoyar la documentación e implementación de las actividades de mercadeo del Proyecto Fomento Regional en Metrología que permitan el fomento, la promoción y difusión de la cultura y herramientas del INM."/>
    <s v="APOYO A LA GESTIÓN PERSONA NATURALES"/>
    <s v="ARTÍCULO 3. CONTRATACIÓN DE PERSONAL PARA LA PRESTACIÓN DE SERVICIOS PROFESIONALES Y DE APOYO A LA GESTIÓN."/>
    <x v="4"/>
  </r>
  <r>
    <n v="29022"/>
    <x v="18"/>
    <s v="2022-03-04 06:18:08"/>
    <s v="ConOrdendePago"/>
    <n v="3150000"/>
    <n v="30429"/>
    <n v="0"/>
    <s v="Cédula de Ciudadanía"/>
    <n v="77194104"/>
    <s v="RINCONES MARTINEZ EUGENIO"/>
    <s v="Abono en cuenta"/>
    <s v="Ahorro"/>
    <s v="19789579523"/>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3150000"/>
    <n v="0"/>
    <n v="3150000"/>
    <n v="0"/>
    <s v="Nación"/>
    <s v="CSF"/>
    <s v="OTROS RECURSOS DEL TESORO"/>
    <s v="A-02-02-02-008-003-09"/>
    <s v="OTROS SERVICIOS PROFESIONALES Y TÉCNICOS N.C.P."/>
    <n v="3150000"/>
    <s v="Contratar servicios profesionales para apoyar la documentación, realizar control y seguimiento a los planes institucionales y requerimientos del SIG en el marco del Proyecto Fomento Regional en Metrología, con el fin de promocionar y difundir la cultura y herramientas del INM - PAGO 1"/>
    <s v="5522"/>
    <s v="5522"/>
    <s v="20722"/>
    <s v="13722"/>
    <s v="2022-03-04 00:00:00"/>
    <s v="29022"/>
    <s v="51222022"/>
    <m/>
    <s v="2022-02-01 00:00:00"/>
    <s v="CONTRATO DE PRESTACION DE SERVICIOS - PROFESIONALES"/>
    <s v="059-2022"/>
    <s v="CONTRATAR SERVICIOS PROFESIONALES PARA APOYAR LA DOCUMENTACIÓN, REALIZAR CONTROL Y SEGUIMIENTO A LOS PLANES INSTITUCIONALES Y REQUERIMIENTOS DEL SIG EN EL MARCO DEL PROYECTO FOMENTO REGIONAL EN METROLOGÍA, CON EL FIN DE PROMOCIONAR Y DIFUNDIR LA CUL"/>
    <s v="APOYO A LA GESTIÓN PERSONA NATURALES"/>
    <s v="ARTÍCULO 3. CONTRATACIÓN DE PERSONAL PARA LA PRESTACIÓN DE SERVICIOS PROFESIONALES Y DE APOYO A LA GESTIÓN."/>
    <x v="4"/>
  </r>
  <r>
    <n v="29122"/>
    <x v="18"/>
    <s v="2022-03-04 06:20:44"/>
    <s v="ConOrdendePago"/>
    <n v="3150000"/>
    <n v="30429"/>
    <n v="0"/>
    <s v="Cédula de Ciudadanía"/>
    <n v="1024580525"/>
    <s v="LEAL VALERO CINDY PAOLA"/>
    <s v="Abono en cuenta"/>
    <s v="Ahorro"/>
    <s v="0570462370051080"/>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3150000"/>
    <n v="0"/>
    <n v="3150000"/>
    <n v="0"/>
    <s v="Nación"/>
    <s v="CSF"/>
    <s v="OTROS RECURSOS DEL TESORO"/>
    <s v="A-02-02-02-008-003-09"/>
    <s v="OTROS SERVICIOS PROFESIONALES Y TÉCNICOS N.C.P."/>
    <n v="3150000"/>
    <s v="Contratar la prestación de servicios profesionales para apoyar las actividades de caracterización e identificación de brechas metrológicas en los municipios, departamentos y regiones priorizados a intervenir en 2022, con el fin de contribuir con el fomento, promoción y difusión de la cultura y herramienta metrológica - PAGO 1"/>
    <s v="5622"/>
    <s v="5622"/>
    <s v="13622"/>
    <s v="13822"/>
    <s v="2022-03-04 00:00:00"/>
    <s v="29122"/>
    <s v="51267122"/>
    <m/>
    <s v="2022-01-28 00:00:00"/>
    <s v="CONTRATO DE PRESTACION DE SERVICIOS - PROFESIONALES"/>
    <s v="CO1.PCC.NTR.3471835"/>
    <s v="Contratar la prestación de servicios profesionales para apoyar las actividades de caracterización e identificación de brechas metrológicas en los municipios, departamentos y regiones priorizados a intervenir en 2022, con el fin de contribuir con el f"/>
    <s v="APOYO A LA GESTIÓN PERSONA NATURALES"/>
    <s v="ARTÍCULO 3. CONTRATACIÓN DE PERSONAL PARA LA PRESTACIÓN DE SERVICIOS PROFESIONALES Y DE APOYO A LA GESTIÓN."/>
    <x v="4"/>
  </r>
  <r>
    <n v="29222"/>
    <x v="18"/>
    <s v="2022-03-04 06:23:41"/>
    <s v="ConOrdendePago"/>
    <n v="4179000"/>
    <n v="40369"/>
    <n v="0"/>
    <s v="Cédula de Ciudadanía"/>
    <n v="1032412611"/>
    <s v="COMBITA ARIAS YENNY MARCELA"/>
    <s v="Abono en cuenta"/>
    <s v="Ahorro"/>
    <s v="15447690893"/>
    <s v="Activa"/>
    <s v="890903938"/>
    <s v="BANCOLOMBIA S.A."/>
    <s v="35-05-00"/>
    <s v="INSTITUTO NACIONAL DE METROLOGÍA - INM"/>
    <s v="C-3502-0200-5-0-3502099-02"/>
    <s v="ADQUISICIÓN DE BIENES Y SERVICIOS - SERVICIO DE EDUCACIÓN INFORMAL EN METROLOGÍA - FORTALECIMIENTO DE LA COMERCIALIZACIÓN DE LOS SERVICIOS METROLÓGICOS A NIVEL NACIONAL"/>
    <n v="4179000"/>
    <n v="0"/>
    <n v="4179000"/>
    <n v="0"/>
    <s v="Nación"/>
    <s v="CSF"/>
    <s v="OTROS RECURSOS DEL TESORO"/>
    <s v="A-02-02-02-008-003-09"/>
    <s v="OTROS SERVICIOS PROFESIONALES Y TÉCNICOS N.C.P."/>
    <n v="4179000"/>
    <s v="Contratar la prestación de servicios para la elaboración de piezas gráficas y/o audiovisuales, para apoyar la transferencia de conocimiento y habilidades metrológicas - PAGO 1"/>
    <s v="11822"/>
    <s v="11822"/>
    <s v="15322"/>
    <s v="13922"/>
    <s v="2022-03-04 00:00:00"/>
    <s v="29222"/>
    <s v="51256922"/>
    <m/>
    <s v="2022-01-28 00:00:00"/>
    <s v="CONTRATO DE PRESTACION DE SERVICIOS - PROFESIONALES"/>
    <s v="CO1.PCCNTR.3488771"/>
    <s v="CONTRATAR LA PRESTACIÓN DE SERVICIOS PROFESIONALES PARA APOYAR LA ELABORACIÓN DE PIEZAS GRÁFICAS Y/O AUDIOVISUALES, CON EL FIN DE TRASNFERIR CONOCIMIENTO Y HABILIDADES METROLÓGICAS."/>
    <s v="APOYO A LA GESTIÓN PERSONA NATURALES"/>
    <s v="ARTÍCULO 3. CONTRATACIÓN DE PERSONAL PARA LA PRESTACIÓN DE SERVICIOS PROFESIONALES Y DE APOYO A LA GESTIÓN."/>
    <x v="4"/>
  </r>
  <r>
    <n v="29322"/>
    <x v="18"/>
    <s v="2022-03-04 06:28:10"/>
    <s v="ConOrdendePago"/>
    <n v="4179000"/>
    <n v="40369"/>
    <n v="0"/>
    <s v="Cédula de Ciudadanía"/>
    <n v="79906066"/>
    <s v="ESPITIA PAEZ JHORLIN ALEXANDER"/>
    <s v="Abono en cuenta"/>
    <s v="Ahorro"/>
    <s v="20630015830"/>
    <s v="Activa"/>
    <s v="890903938"/>
    <s v="BANCOLOMBIA S.A."/>
    <s v="35-05-00"/>
    <s v="INSTITUTO NACIONAL DE METROLOGÍA - INM"/>
    <s v="A-02-02-02-008-003"/>
    <s v="OTROS SERVICIOS PROFESIONALES, CIENTÍFICOS Y TÉCNICOS"/>
    <n v="4179000"/>
    <n v="0"/>
    <n v="4179000"/>
    <n v="0"/>
    <s v="Nación"/>
    <s v="CSF"/>
    <s v="RECURSOS CORRIENTES"/>
    <s v="A-02-02-02-008-003-09"/>
    <s v="OTROS SERVICIOS PROFESIONALES Y TÉCNICOS N.C.P."/>
    <n v="4179000"/>
    <s v="CONTRATAR SERVICIOS PROFESIONALES EN TODO LO RELACIONADO CON EL APOYO A LAS ACTIVIDADES QUE PERMITAN LA IMPLEMENTACIÓN, EL MANTENIMIENTO, EL SEGUIMIENTO, LA EVALUACIÓN, EL FORTALECIMIENTO Y LA MEJORA DEL SISTEMA INTEGRADO DE GESTIÓN DEL INSTITUTO NACIONAL DE METROLOGÍA - PAGO 1"/>
    <s v="17222"/>
    <s v="16622"/>
    <s v="19722"/>
    <s v="14022"/>
    <s v="2022-03-04 00:00:00"/>
    <s v="29322"/>
    <s v="51990822"/>
    <m/>
    <s v="2022-02-01 00:00:00"/>
    <s v="CONTRATO DE PRESTACION DE SERVICIOS - PROFESIONALES"/>
    <s v="106-2022"/>
    <s v="CONTRATAR SERVICIOS PROFESIONALES EN TODO LO RELACIONADO CON EL APOYO A LAS ACTIVIDADES QUE PERMITAN LA IMPLEMENTACION, EL MANTENIMIENTO, EL SEGUIMIENTO, LA EVALUACION, EL FORTALECIMIENTO Y LA ,MEJORA DEL SISTEMA INTEGRADO DE GESTION DEL INSTITUTO NA"/>
    <s v="APOYO A LA GESTIÓN PERSONA NATURALES"/>
    <s v="ARTÍCULO 3. CONTRATACIÓN DE PERSONAL PARA LA PRESTACIÓN DE SERVICIOS PROFESIONALES Y DE APOYO A LA GESTIÓN."/>
    <x v="4"/>
  </r>
  <r>
    <n v="29422"/>
    <x v="18"/>
    <s v="2022-03-04 09:20:15"/>
    <s v="ConOrdendePago"/>
    <n v="2136000"/>
    <n v="20634"/>
    <n v="0"/>
    <s v="Cédula de Ciudadanía"/>
    <n v="79420471"/>
    <s v="RUEDA GIL CARLOS ARTURO"/>
    <s v="Abono en cuenta"/>
    <s v="Ahorro"/>
    <s v="062742692"/>
    <s v="Activa"/>
    <s v="860035827"/>
    <s v="BANCO COMERCIAL AV VILLAS S.A."/>
    <s v="35-05-00"/>
    <s v="INSTITUTO NACIONAL DE METROLOGÍA - INM"/>
    <s v="C-3599-0200-6-0-3599016-02"/>
    <s v="ADQUISICIÓN DE BIENES Y SERVICIOS - SEDES MANTENIDAS - MEJORAMIENTO Y SOSTENIBILIDAD DE LA SEDE DEL INSTITUTO NACIONAL DE METROLOGÍA BOGOTÁ"/>
    <n v="2136000"/>
    <n v="0"/>
    <n v="2136000"/>
    <n v="0"/>
    <s v="Nación"/>
    <s v="CSF"/>
    <s v="OTROS RECURSOS DEL TESORO"/>
    <s v="A-02-02-02-008-003-09"/>
    <s v="OTROS SERVICIOS PROFESIONALES Y TÉCNICOS N.C.P."/>
    <n v="2136000"/>
    <s v="PRESTAR SERVICIOS DE APOYO A LA GESTIÓN, REALIZANDO ACTIVIDADES EN EL GRUPO DE SERVICIOS ADMINISTRATIVOS EN EL MARCO DEL PROYECTO DE INVERSIÓN MEJORAMIENTO Y SOSTENIBILIDAD DE LA SEDE DEL INSTITUTO NACIONAL DE METROLOGÍA BOGOTÁ - PAGO 1"/>
    <s v="15122"/>
    <s v="14722"/>
    <s v="19222"/>
    <s v="14122"/>
    <s v="2022-03-04 00:00:00"/>
    <s v="29422"/>
    <s v="52130522"/>
    <m/>
    <s v="2022-02-01 00:00:00"/>
    <s v="CONTRATO DE PRESTACION DE SERVICIOS - PROFESIONALES"/>
    <s v="088-2022"/>
    <s v="PRESTAR SERVICIOS DE APOYO A LA GESTION, REALIZANDO ACTIVIDADES EN EL GRUPO DE SERVICIOS ADMINISTRATIVOS EN EL MARCO DEL PROYECTO DE INVERSION MEJORAMIENTO Y SOSTENIBILIDAD DE LA SEDE EL INSTITUTO NACIONAL DE METROLOGIA BOGOTA"/>
    <s v="APOYO A LA GESTIÓN PERSONA NATURALES"/>
    <s v="ARTÍCULO 3. CONTRATACIÓN DE PERSONAL PARA LA PRESTACIÓN DE SERVICIOS PROFESIONALES Y DE APOYO A LA GESTIÓN."/>
    <x v="4"/>
  </r>
  <r>
    <n v="29522"/>
    <x v="18"/>
    <s v="2022-03-04 09:41:23"/>
    <s v="ConOrdendePago"/>
    <n v="3475000"/>
    <n v="33569"/>
    <n v="0"/>
    <s v="Cédula de Ciudadanía"/>
    <n v="77090554"/>
    <s v="PUMAREJO MUEGUES TOBIAS ENRIQUE"/>
    <s v="Abono en cuenta"/>
    <s v="Ahorro"/>
    <s v="52437418381"/>
    <s v="Activa"/>
    <s v="890903938"/>
    <s v="BANCOLOMBIA S.A."/>
    <s v="35-05-00"/>
    <s v="INSTITUTO NACIONAL DE METROLOGÍA - INM"/>
    <s v="C-3599-0200-6-0-3599016-02"/>
    <s v="ADQUISICIÓN DE BIENES Y SERVICIOS - SEDES MANTENIDAS - MEJORAMIENTO Y SOSTENIBILIDAD DE LA SEDE DEL INSTITUTO NACIONAL DE METROLOGÍA BOGOTÁ"/>
    <n v="3475000"/>
    <n v="0"/>
    <n v="3475000"/>
    <n v="0"/>
    <s v="Nación"/>
    <s v="CSF"/>
    <s v="OTROS RECURSOS DEL TESORO"/>
    <s v="A-02-02-02-008-003-09"/>
    <s v="OTROS SERVICIOS PROFESIONALES Y TÉCNICOS N.C.P."/>
    <n v="3475000"/>
    <s v="CONTRATAR LOS SERVICIOS PROFESIONALES PARA APOYAR EN LAS ACTIVIDADES RELACIONADAS CON LA EJECUCIÓN DE OBRAS Y MANTENIMIENTOS LOCATIVOS EN DESARROLLO DEL PROYECTO DE INVERSIÓN MEJORAMIENTO Y SOSTENIBILIDAD DE LA SEDE DEL INSTITUTO NACIONAL DE METROLOGÍA - PAGO 1"/>
    <s v="12022"/>
    <s v="12022"/>
    <s v="19122"/>
    <s v="14222"/>
    <s v="2022-03-04 00:00:00"/>
    <s v="29522"/>
    <s v="52181322"/>
    <m/>
    <s v="2022-02-01 00:00:00"/>
    <s v="CONTRATO DE PRESTACION DE SERVICIOS - PROFESIONALES"/>
    <s v="087-2022"/>
    <s v="CONTRATAR LOS SERVICIOS PROFESIONALES PARA APOYAR EN LAS ACTIVIDADES RELACIONADAS CON LA EJECUCION DE OBRAS Y MANTENIMIENTOS LOCATIVOS EN DESARROLLO DEL PROYECTO DE INVERSION MEJORAMIENTO Y SOSTENIBILIDAD DE LA SEDE DEL INSTITUTO NACIONAL DE METROLOG"/>
    <s v="APOYO A LA GESTIÓN PERSONA NATURALES"/>
    <s v="ARTÍCULO 3. CONTRATACIÓN DE PERSONAL PARA LA PRESTACIÓN DE SERVICIOS PROFESIONALES Y DE APOYO A LA GESTIÓN."/>
    <x v="4"/>
  </r>
  <r>
    <n v="29622"/>
    <x v="18"/>
    <s v="2022-03-04 09:46:39"/>
    <s v="ConOrdendePago"/>
    <n v="2950000"/>
    <n v="28497"/>
    <n v="0"/>
    <s v="Cédula de Ciudadanía"/>
    <n v="1065136852"/>
    <s v="MARTINEZ RADA DAYAN DE"/>
    <s v="Abono en cuenta"/>
    <s v="Ahorro"/>
    <s v="18800003101"/>
    <s v="Activa"/>
    <s v="890903938"/>
    <s v="BANCOLOMBIA S.A."/>
    <s v="35-05-00"/>
    <s v="INSTITUTO NACIONAL DE METROLOGÍA - INM"/>
    <s v="C-3599-0200-6-0-3599016-02"/>
    <s v="ADQUISICIÓN DE BIENES Y SERVICIOS - SEDES MANTENIDAS - MEJORAMIENTO Y SOSTENIBILIDAD DE LA SEDE DEL INSTITUTO NACIONAL DE METROLOGÍA BOGOTÁ"/>
    <n v="2950000"/>
    <n v="0"/>
    <n v="2950000"/>
    <n v="0"/>
    <s v="Nación"/>
    <s v="CSF"/>
    <s v="OTROS RECURSOS DEL TESORO"/>
    <s v="A-02-02-02-008-003-09"/>
    <s v="OTROS SERVICIOS PROFESIONALES Y TÉCNICOS N.C.P."/>
    <n v="2950000"/>
    <s v="PRESTAR SERVICIOS TÉCNICOS PARA APOYAR LAS ACTIVIDADES TENDIENTES AL CUMPLIMIENTO DEL PLAN DE MANTENIMIENTO Y ACTIVIDADES RELACIONADAS CON LA INFRAESTRUCTURA DE LA ENTIDAD - PAGO 1"/>
    <s v="15022"/>
    <s v="14622"/>
    <s v="19822"/>
    <s v="14322"/>
    <s v="2022-03-04 00:00:00"/>
    <s v="29622"/>
    <s v="52252922"/>
    <m/>
    <s v="2022-02-01 00:00:00"/>
    <s v="CONTRATO DE PRESTACION DE SERVICIOS"/>
    <s v="090-2022"/>
    <s v="PRESTAR SERVICIOS TECNICOS PARA APOYAR ACTIVIDADES TENDIENTES AL CUMPLIMIENTO DEL PLAN DE MANTENIMIENTO Y ACTIVIDADES RELACIONADAS CON LA INFRAESTRUCTURA DE LA ENTIDAD"/>
    <s v="APOYO A LA GESTIÓN PERSONA NATURALES"/>
    <s v="ARTÍCULO 3. CONTRATACIÓN DE PERSONAL PARA LA PRESTACIÓN DE SERVICIOS PROFESIONALES Y DE APOYO A LA GESTIÓN."/>
    <x v="4"/>
  </r>
  <r>
    <n v="29722"/>
    <x v="18"/>
    <s v="2022-03-04 09:52:23"/>
    <s v="ConOrdendePago"/>
    <n v="2136000"/>
    <n v="20634"/>
    <n v="0"/>
    <s v="Cédula de Ciudadanía"/>
    <n v="1235043938"/>
    <s v="CRUZ LOZANO HELENA SOFIA"/>
    <s v="Abono en cuenta"/>
    <s v="Ahorro"/>
    <s v="49518851381"/>
    <s v="Activa"/>
    <s v="890903938"/>
    <s v="BANCOLOMBIA S.A."/>
    <s v="35-05-00"/>
    <s v="INSTITUTO NACIONAL DE METROLOGÍA - INM"/>
    <s v="C-3502-0200-7-0-3502097-02"/>
    <s v="ADQUISICIÓN DE BIENES Y SERVICIOS - DOCUMENTOS DE INVESTIGACIÓN APLICADA EN METROLOGÍA - DESARROLLO DE LA OFERTA DE SERVICIOS EN METROLOGÍA FÍSICA EN EL ÁMBITO NACIONAL"/>
    <n v="2136000"/>
    <n v="0"/>
    <n v="2136000"/>
    <n v="0"/>
    <s v="Nación"/>
    <s v="CSF"/>
    <s v="OTROS RECURSOS DEL TESORO"/>
    <s v="A-02-02-02-008-003-09"/>
    <s v="OTROS SERVICIOS PROFESIONALES Y TÉCNICOS N.C.P."/>
    <n v="2136000"/>
    <s v="Prestar servicios asistenciales que apoyen en el diseño e implementación de Convocatorias internas y externas, recopilación y análisis de información, elaboración de informes en materia de Investigación, Desarrollo e Innovación (I D i), apoyo al Sistema Integrado de Gestión de Calidad en los procesos de I D i bajo responsabilidad de la Subdirección de Metrología Física del Instituto Nacional de Metrología - PAGO 1"/>
    <s v="17422"/>
    <s v="16822"/>
    <s v="19022"/>
    <s v="14422"/>
    <s v="2022-03-04 00:00:00"/>
    <s v="29722"/>
    <s v="52410022"/>
    <m/>
    <s v="2022-02-01 00:00:00"/>
    <s v="CONTRATO DE PRESTACION DE SERVICIOS - PROFESIONALES"/>
    <s v="139-2022"/>
    <s v="PRESTAR SERVICIOS ASISTENCIALES QUE APOYEN EL DISEÑO E IMPLEMENTACIÓN DE CONVOCATORIAS INTERNAS Y EXTERNAS, RECOPILACIÓN Y ANÁLISIS DE INFORMACIÓN, ELABORACIÓN DE INFORMES EN MATERIA DE INVESTIGACIÓN, DESARROLLO E INNOVACIÓN (I D i), APOYO AL SISTEMA"/>
    <s v="APOYO A LA GESTIÓN PERSONA NATURALES"/>
    <s v="ARTÍCULO 3. CONTRATACIÓN DE PERSONAL PARA LA PRESTACIÓN DE SERVICIOS PROFESIONALES Y DE APOYO A LA GESTIÓN."/>
    <x v="4"/>
  </r>
  <r>
    <n v="29822"/>
    <x v="18"/>
    <s v="2022-03-04 17:06:59"/>
    <s v="ConOrdendePago"/>
    <n v="4176000"/>
    <n v="40340"/>
    <n v="0"/>
    <s v="Cédula de Ciudadanía"/>
    <n v="19150759"/>
    <s v="GARCIA BENAVIDES JORGE DANIEL"/>
    <s v="Abono en cuenta"/>
    <s v="Ahorro"/>
    <s v="001670033750"/>
    <s v="Activa"/>
    <s v="860034313"/>
    <s v="BANCO DAVIVIENDA S.A."/>
    <s v="35-05-00"/>
    <s v="INSTITUTO NACIONAL DE METROLOGÍA - INM"/>
    <s v="C-3502-0200-5-0-3502099-02"/>
    <s v="ADQUISICIÓN DE BIENES Y SERVICIOS - SERVICIO DE EDUCACIÓN INFORMAL EN METROLOGÍA - FORTALECIMIENTO DE LA COMERCIALIZACIÓN DE LOS SERVICIOS METROLÓGICOS A NIVEL NACIONAL"/>
    <n v="4176000"/>
    <n v="0"/>
    <n v="4176000"/>
    <n v="0"/>
    <s v="Nación"/>
    <s v="CSF"/>
    <s v="OTROS RECURSOS DEL TESORO"/>
    <s v="A-02-02-02-008-003-09"/>
    <s v="OTROS SERVICIOS PROFESIONALES Y TÉCNICOS N.C.P."/>
    <n v="4176000"/>
    <s v="Contratar la prestación de servicios profesionales para apoyar la transferencia de conocimiento dirigido a niños, niñas y adolescentes, con el fin de desarrollar los componentes de formación y cultura metrológica en el INM - PAGO 1"/>
    <s v="10922"/>
    <s v="11022"/>
    <s v="15822"/>
    <s v="14522"/>
    <s v="2022-03-04 00:00:00"/>
    <s v="29822"/>
    <s v="52469822"/>
    <m/>
    <s v="2022-01-28 00:00:00"/>
    <s v="CONTRATO DE PRESTACION DE SERVICIOS"/>
    <s v="CO1.PCCNTR.3490846"/>
    <s v="CONTRATAR L A PRESTACIÓN DE SERVICIOS PROFESIONALES PARA APOYAR LA TRANSFERENCIA DE CONOCIMIENTO DIRIGIDO A NIÑOS, NIÑAS Y ADOLECENTES, CON EL FIN DE DESARROLLAR LOS COMPONENTES DE FORMACIÓN Y CULTURA METROLÓGICA EN EL INM."/>
    <s v="APOYO A LA GESTIÓN PERSONA NATURALES"/>
    <s v="ARTÍCULO 3. CONTRATACIÓN DE PERSONAL PARA LA PRESTACIÓN DE SERVICIOS PROFESIONALES Y DE APOYO A LA GESTIÓN."/>
    <x v="4"/>
  </r>
  <r>
    <n v="29922"/>
    <x v="18"/>
    <s v="2022-03-04 17:21:07"/>
    <s v="ConOrdendePago"/>
    <n v="2923800"/>
    <n v="55073"/>
    <n v="0"/>
    <s v="Cédula de Ciudadanía"/>
    <n v="1014206516"/>
    <s v="QUINTERO AYALA SINDY LORENA"/>
    <s v="Abono en cuenta"/>
    <s v="Ahorro"/>
    <s v="0550009900290314"/>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2923800"/>
    <n v="0"/>
    <n v="2923800"/>
    <n v="0"/>
    <s v="Nación"/>
    <s v="CSF"/>
    <s v="OTROS RECURSOS DEL TESORO"/>
    <s v="A-02-02-02-008-002-01"/>
    <s v="SERVICIOS JURÍDICOS"/>
    <n v="2923800"/>
    <s v="PRESTAR LOS SERVICIOS JURÍDICOS PROFESIONALES PARA APOYAR LA ELABORACIÓN Y TRÁMITE DE LOS PROCESOS DE CONTRATACIÓN REQUERIDOS EN LAS ETAPAS PRECONTRACTUAL, CONTRACTUAL Y POSCONTRACTUAL Y LAS DEMÁS ACTIVIDADES QUE REQUIERA EL INSTITUTO NACIONAL DE METROLOGÍA - PAGO 1"/>
    <s v="5922"/>
    <s v="5922"/>
    <s v="6122"/>
    <s v="14622"/>
    <s v="2022-03-04 00:00:00"/>
    <s v="29922"/>
    <s v="52493822"/>
    <m/>
    <s v="2022-01-25 00:00:00"/>
    <s v="CONTRATO DE PRESTACION DE SERVICIOS - PROFESIONALES"/>
    <s v="CO1.PCCNTR.3290202"/>
    <s v="PRESTAR LOS SERVICIOS JURÍDICOS PROFESIONALES PARA APOYAR LA ELABORACIÓN Y TRÁMITE DE LOS PROCESOS DE CONTRATACIÓN REQUERIDOS EN LAS ETAPAS PRECONTRACTUAL, CONTRACTUAL Y POSCONTRACTUAL Y LAS DEMÁS ACTIVIDADES QUE REQUIERA EL INSTITUTO NACIONAL DE MET"/>
    <s v="APOYO A LA GESTIÓN PERSONA NATURALES"/>
    <s v="ARTÍCULO 3. CONTRATACIÓN DE PERSONAL PARA LA PRESTACIÓN DE SERVICIOS PROFESIONALES Y DE APOYO A LA GESTIÓN."/>
    <x v="4"/>
  </r>
  <r>
    <n v="30022"/>
    <x v="18"/>
    <s v="2022-03-04 17:23:39"/>
    <s v="ConOrdendePago"/>
    <n v="487300"/>
    <n v="0"/>
    <n v="0"/>
    <s v="Cédula de Ciudadanía"/>
    <n v="1014206516"/>
    <s v="QUINTERO AYALA SINDY LORENA"/>
    <s v="Abono en cuenta"/>
    <s v="Ahorro"/>
    <s v="0550009900290314"/>
    <s v="Activa"/>
    <s v="860034313"/>
    <s v="BANCO DAVIVIENDA S.A."/>
    <s v="35-05-00"/>
    <s v="INSTITUTO NACIONAL DE METROLOGÍA - INM"/>
    <s v="C-3502-0200-6-0-3502100-02"/>
    <s v="ADQUISICIÓN DE BIENES Y SERVICIOS - SERVICIO DE PRODUCCIÓN DE MATERIALES DE REFERENCIA - FORTALECIMIENTO DE LA CAPACIDAD ANALÍTICA EN METROLOGÍA QUÍMICA Y BIOMEDICINA A NIVEL NACIONAL"/>
    <n v="487300"/>
    <n v="0"/>
    <n v="487300"/>
    <n v="0"/>
    <s v="Nación"/>
    <s v="CSF"/>
    <s v="OTROS RECURSOS DEL TESORO"/>
    <s v="A-02-02-02-008-002-01"/>
    <s v="SERVICIOS JURÍDICOS"/>
    <n v="487300"/>
    <s v="PRESTAR LOS SERVICIOS JURÍDICOS PROFESIONALES PARA APOYAR LA ELABORACIÓN Y TRÁMITE DE LOS PROCESOS DE CONTRATACIÓN REQUERIDOS EN LAS ETAPAS PRECONTRACTUAL, CONTRACTUAL Y POSCONTRACTUAL Y LAS DEMÁS ACTIVIDADES QUE REQUIERA EL INSTITUTO NACIONAL DE METROLOGÍA - PAGO 1"/>
    <s v="1622"/>
    <s v="1622"/>
    <s v="6222"/>
    <s v="14722"/>
    <s v="2022-03-04 00:00:00"/>
    <s v="30022"/>
    <s v="52496622"/>
    <m/>
    <s v="2022-01-25 00:00:00"/>
    <s v="CONTRATO DE PRESTACION DE SERVICIOS - PROFESIONALES"/>
    <s v="CO1.PCCNTR.3290202"/>
    <s v="PRESTAR LOS SERVICIOS JURÍDICOS PROFESIONALES PARA APOYAR LA ELABORACIÓN Y TRÁMITE DE LOS PROCESOS DE CONTRATACIÓN REQUERIDOS EN LAS ETAPAS PRECONTRACTUAL, CONTRACTUAL Y POSCONTRACTUAL Y LAS DEMÁS ACTIVIDADES QUE REQUIERA EL INSTITUTO NACIONAL DE MET"/>
    <s v="APOYO A LA GESTIÓN PERSONA NATURALES"/>
    <s v="ARTÍCULO 3. CONTRATACIÓN DE PERSONAL PARA LA PRESTACIÓN DE SERVICIOS PROFESIONALES Y DE APOYO A LA GESTIÓN."/>
    <x v="4"/>
  </r>
  <r>
    <n v="30122"/>
    <x v="18"/>
    <s v="2022-03-04 17:27:52"/>
    <s v="ConOrdendePago"/>
    <n v="487300"/>
    <n v="0"/>
    <n v="0"/>
    <s v="Cédula de Ciudadanía"/>
    <n v="1014206516"/>
    <s v="QUINTERO AYALA SINDY LORENA"/>
    <s v="Abono en cuenta"/>
    <s v="Ahorro"/>
    <s v="0550009900290314"/>
    <s v="Activa"/>
    <s v="860034313"/>
    <s v="BANCO DAVIVIENDA S.A."/>
    <s v="35-05-00"/>
    <s v="INSTITUTO NACIONAL DE METROLOGÍA - INM"/>
    <s v="C-3599-0200-6-0-3599016-02"/>
    <s v="ADQUISICIÓN DE BIENES Y SERVICIOS - SEDES MANTENIDAS - MEJORAMIENTO Y SOSTENIBILIDAD DE LA SEDE DEL INSTITUTO NACIONAL DE METROLOGÍA BOGOTÁ"/>
    <n v="487300"/>
    <n v="0"/>
    <n v="487300"/>
    <n v="0"/>
    <s v="Nación"/>
    <s v="CSF"/>
    <s v="OTROS RECURSOS DEL TESORO"/>
    <s v="A-02-02-02-008-002-01"/>
    <s v="SERVICIOS JURÍDICOS"/>
    <n v="487300"/>
    <s v="PRESTAR LOS SERVICIOS JURÍDICOS PROFESIONALES PARA APOYAR LA ELABORACIÓN Y TRÁMITE DE LOS PROCESOS DE CONTRATACIÓN REQUERIDOS EN LAS ETAPAS PRECONTRACTUAL, CONTRACTUAL Y POSCONTRACTUAL Y LAS DEMÁS ACTIVIDADES QUE REQUIERA EL INSTITUTO NACIONAL DE METROLOGÍA - PAGO 1"/>
    <s v="2522"/>
    <s v="2522"/>
    <s v="6322"/>
    <s v="14822"/>
    <s v="2022-03-04 00:00:00"/>
    <s v="30122"/>
    <s v="52499022"/>
    <m/>
    <s v="2022-01-25 00:00:00"/>
    <s v="CONTRATO DE PRESTACION DE SERVICIOS - PROFESIONALES"/>
    <s v="CO1.PCCNTR.3990202"/>
    <s v="PRESTAR LOS SERVICIOS JURÍDICOS PROFESIONALES PARA APOYAR LA ELABORACIÓN Y TRÁMITE DE LOS PROCESOS DE CONTRATACIÓN REQUERIDOS EN LAS ETAPAS PRECONTRACTUAL, CONTRACTUAL Y POSCONTRACTUAL Y LAS DEMÁS ACTIVIDADES QUE REQUIERA EL INSTITUTO NACIONAL DE MET"/>
    <s v="APOYO A LA GESTIÓN PERSONA NATURALES"/>
    <s v="ARTÍCULO 3. CONTRATACIÓN DE PERSONAL PARA LA PRESTACIÓN DE SERVICIOS PROFESIONALES Y DE APOYO A LA GESTIÓN."/>
    <x v="4"/>
  </r>
  <r>
    <n v="30222"/>
    <x v="18"/>
    <s v="2022-03-04 17:31:05"/>
    <s v="ConOrdendePago"/>
    <n v="487300"/>
    <n v="0"/>
    <n v="0"/>
    <s v="Cédula de Ciudadanía"/>
    <n v="1014206516"/>
    <s v="QUINTERO AYALA SINDY LORENA"/>
    <s v="Abono en cuenta"/>
    <s v="Ahorro"/>
    <s v="0550009900290314"/>
    <s v="Activa"/>
    <s v="860034313"/>
    <s v="BANCO DAVIVIENDA S.A."/>
    <s v="35-05-00"/>
    <s v="INSTITUTO NACIONAL DE METROLOGÍA - INM"/>
    <s v="C-3502-0200-7-0-3502101-02"/>
    <s v="ADQUISICIÓN DE BIENES Y SERVICIOS - SERVICIO DE CALIBRACIÓN DE EQUIPOS E INSTRUMENTOS METROLÓGICOS - DESARROLLO DE LA OFERTA DE SERVICIOS EN METROLOGÍA FÍSICA EN EL ÁMBITO NACIONAL"/>
    <n v="487300"/>
    <n v="0"/>
    <n v="487300"/>
    <n v="0"/>
    <s v="Nación"/>
    <s v="CSF"/>
    <s v="OTROS RECURSOS DEL TESORO"/>
    <s v="A-02-02-02-008-002-01"/>
    <s v="SERVICIOS JURÍDICOS"/>
    <n v="487300"/>
    <s v="PRESTAR LOS SERVICIOS JURÍDICOS PROFESIONALES PARA APOYAR LA ELABORACIÓN Y TRÁMITE DE LOS PROCESOS DE CONTRATACIÓN REQUERIDOS EN LAS ETAPAS PRECONTRACTUAL, CONTRACTUAL Y POSCONTRACTUAL Y LAS DEMÁS ACTIVIDADES QUE REQUIERA EL INSTITUTO NACIONAL DE METROLOGÍA - PAGO 1"/>
    <s v="4422"/>
    <s v="4422"/>
    <s v="6422"/>
    <s v="14922"/>
    <s v="2022-03-04 00:00:00"/>
    <s v="30222"/>
    <s v="52501022"/>
    <m/>
    <s v="2022-01-25 00:00:00"/>
    <s v="CONTRATO DE PRESTACION DE SERVICIOS - PROFESIONALES"/>
    <s v="C01.PCCNTR.3990202"/>
    <s v="PRESTAR LOS SERVICIOS JURÍDICOS PROFESIONALES PARA APOYAR LA ELABORACIÓN Y TRÁMITE DE LOS PROCESOS DE CONTRATACIÓN REQUERIDOS EN LAS ETAPAS PRECONTRACTUAL, CONTRACTUAL Y POSCONTRACTUAL Y LAS DEMÁS ACTIVIDADES QUE REQUIERA EL INSTITUTO NACIONAL DE MET"/>
    <s v="APOYO A LA GESTIÓN PERSONA NATURALES"/>
    <s v="ARTÍCULO 3. CONTRATACIÓN DE PERSONAL PARA LA PRESTACIÓN DE SERVICIOS PROFESIONALES Y DE APOYO A LA GESTIÓN."/>
    <x v="4"/>
  </r>
  <r>
    <n v="30322"/>
    <x v="18"/>
    <s v="2022-03-04 17:33:08"/>
    <s v="ConOrdendePago"/>
    <n v="487300"/>
    <n v="0"/>
    <n v="0"/>
    <s v="Cédula de Ciudadanía"/>
    <n v="1014206516"/>
    <s v="QUINTERO AYALA SINDY LORENA"/>
    <s v="Abono en cuenta"/>
    <s v="Ahorro"/>
    <s v="0550009900290314"/>
    <s v="Activa"/>
    <s v="860034313"/>
    <s v="BANCO DAVIVIENDA S.A."/>
    <s v="35-05-00"/>
    <s v="INSTITUTO NACIONAL DE METROLOGÍA - INM"/>
    <s v="C-3599-0200-4-0-3599031-02"/>
    <s v="ADQUISICIÓN DE BIENES Y SERVICIOS - DOCUMENTOS METODOLÓGICOS - INNOVACIÓN DE LAS TECNOLOGÍAS DE INFORMACIÓN EN EL INSTITUTO DE METROLOGIA NACIONAL"/>
    <n v="487300"/>
    <n v="0"/>
    <n v="487300"/>
    <n v="0"/>
    <s v="Nación"/>
    <s v="CSF"/>
    <s v="OTROS RECURSOS DEL TESORO"/>
    <s v="A-02-02-02-008-002-01"/>
    <s v="SERVICIOS JURÍDICOS"/>
    <n v="487300"/>
    <s v="PRESTAR LOS SERVICIOS JURÍDICOS PROFESIONALES PARA APOYAR LA ELABORACIÓN Y TRÁMITE DE LOS PROCESOS DE CONTRATACIÓN REQUERIDOS EN LAS ETAPAS PRECONTRACTUAL, CONTRACTUAL Y POSCONTRACTUAL Y LAS DEMÁS ACTIVIDADES QUE REQUIERA EL INSTITUTO NACIONAL DE METROLOGÍA - PAGO 1"/>
    <s v="6322"/>
    <s v="6322"/>
    <s v="6522"/>
    <s v="15022"/>
    <s v="2022-03-04 00:00:00"/>
    <s v="30322"/>
    <s v="52503722"/>
    <m/>
    <s v="2022-01-25 00:00:00"/>
    <s v="CONTRATO DE PRESTACION DE SERVICIOS - PROFESIONALES"/>
    <s v="CO1.PCCNTR.3990202"/>
    <s v="PRESTAR LOS SERVICIOS JURÍDICOS PROFESIONALES PARA APOYAR LA ELABORACIÓN Y TRÁMITE DE LOS PROCESOS DE CONTRATACIÓN REQUERIDOS EN LAS ETAPAS PRECONTRACTUAL, CONTRACTUAL Y POSCONTRACTUAL Y LAS DEMÁS ACTIVIDADES QUE REQUIERA EL INSTITUTO NACIONAL DE MET"/>
    <s v="APOYO A LA GESTIÓN PERSONA NATURALES"/>
    <s v="ARTÍCULO 3. CONTRATACIÓN DE PERSONAL PARA LA PRESTACIÓN DE SERVICIOS PROFESIONALES Y DE APOYO A LA GESTIÓN."/>
    <x v="4"/>
  </r>
  <r>
    <n v="30422"/>
    <x v="18"/>
    <s v="2022-03-04 17:40:06"/>
    <s v="ConOrdendePago"/>
    <n v="4873000"/>
    <n v="55073"/>
    <n v="0"/>
    <s v="Cédula de Ciudadanía"/>
    <n v="1032412730"/>
    <s v="SANTOS BECERRA LUIS FELIPE"/>
    <s v="Abono en cuenta"/>
    <s v="Ahorro"/>
    <s v="0550007700719532"/>
    <s v="Activa"/>
    <s v="860034313"/>
    <s v="BANCO DAVIVIENDA S.A."/>
    <s v="35-05-00"/>
    <s v="INSTITUTO NACIONAL DE METROLOGÍA - INM"/>
    <s v="C-3502-0200-5-0-3502033-02"/>
    <s v="ADQUISICIÓN DE BIENES Y SERVICIOS - SERVICIO DE COMPARACIÓN Y EVALUACIÓN INTER LABORATORIOS - FORTALECIMIENTO DE LA COMERCIALIZACIÓN DE LOS SERVICIOS METROLÓGICOS A NIVEL NACIONAL"/>
    <n v="4873000"/>
    <n v="0"/>
    <n v="4873000"/>
    <n v="0"/>
    <s v="Nación"/>
    <s v="CSF"/>
    <s v="OTROS RECURSOS DEL TESORO"/>
    <s v="A-02-02-02-008-003-09"/>
    <s v="OTROS SERVICIOS PROFESIONALES Y TÉCNICOS N.C.P."/>
    <n v="4873000"/>
    <s v="Contratar la prestación de servicios profesionales para apoyar la realización de análisis estadísticos en el servicio de ensayos de aptitud o estudios colaborativos (comparaciones interlaboratorios) - PAGO 1"/>
    <s v="9722"/>
    <s v="9822"/>
    <s v="13722"/>
    <s v="15122"/>
    <s v="2022-03-04 00:00:00"/>
    <s v="30422"/>
    <s v="52572222"/>
    <m/>
    <s v="2022-01-28 00:00:00"/>
    <s v="CONTRATO DE PRESTACION DE SERVICIOS - PROFESIONALES"/>
    <s v="CO1.PCCNTR.3407075"/>
    <s v="CONTRATAR LA PRESTACION DE SERVICIOS PROFESIONALES PARA APOYAR LA REALIZACION DE ANALISIS ESTADISTICOS EN EL SERVICIO DE ENSAYOS DE APTITUD O ESTUDIOS COLABORATORIOS (COMPARACIONES INTERLABORATORIOS)"/>
    <s v="APOYO A LA GESTIÓN PERSONA NATURALES"/>
    <s v="ARTÍCULO 3. CONTRATACIÓN DE PERSONAL PARA LA PRESTACIÓN DE SERVICIOS PROFESIONALES Y DE APOYO A LA GESTIÓN."/>
    <x v="4"/>
  </r>
  <r>
    <n v="30522"/>
    <x v="18"/>
    <s v="2022-03-04 17:47:41"/>
    <s v="ConOrdendePago"/>
    <n v="4179000"/>
    <n v="40369"/>
    <n v="0"/>
    <s v="Cédula de Ciudadanía"/>
    <n v="1026269688"/>
    <s v="MORA ZAMORA DANIEL"/>
    <s v="Abono en cuenta"/>
    <s v="Ahorro"/>
    <s v="04811970471"/>
    <s v="Activa"/>
    <s v="890903938"/>
    <s v="BANCOLOMBIA S.A."/>
    <s v="35-05-00"/>
    <s v="INSTITUTO NACIONAL DE METROLOGÍA - INM"/>
    <s v="C-3502-0200-5-0-3502099-02"/>
    <s v="ADQUISICIÓN DE BIENES Y SERVICIOS - SERVICIO DE EDUCACIÓN INFORMAL EN METROLOGÍA - FORTALECIMIENTO DE LA COMERCIALIZACIÓN DE LOS SERVICIOS METROLÓGICOS A NIVEL NACIONAL"/>
    <n v="4179000"/>
    <n v="0"/>
    <n v="4179000"/>
    <n v="0"/>
    <s v="Nación"/>
    <s v="CSF"/>
    <s v="OTROS RECURSOS DEL TESORO"/>
    <s v="A-02-02-02-008-003-09"/>
    <s v="OTROS SERVICIOS PROFESIONALES Y TÉCNICOS N.C.P."/>
    <n v="4179000"/>
    <s v="Contratar la prestación de servicios profesionales para la virtualización de las capacitaciones en metrología - PAGO 1"/>
    <s v="10822"/>
    <s v="10922"/>
    <s v="12722"/>
    <s v="15222"/>
    <s v="2022-03-04 00:00:00"/>
    <s v="30522"/>
    <s v="52602622"/>
    <m/>
    <s v="2022-01-28 00:00:00"/>
    <s v="CONTRATO DE PRESTACION DE SERVICIOS - PROFESIONALES"/>
    <s v="CO1.PCCNTR.3479292"/>
    <s v="Contratar la prestación de servicios profesionales para la virtualización de las capacitaciones en metrología"/>
    <s v="APOYO A LA GESTIÓN PERSONA NATURALES"/>
    <s v="ARTÍCULO 3. CONTRATACIÓN DE PERSONAL PARA LA PRESTACIÓN DE SERVICIOS PROFESIONALES Y DE APOYO A LA GESTIÓN."/>
    <x v="4"/>
  </r>
  <r>
    <n v="30622"/>
    <x v="18"/>
    <s v="2022-03-04 17:50:08"/>
    <s v="ConOrdendePago"/>
    <n v="4300000"/>
    <n v="41538"/>
    <n v="0"/>
    <s v="Cédula de Ciudadanía"/>
    <n v="1013650820"/>
    <s v="CABALLERO RAMIREZ LUISA FERNANDA"/>
    <s v="Abono en cuenta"/>
    <s v="Ahorro"/>
    <s v="15469263611"/>
    <s v="Activa"/>
    <s v="890903938"/>
    <s v="BANCOLOMBIA S.A."/>
    <s v="35-05-00"/>
    <s v="INSTITUTO NACIONAL DE METROLOGÍA - INM"/>
    <s v="A-02-02-02-008-003"/>
    <s v="OTROS SERVICIOS PROFESIONALES, CIENTÍFICOS Y TÉCNICOS"/>
    <n v="4300000"/>
    <n v="0"/>
    <n v="4300000"/>
    <n v="0"/>
    <s v="Nación"/>
    <s v="CSF"/>
    <s v="RECURSOS CORRIENTES"/>
    <s v="A-02-02-02-008-003-09"/>
    <s v="OTROS SERVICIOS PROFESIONALES Y TÉCNICOS N.C.P."/>
    <n v="4300000"/>
    <s v="CONTRATAR LOS SERVICIOS PROFESIONALES PARA APOYAR LA GESTIÓN DE HALLAZGOS DE AUDITORIA, GESTIÓN, CONTROL INTERNO, REVISIÓN POR LA DIRECCIÓN, ETC. Y APOYO DE LA GESTIÓN DOCUMENTAL PARA GARANTIZAR EL 100% DEL CARGUE EN EL APLICATIVO ISOLUCIÓN DEL SISTEMA DE GESTIÓN DE SEGURIDAD Y SALUD EN EL TRABAJO DE VIGENCIAS ANTERIORES - PAGO 1"/>
    <s v="6922"/>
    <s v="6922"/>
    <s v="15722"/>
    <s v="15322"/>
    <s v="2022-03-04 00:00:00"/>
    <s v="30622"/>
    <s v="52616722"/>
    <m/>
    <s v="2022-01-28 00:00:00"/>
    <s v="CONTRATO DE PRESTACION DE SERVICIOS - PROFESIONALES"/>
    <s v="CD 062 DE 2022"/>
    <s v="CONTRATAR LOS SERVICIOS PROFESIONALES PARA APOYAR LA GESTIÓN DE HALLAZGOS DE AUDITORÍA, GESTIÓN, CONTROL INTERNO,REVISIÓN POR LA DIRECCIÓN, ETC. Y APOYO DE LA GESTIÓN DOCUMENTAL PARA GARANTIZAR EL 100% DEL CARGUE EN EL APLICATIVO ISOLUCION DEL SISTEM"/>
    <s v="APOYO A LA GESTIÓN PERSONA NATURALES"/>
    <s v="ARTÍCULO 3. CONTRATACIÓN DE PERSONAL PARA LA PRESTACIÓN DE SERVICIOS PROFESIONALES Y DE APOYO A LA GESTIÓN."/>
    <x v="4"/>
  </r>
  <r>
    <n v="30822"/>
    <x v="18"/>
    <s v="2022-03-04 18:12:20"/>
    <s v="ConOrdendePago"/>
    <n v="2136000"/>
    <n v="20634"/>
    <n v="0"/>
    <s v="Cédula de Ciudadanía"/>
    <n v="1022440381"/>
    <s v="ARDILA COLORADO MARIA ALEJANDRA"/>
    <s v="Abono en cuenta"/>
    <s v="Ahorro"/>
    <s v="24102136072"/>
    <s v="Activa"/>
    <s v="860007335"/>
    <s v="BCSC S A"/>
    <s v="35-05-00"/>
    <s v="INSTITUTO NACIONAL DE METROLOGÍA - INM"/>
    <s v="C-3599-0200-6-0-3599016-02"/>
    <s v="ADQUISICIÓN DE BIENES Y SERVICIOS - SEDES MANTENIDAS - MEJORAMIENTO Y SOSTENIBILIDAD DE LA SEDE DEL INSTITUTO NACIONAL DE METROLOGÍA BOGOTÁ"/>
    <n v="2136000"/>
    <n v="0"/>
    <n v="2136000"/>
    <n v="0"/>
    <s v="Nación"/>
    <s v="CSF"/>
    <s v="OTROS RECURSOS DEL TESORO"/>
    <s v="A-02-02-02-008-003-09"/>
    <s v="OTROS SERVICIOS PROFESIONALES Y TÉCNICOS N.C.P."/>
    <n v="2136000"/>
    <s v="PRESTAR SERVICIOS TÉCNICOS PARA APOYAR EN LOS PROCEDIMIENTOS, NORMAS Y LINEAMIENTOS DE SEGURIDAD Y SALUD EN EL TRABAJO, Y GARANTIZAR LA IMPLEMENTACIÓN DE MEDIDAS DE BIOSEGURIDAD - PAGO 1"/>
    <s v="12222"/>
    <s v="12222"/>
    <s v="19422"/>
    <s v="15522"/>
    <s v="2022-03-04 00:00:00"/>
    <s v="30822"/>
    <s v="52683722"/>
    <m/>
    <s v="2022-02-01 00:00:00"/>
    <s v="CONTRATO DE PRESTACION DE SERVICIOS"/>
    <s v="063-2022"/>
    <s v="PRESTAR SERVICIOS TECNICOS PARA APOYAR EN LOS PROCEDIMIENTOS, NORMAS Y LINEAMIENTOS DE SEGURIDAD Y SALUD EN EL TRABAJO, Y GARANTIZAR LA IMPLEMENTACION DE MEDIDAS DE BIOSEGURIDAD"/>
    <s v="APOYO A LA GESTIÓN PERSONA NATURALES"/>
    <s v="ARTÍCULO 3. CONTRATACIÓN DE PERSONAL PARA LA PRESTACIÓN DE SERVICIOS PROFESIONALES Y DE APOYO A LA GESTIÓN."/>
    <x v="4"/>
  </r>
  <r>
    <n v="30922"/>
    <x v="18"/>
    <s v="2022-03-04 18:15:02"/>
    <s v="ConOrdendePago"/>
    <n v="3150000"/>
    <n v="30429"/>
    <n v="0"/>
    <s v="Cédula de Ciudadanía"/>
    <n v="1014284456"/>
    <s v="RODRIGUEZ VERGARA MARIA PAULA"/>
    <s v="Abono en cuenta"/>
    <s v="Ahorro"/>
    <s v="91217166379"/>
    <s v="Activa"/>
    <s v="890903938"/>
    <s v="BANCOLOMBIA S.A."/>
    <s v="35-05-00"/>
    <s v="INSTITUTO NACIONAL DE METROLOGÍA - INM"/>
    <s v="A-02-02-02-008-003"/>
    <s v="OTROS SERVICIOS PROFESIONALES, CIENTÍFICOS Y TÉCNICOS"/>
    <n v="3150000"/>
    <n v="0"/>
    <n v="3150000"/>
    <n v="0"/>
    <s v="Nación"/>
    <s v="CSF"/>
    <s v="RECURSOS CORRIENTES"/>
    <s v="A-02-02-02-008-003-09"/>
    <s v="OTROS SERVICIOS PROFESIONALES Y TÉCNICOS N.C.P."/>
    <n v="3150000"/>
    <s v="CONTRATAR LOS SERVICIOS PROFESONALES PARA EL APOYO EN LOS PROCESOS DE SELECION, VINCULACION, PERMANENCIA Y DESVINCULACION DEL INSTITUTO NACIONAL DE METROLOGIA - PAGO 1"/>
    <s v="8522"/>
    <s v="8622"/>
    <s v="15222"/>
    <s v="15622"/>
    <s v="2022-03-04 00:00:00"/>
    <s v="30922"/>
    <s v="52698522"/>
    <m/>
    <s v="2022-01-28 00:00:00"/>
    <s v="CONTRATO DE PRESTACION DE SERVICIOS - PROFESIONALES"/>
    <s v="CONTRATO 064"/>
    <s v="CONTRATAR LOS SERVICIOS PROFESIONALES PARA EL APOYO EN LOS PROCESOS DE SELECCIÓN, VINCULACIÓN, PERMANENCIA Y DESINVICULACIÓN DEL INSTITUTO NACIONAL DE METROLOGÍA."/>
    <s v="APOYO A LA GESTIÓN PERSONA NATURALES"/>
    <s v="ARTÍCULO 3. CONTRATACIÓN DE PERSONAL PARA LA PRESTACIÓN DE SERVICIOS PROFESIONALES Y DE APOYO A LA GESTIÓN."/>
    <x v="4"/>
  </r>
  <r>
    <n v="31022"/>
    <x v="18"/>
    <s v="2022-03-04 18:19:12"/>
    <s v="ConOrdendePago"/>
    <n v="2240800"/>
    <n v="86115"/>
    <n v="0"/>
    <s v="Cédula de Ciudadanía"/>
    <n v="1128052963"/>
    <s v="SILVA BERNAL MARIA FERNANDA PAOLA DEL PILAR"/>
    <s v="Abono en cuenta"/>
    <s v="Ahorro"/>
    <s v="488400397946"/>
    <s v="Activa"/>
    <s v="860034313"/>
    <s v="BANCO DAVIVIENDA S.A."/>
    <s v="35-05-00"/>
    <s v="INSTITUTO NACIONAL DE METROLOGÍA - INM"/>
    <s v="C-3599-0200-6-0-3599016-02"/>
    <s v="ADQUISICIÓN DE BIENES Y SERVICIOS - SEDES MANTENIDAS - MEJORAMIENTO Y SOSTENIBILIDAD DE LA SEDE DEL INSTITUTO NACIONAL DE METROLOGÍA BOGOTÁ"/>
    <n v="2240800"/>
    <n v="0"/>
    <n v="2240800"/>
    <n v="0"/>
    <s v="Nación"/>
    <s v="CSF"/>
    <s v="OTROS RECURSOS DEL TESORO"/>
    <s v="A-02-02-02-008-002-01"/>
    <s v="SERVICIOS JURÍDICOS"/>
    <n v="2240800"/>
    <s v="PRESTAR LOS SERVICIOS JURÍDICOS PROFESIONALES PARA APOYAR LA ELABORACIÓN Y TRÁMITE DE LOS PROCESOS DE CONTRATACIÓN REQUERIDOS Y LAS DEMÁS ACTIVIDADES QUE REQUIERA EL INSTITUTO NACIONAL DE METROLOGÍA - PAGO 1"/>
    <s v="2222"/>
    <s v="2222"/>
    <s v="1022"/>
    <s v="15722"/>
    <s v="2022-03-04 00:00:00"/>
    <s v="31022"/>
    <s v="52718022"/>
    <m/>
    <s v="2022-01-20 00:00:00"/>
    <s v="CONTRATO DE PRESTACION DE SERVICIOS"/>
    <s v="CO1.PCCNTR.3284052"/>
    <s v="PRESTAR LOS SERVICIOS JURÍDICOS PROFESIONALES PARA APOYAR LA ELABORACIÓN Y TRÁMITE DE LOS PROCESOS DE CONTRATACIÓN REQUERIDOS Y LAS DEMÁS ACTIVIDADES QUE REQUIERA EL INSTITUTO NACIONAL DE METROLOGÍA."/>
    <s v="APOYO A LA GESTIÓN PERSONA NATURALES"/>
    <s v="ARTÍCULO 3. CONTRATACIÓN DE PERSONAL PARA LA PRESTACIÓN DE SERVICIOS PROFESIONALES Y DE APOYO A LA GESTIÓN."/>
    <x v="4"/>
  </r>
  <r>
    <n v="31122"/>
    <x v="18"/>
    <s v="2022-03-04 18:21:09"/>
    <s v="ConOrdendePago"/>
    <n v="560200"/>
    <n v="0"/>
    <n v="0"/>
    <s v="Cédula de Ciudadanía"/>
    <n v="1128052963"/>
    <s v="SILVA BERNAL MARIA FERNANDA PAOLA DEL PILAR"/>
    <s v="Abono en cuenta"/>
    <s v="Ahorro"/>
    <s v="488400397946"/>
    <s v="Activa"/>
    <s v="860034313"/>
    <s v="BANCO DAVIVIENDA S.A."/>
    <s v="35-05-00"/>
    <s v="INSTITUTO NACIONAL DE METROLOGÍA - INM"/>
    <s v="C-3502-0200-7-0-3502101-02"/>
    <s v="ADQUISICIÓN DE BIENES Y SERVICIOS - SERVICIO DE CALIBRACIÓN DE EQUIPOS E INSTRUMENTOS METROLÓGICOS - DESARROLLO DE LA OFERTA DE SERVICIOS EN METROLOGÍA FÍSICA EN EL ÁMBITO NACIONAL"/>
    <n v="560200"/>
    <n v="0"/>
    <n v="560200"/>
    <n v="0"/>
    <s v="Nación"/>
    <s v="CSF"/>
    <s v="OTROS RECURSOS DEL TESORO"/>
    <s v="A-02-02-02-008-002-01"/>
    <s v="SERVICIOS JURÍDICOS"/>
    <n v="560200"/>
    <s v="PRESTAR LOS SERVICIOS JURÍDICOS PROFESIONALES PARA APOYAR LA ELABORACIÓN Y TRÁMITE DE LOS PROCESOS DE CONTRATACIÓN REQUERIDOS Y LAS DEMÁS ACTIVIDADES QUE REQUIERA EL INSTITUTO NACIONAL DE METROLOGÍA - PAGO 1"/>
    <s v="4522"/>
    <s v="4522"/>
    <s v="1122"/>
    <s v="15822"/>
    <s v="2022-03-04 00:00:00"/>
    <s v="31122"/>
    <s v="52722522"/>
    <m/>
    <s v="2022-01-20 00:00:00"/>
    <s v="CONTRATO DE PRESTACION DE SERVICIOS - PROFESIONALES"/>
    <s v="CO1.PCCNTR.3284052"/>
    <s v="PRESTAR LOS SERVICIOS JURÍDICOS PROFESIONALES PARA APOYAR LA ELABORACIÓN Y TRÁMITE DE LOS PROCESOS DE CONTRATACIÓN REQUERIDOS Y LAS DEMÁS ACTIVIDADES QUE REQUIERA EL INSTITUTO NACIONAL DE METROLOGÍA."/>
    <s v="APOYO A LA GESTIÓN PERSONA NATURALES"/>
    <s v="ARTÍCULO 3. CONTRATACIÓN DE PERSONAL PARA LA PRESTACIÓN DE SERVICIOS PROFESIONALES Y DE APOYO A LA GESTIÓN."/>
    <x v="4"/>
  </r>
  <r>
    <n v="31222"/>
    <x v="18"/>
    <s v="2022-03-04 18:23:26"/>
    <s v="ConOrdendePago"/>
    <n v="560200"/>
    <n v="0"/>
    <n v="0"/>
    <s v="Cédula de Ciudadanía"/>
    <n v="1128052963"/>
    <s v="SILVA BERNAL MARIA FERNANDA PAOLA DEL PILAR"/>
    <s v="Abono en cuenta"/>
    <s v="Ahorro"/>
    <s v="488400397946"/>
    <s v="Activa"/>
    <s v="860034313"/>
    <s v="BANCO DAVIVIENDA S.A."/>
    <s v="35-05-00"/>
    <s v="INSTITUTO NACIONAL DE METROLOGÍA - INM"/>
    <s v="C-3599-0200-4-0-3599031-02"/>
    <s v="ADQUISICIÓN DE BIENES Y SERVICIOS - DOCUMENTOS METODOLÓGICOS - INNOVACIÓN DE LAS TECNOLOGÍAS DE INFORMACIÓN EN EL INSTITUTO DE METROLOGIA NACIONAL"/>
    <n v="560200"/>
    <n v="0"/>
    <n v="560200"/>
    <n v="0"/>
    <s v="Nación"/>
    <s v="CSF"/>
    <s v="OTROS RECURSOS DEL TESORO"/>
    <s v="A-02-02-02-008-002-01"/>
    <s v="SERVICIOS JURÍDICOS"/>
    <n v="560200"/>
    <s v="PRESTAR LOS SERVICIOS JURÍDICOS PROFESIONALES PARA APOYAR LA ELABORACIÓN Y TRÁMITE DE LOS PROCESOS DE CONTRATACIÓN REQUERIDOS Y LAS DEMÁS ACTIVIDADES QUE REQUIERA EL INSTITUTO NACIONAL DE METROLOGÍA - PAGO 1"/>
    <s v="6222"/>
    <s v="6222"/>
    <s v="1222"/>
    <s v="15922"/>
    <s v="2022-03-04 00:00:00"/>
    <s v="31222"/>
    <s v="52725322"/>
    <m/>
    <s v="2022-01-20 00:00:00"/>
    <s v="CONTRATO DE PRESTACION DE SERVICIOS - PROFESIONALES"/>
    <s v="CO1.PCCNTR.3284052"/>
    <s v="PRESTAR LOS SERVICIOS JURÍDICOS PROFESIONALES PARA APOYAR LA ELABORACIÓN Y TRÁMITE DE LOS PROCESOS DE CONTRATACIÓN REQUERIDOS Y LAS DEMÁS ACTIVIDADES QUE REQUIERA EL INSTITUTO NACIONAL DE METROLOGÍA.PRESTAR LOS SERVICIOS JURÍDICOS PROFESIONALES PARA"/>
    <s v="APOYO A LA GESTIÓN PERSONA NATURALES"/>
    <s v="ARTÍCULO 3. CONTRATACIÓN DE PERSONAL PARA LA PRESTACIÓN DE SERVICIOS PROFESIONALES Y DE APOYO A LA GESTIÓN."/>
    <x v="4"/>
  </r>
  <r>
    <n v="31322"/>
    <x v="18"/>
    <s v="2022-03-04 18:25:15"/>
    <s v="ConOrdendePago"/>
    <n v="560200"/>
    <n v="0"/>
    <n v="0"/>
    <s v="Cédula de Ciudadanía"/>
    <n v="1128052963"/>
    <s v="SILVA BERNAL MARIA FERNANDA PAOLA DEL PILAR"/>
    <s v="Abono en cuenta"/>
    <s v="Ahorro"/>
    <s v="488400397946"/>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560200"/>
    <n v="0"/>
    <n v="560200"/>
    <n v="0"/>
    <s v="Nación"/>
    <s v="CSF"/>
    <s v="OTROS RECURSOS DEL TESORO"/>
    <s v="A-02-02-02-008-002-01"/>
    <s v="SERVICIOS JURÍDICOS"/>
    <n v="560200"/>
    <s v="PRESTAR LOS SERVICIOS JURÍDICOS PROFESIONALES PARA APOYAR LA ELABORACIÓN Y TRÁMITE DE LOS PROCESOS DE CONTRATACIÓN REQUERIDOS Y LAS DEMÁS ACTIVIDADES QUE REQUIERA EL INSTITUTO NACIONAL DE METROLOGÍA - PAGO 1"/>
    <s v="4822"/>
    <s v="4822"/>
    <s v="1322"/>
    <s v="16022"/>
    <s v="2022-03-04 00:00:00"/>
    <s v="31322"/>
    <s v="52731622"/>
    <m/>
    <s v="2022-01-20 00:00:00"/>
    <s v="CONTRATO DE PRESTACION DE SERVICIOS - PROFESIONALES"/>
    <s v="CO1.PCCNTR.3284052"/>
    <s v="PRESTAR LOS SERVICIOS JURÍDICOS PROFESIONALES PARA APOYAR LA ELABORACIÓN Y TRÁMITE DE LOS PROCESOS DE CONTRATACIÓN REQUERIDOS Y LAS DEMÁS ACTIVIDADES QUE REQUIERA EL INSTITUTO NACIONAL DE METROLOGÍA."/>
    <s v="APOYO A LA GESTIÓN PERSONA NATURALES"/>
    <s v="ARTÍCULO 3. CONTRATACIÓN DE PERSONAL PARA LA PRESTACIÓN DE SERVICIOS PROFESIONALES Y DE APOYO A LA GESTIÓN."/>
    <x v="4"/>
  </r>
  <r>
    <n v="31422"/>
    <x v="18"/>
    <s v="2022-03-04 18:27:15"/>
    <s v="ConOrdendePago"/>
    <n v="560200"/>
    <n v="0"/>
    <n v="0"/>
    <s v="Cédula de Ciudadanía"/>
    <n v="1128052963"/>
    <s v="SILVA BERNAL MARIA FERNANDA PAOLA DEL PILAR"/>
    <s v="Abono en cuenta"/>
    <s v="Ahorro"/>
    <s v="488400397946"/>
    <s v="Activa"/>
    <s v="860034313"/>
    <s v="BANCO DAVIVIENDA S.A."/>
    <s v="35-05-00"/>
    <s v="INSTITUTO NACIONAL DE METROLOGÍA - INM"/>
    <s v="C-3502-0200-6-0-3502100-02"/>
    <s v="ADQUISICIÓN DE BIENES Y SERVICIOS - SERVICIO DE PRODUCCIÓN DE MATERIALES DE REFERENCIA - FORTALECIMIENTO DE LA CAPACIDAD ANALÍTICA EN METROLOGÍA QUÍMICA Y BIOMEDICINA A NIVEL NACIONAL"/>
    <n v="560200"/>
    <n v="0"/>
    <n v="560200"/>
    <n v="0"/>
    <s v="Nación"/>
    <s v="CSF"/>
    <s v="OTROS RECURSOS DEL TESORO"/>
    <s v="A-02-02-02-008-002-01"/>
    <s v="SERVICIOS JURÍDICOS"/>
    <n v="560200"/>
    <s v="PRESTAR LOS SERVICIOS JURÍDICOS PROFESIONALES PARA APOYAR LA ELABORACIÓN Y TRÁMITE DE LOS PROCESOS DE CONTRATACIÓN REQUERIDOS Y LAS DEMÁS ACTIVIDADES QUE REQUIERA EL INSTITUTO NACIONAL DE METROLOGÍA - PAGO 1"/>
    <s v="1522"/>
    <s v="1522"/>
    <s v="1422"/>
    <s v="16122"/>
    <s v="2022-03-04 00:00:00"/>
    <s v="31422"/>
    <s v="52736922"/>
    <m/>
    <s v="2022-01-20 00:00:00"/>
    <s v="CONTRATO DE PRESTACION DE SERVICIOS - PROFESIONALES"/>
    <s v="CO1.PCCNTR.3284052"/>
    <s v="PRESTAR LOS SERVICIOS JURÍDICOS PROFESIONALES PARA APOYAR LA ELABORACIÓN Y TRÁMITE DE LOS PROCESOS DE CONTRATACIÓN REQUERIDOS Y LAS DEMÁS ACTIVIDADES QUE REQUIERA EL INSTITUTO NACIONAL DE METROLOGÍA."/>
    <s v="APOYO A LA GESTIÓN PERSONA NATURALES"/>
    <s v="ARTÍCULO 3. CONTRATACIÓN DE PERSONAL PARA LA PRESTACIÓN DE SERVICIOS PROFESIONALES Y DE APOYO A LA GESTIÓN."/>
    <x v="4"/>
  </r>
  <r>
    <n v="31522"/>
    <x v="18"/>
    <s v="2022-03-04 18:29:58"/>
    <s v="ConOrdendePago"/>
    <n v="1120400"/>
    <n v="0"/>
    <n v="0"/>
    <s v="Cédula de Ciudadanía"/>
    <n v="1128052963"/>
    <s v="SILVA BERNAL MARIA FERNANDA PAOLA DEL PILAR"/>
    <s v="Abono en cuenta"/>
    <s v="Ahorro"/>
    <s v="488400397946"/>
    <s v="Activa"/>
    <s v="860034313"/>
    <s v="BANCO DAVIVIENDA S.A."/>
    <s v="35-05-00"/>
    <s v="INSTITUTO NACIONAL DE METROLOGÍA - INM"/>
    <s v="A-02-02-02-008-002"/>
    <s v="SERVICIOS JURÍDICOS Y CONTABLES"/>
    <n v="1120400"/>
    <n v="0"/>
    <n v="1120400"/>
    <n v="0"/>
    <s v="Nación"/>
    <s v="CSF"/>
    <s v="RECURSOS CORRIENTES"/>
    <s v="A-02-02-02-008-002-01"/>
    <s v="SERVICIOS JURÍDICOS"/>
    <n v="1120400"/>
    <s v="PRESTAR LOS SERVICIOS JURÍDICOS PROFESIONALES PARA APOYAR LA ELABORACIÓN Y TRÁMITE DE LOS PROCESOS DE CONTRATACIÓN REQUERIDOS Y LAS DEMÁS ACTIVIDADES QUE REQUIERA EL INSTITUTO NACIONAL DE METROLOGÍA - PAGO 1"/>
    <s v="9522"/>
    <s v="9622"/>
    <s v="1522"/>
    <s v="16222"/>
    <s v="2022-03-04 00:00:00"/>
    <s v="31522"/>
    <s v="52747422"/>
    <m/>
    <s v="2022-01-20 00:00:00"/>
    <s v="CONTRATO DE PRESTACION DE SERVICIOS - PROFESIONALES"/>
    <s v="CO1.PCCNTR.3284052"/>
    <s v="PRESTAR LOS SERVICIOS JURÍDICOS PROFESIONALES PARA APOYAR LA ELABORACIÓN Y TRÁMITE DE LOS PROCESOS DE CONTRATACIÓN REQUERIDOS Y LAS DEMÁS ACTIVIDADES QUE REQUIERA EL INSTITUTO NACIONAL DE METROLOGÍA."/>
    <s v="APOYO A LA GESTIÓN PERSONA NATURALES"/>
    <s v="ARTÍCULO 3. CONTRATACIÓN DE PERSONAL PARA LA PRESTACIÓN DE SERVICIOS PROFESIONALES Y DE APOYO A LA GESTIÓN."/>
    <x v="4"/>
  </r>
  <r>
    <n v="31622"/>
    <x v="18"/>
    <s v="2022-03-04 18:44:33"/>
    <s v="ConOrdendePago"/>
    <n v="2136000"/>
    <n v="20634"/>
    <n v="0"/>
    <s v="Cédula de Ciudadanía"/>
    <n v="1015473441"/>
    <s v="AVILAN CARDENAS DIEGO FELIPE"/>
    <s v="Abono en cuenta"/>
    <s v="Ahorro"/>
    <s v="24076377758"/>
    <s v="Activa"/>
    <s v="860007335"/>
    <s v="BCSC S A"/>
    <s v="35-05-00"/>
    <s v="INSTITUTO NACIONAL DE METROLOGÍA - INM"/>
    <s v="A-02-02-02-008-003"/>
    <s v="OTROS SERVICIOS PROFESIONALES, CIENTÍFICOS Y TÉCNICOS"/>
    <n v="2136000"/>
    <n v="0"/>
    <n v="2136000"/>
    <n v="0"/>
    <s v="Nación"/>
    <s v="CSF"/>
    <s v="RECURSOS CORRIENTES"/>
    <s v="A-02-02-02-008-003-09"/>
    <s v="OTROS SERVICIOS PROFESIONALES Y TÉCNICOS N.C.P."/>
    <n v="2136000"/>
    <s v="CONTRATAR LOS SERVICIOS TÉCNICOS DE APOYO A LA GESTIÓN PARA REALIZAR ACTIVIDADES DEL GRUPO DE GESTIÓN DEL TALENTO HUMANO VIGENCIA 2022 - PAGO 1"/>
    <s v="7022"/>
    <s v="7022"/>
    <s v="13322"/>
    <s v="16522"/>
    <s v="2022-03-04 00:00:00"/>
    <s v="31622"/>
    <s v="57489622"/>
    <m/>
    <s v="2022-01-28 00:00:00"/>
    <s v="CONTRATO DE PRESTACION DE SERVICIOS - PROFESIONALES"/>
    <s v="CO1.PCCNTR.3480440"/>
    <s v="CONTRATAR LOS SERVICIOS TÉCNICOS DE APOYO A LA GESTIÓN PARA REALIZAR ACTIVIDADES DEL GRUPO DE GESTIÓN DEL TALENTO HUMANO VIGENCIA 2022."/>
    <s v="APOYO A LA GESTIÓN PERSONA NATURALES"/>
    <s v="ARTÍCULO 3. CONTRATACIÓN DE PERSONAL PARA LA PRESTACIÓN DE SERVICIOS PROFESIONALES Y DE APOYO A LA GESTIÓN."/>
    <x v="4"/>
  </r>
  <r>
    <n v="31722"/>
    <x v="18"/>
    <s v="2022-03-04 18:47:04"/>
    <s v="ConOrdendePago"/>
    <n v="3150000"/>
    <n v="30429"/>
    <n v="0"/>
    <s v="Cédula de Ciudadanía"/>
    <n v="52978646"/>
    <s v="MARTINEZ RAMOS NASLI SAUDIT"/>
    <s v="Abono en cuenta"/>
    <s v="Ahorro"/>
    <s v="0570474470023513"/>
    <s v="Activa"/>
    <s v="860034313"/>
    <s v="BANCO DAVIVIENDA S.A."/>
    <s v="35-05-00"/>
    <s v="INSTITUTO NACIONAL DE METROLOGÍA - INM"/>
    <s v="A-02-02-02-008-003"/>
    <s v="OTROS SERVICIOS PROFESIONALES, CIENTÍFICOS Y TÉCNICOS"/>
    <n v="3150000"/>
    <n v="0"/>
    <n v="3150000"/>
    <n v="0"/>
    <s v="Nación"/>
    <s v="CSF"/>
    <s v="RECURSOS CORRIENTES"/>
    <s v="A-02-02-02-008-003-09"/>
    <s v="OTROS SERVICIOS PROFESIONALES Y TÉCNICOS N.C.P."/>
    <n v="3150000"/>
    <s v="CONTRATAR LOS SERVICIOS PROFESIONALES PARA EL ACOMPAÑAMIENTO EN LOS PROCESOS GESTIÓN DE NÓMINA Y TALENTO HUMANO EN EL APLICATIVO KACTUS - PAGO 1"/>
    <s v="6822"/>
    <s v="6822"/>
    <s v="19322"/>
    <s v="16722"/>
    <s v="2022-03-04 00:00:00"/>
    <s v="31722"/>
    <s v="57505922"/>
    <m/>
    <s v="2022-02-01 00:00:00"/>
    <s v="CONTRATO DE PRESTACION DE SERVICIOS - PROFESIONALES"/>
    <s v="046-2022"/>
    <s v="CONTRATAR LOS SERVICIOS PROFESIONALES PARA EL ACOMPAÑAMIENTO EN LOS PROCESOS GESTIÓN DE NÓMINA Y TALENTO HUMANO EN EL APLICATIVO KACTUS."/>
    <s v="APOYO A LA GESTIÓN PERSONA NATURALES"/>
    <s v="ARTÍCULO 3. CONTRATACIÓN DE PERSONAL PARA LA PRESTACIÓN DE SERVICIOS PROFESIONALES Y DE APOYO A LA GESTIÓN."/>
    <x v="4"/>
  </r>
  <r>
    <n v="31822"/>
    <x v="19"/>
    <s v="2022-03-07 06:19:33"/>
    <s v="ConOrdendePago"/>
    <n v="4873000"/>
    <n v="55073"/>
    <n v="0"/>
    <s v="Cédula de Ciudadanía"/>
    <n v="1136881606"/>
    <s v="RIOS MARTINEZ LEIDY LILIANA"/>
    <s v="Abono en cuenta"/>
    <s v="Ahorro"/>
    <s v="66887980013"/>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4873000"/>
    <n v="0"/>
    <n v="4873000"/>
    <n v="0"/>
    <s v="Nación"/>
    <s v="CSF"/>
    <s v="OTROS RECURSOS DEL TESORO"/>
    <s v="A-02-02-02-008-003-09"/>
    <s v="OTROS SERVICIOS PROFESIONALES Y TÉCNICOS N.C.P."/>
    <n v="4873000"/>
    <s v="Contratar la prestación de servicios profesionales para apoyar las actividades relacionadas con el proceso de I D i y actividades relacionadas con ciencia, tecnología e innovación (CTeI) que contribuyan con la implementación del Sistema de Gestión de I D i en el INM - PAGO 1"/>
    <s v="9922"/>
    <s v="10022"/>
    <s v="8822"/>
    <s v="16822"/>
    <s v="2022-03-07 00:00:00"/>
    <s v="31822"/>
    <s v="53652022"/>
    <m/>
    <s v="2022-01-26 00:00:00"/>
    <s v="CONTRATO DE PRESTACION DE SERVICIOS - PROFESIONALES"/>
    <s v="CO1.PCCNTR.3430450"/>
    <s v="Contratar la prestación de servicios profesionales para apoyar las actividades relacionadas con el proceso de I+D+i y actividades relacionadas con ciencia, tecnología e innovación (CTeI) que contribuyan con la implementación del Sistema de Gestión de"/>
    <s v="APOYO A LA GESTIÓN PERSONA NATURALES"/>
    <s v="ARTÍCULO 3. CONTRATACIÓN DE PERSONAL PARA LA PRESTACIÓN DE SERVICIOS PROFESIONALES Y DE APOYO A LA GESTIÓN."/>
    <x v="4"/>
  </r>
  <r>
    <n v="32122"/>
    <x v="19"/>
    <s v="2022-03-07 08:38:28"/>
    <s v="ConOrdendePago"/>
    <n v="17350"/>
    <n v="0"/>
    <n v="0"/>
    <s v="NIT"/>
    <n v="800007813"/>
    <s v="VANTI S.A ESP"/>
    <s v="Abono en cuenta"/>
    <s v="Corriente"/>
    <s v="0201008573"/>
    <s v="Activa"/>
    <s v="860034594"/>
    <s v="SCOTIABANK COLPATRIA SA"/>
    <s v="35-05-00"/>
    <s v="INSTITUTO NACIONAL DE METROLOGÍA - INM"/>
    <s v="A-02-02-02-006-009"/>
    <s v="SERVICIOS DE DISTRIBUCIÓN DE ELECTRICIDAD, GAS Y AGUA (POR CUENTA PROPIA)"/>
    <n v="17350"/>
    <n v="0"/>
    <n v="17350"/>
    <n v="0"/>
    <s v="Nación"/>
    <s v="CSF"/>
    <s v="RECURSOS CORRIENTES"/>
    <s v="A-02-02-02-006-009-01"/>
    <s v="SERVICIOS DE DISTRIBUCIÓN DE ELECTRICIDAD, Y SERVICIOS DE DISTRIBUCIÓN DE GAS (POR CUENTA PROPIA)"/>
    <n v="17350"/>
    <s v="PAGO DE GAS NATURAL DEL INM. CUPON DE PAGO. CUENTA CONTRATO 62935611. FECHA EMISION CUPON 2022-03-04."/>
    <s v="13022"/>
    <s v="13022"/>
    <s v="28322"/>
    <s v="17122"/>
    <s v="2022-03-07 00:00:00"/>
    <s v="32122"/>
    <s v="49827822, 51364322"/>
    <m/>
    <s v="2022-03-04 00:00:00"/>
    <s v="OTROS"/>
    <s v="CUPO 4 DE MARZO DE 2022"/>
    <s v="PAGO DE GAS NATURAL DEL INM. CUPON DE PAGO. REFERENCIA DE PAGO 62935611. FECHA EMISION CUPON 4 DE MARZO DE 2022."/>
    <s v="CONSUMO DE ENERGÍA"/>
    <s v="ARTÍCULO 19. SOSTENIBILIDAD AMBIENTAL"/>
    <x v="0"/>
  </r>
  <r>
    <n v="32422"/>
    <x v="20"/>
    <s v="2022-03-08 12:33:53"/>
    <s v="ConOrdendePago"/>
    <n v="463250"/>
    <n v="0"/>
    <n v="0"/>
    <s v="NIT"/>
    <n v="900494393"/>
    <s v="U.A.E. INSTITUTO NACIONAL DE METROLOGIA - INM"/>
    <s v="Abono en cuenta"/>
    <s v="Corriente"/>
    <s v="062874722"/>
    <s v="Activa"/>
    <s v="860002964"/>
    <s v="BANCO DE BOGOTA S. A."/>
    <s v="35-05-00"/>
    <s v="INSTITUTO NACIONAL DE METROLOGÍA - INM"/>
    <s v="A-02-02-01-003-003"/>
    <s v="PRODUCTOS DE HORNOS DE COQUE; PRODUCTOS DE REFINACIÓN DE PETRÓLEO Y COMBUSTIBLE NUCLEAR"/>
    <n v="50000"/>
    <n v="0"/>
    <n v="50000"/>
    <n v="0"/>
    <s v="Nación"/>
    <s v="CSF"/>
    <s v="RECURSOS CORRIENTES"/>
    <s v="A-02-02-01-003-003-03"/>
    <s v="ACEITES DE PETRÓLEO O ACEITES OBTENIDOS DE MINERALES BITUMINOSOS (EXCEPTO LOS ACEITES CRUDOS); PREPARADOS N.C.P., QUE CONTENGAN POR LO MENOS EL 70% DE SU PESO EN ACEITES DE ESOS TIPOS Y CUYOS COMPONENTES BÁSICOS SEAN ESOS ACEITES"/>
    <n v="50000"/>
    <s v="PRIMER REEMBOLSO DE LA CM-122 SIIF-122"/>
    <s v="20822"/>
    <s v="20122"/>
    <s v="28622"/>
    <s v="17322"/>
    <s v="2022-03-08 00:00:00"/>
    <s v="32422"/>
    <s v="53907522"/>
    <m/>
    <s v="2022-03-08 00:00:00"/>
    <s v="ACTO ADMINISTRATIVO"/>
    <s v="20122 SIIF 122"/>
    <s v="AMPARARELREEMBOLSODEGASTOSCORRESPONDIENTEALACAJAMENORNo.122DEGASTOSGENERALESDELINSTITUTONACIONALDEMETROLOGÍA,DE ACUERDO A LA SOLICITUD DE REEMBOLSO No. 122 REGISTRADA EN EL APLICATIVO SIIF Nación."/>
    <e v="#N/A"/>
    <e v="#N/A"/>
    <x v="3"/>
  </r>
  <r>
    <n v="32422"/>
    <x v="20"/>
    <s v="2022-03-08 12:33:53"/>
    <s v="ConOrdendePago"/>
    <n v="463250"/>
    <n v="0"/>
    <n v="0"/>
    <s v="NIT"/>
    <n v="900494393"/>
    <s v="U.A.E. INSTITUTO NACIONAL DE METROLOGIA - INM"/>
    <s v="Abono en cuenta"/>
    <s v="Corriente"/>
    <s v="062874722"/>
    <s v="Activa"/>
    <s v="860002964"/>
    <s v="BANCO DE BOGOTA S. A."/>
    <s v="35-05-00"/>
    <s v="INSTITUTO NACIONAL DE METROLOGÍA - INM"/>
    <s v="A-02-02-02-008-009"/>
    <s v="OTROS SERVICIOS DE FABRICACIÓN; SERVICIOS DE EDICIÓN, IMPRESIÓN Y REPRODUCCIÓN; SERVICIOS DE RECUPERACIÓN DE MATERIALES"/>
    <n v="150000"/>
    <n v="0"/>
    <n v="150000"/>
    <n v="0"/>
    <s v="Nación"/>
    <s v="CSF"/>
    <s v="RECURSOS CORRIENTES"/>
    <s v="A-02-02-02-008-009-01"/>
    <s v="SERVICIOS DE EDICIÓN, IMPRESIÓN Y REPRODUCCIÓN"/>
    <n v="150000"/>
    <s v="PRIMER REEMBOLSO DE LA CM-122 SIIF-122"/>
    <s v="20822"/>
    <s v="20122"/>
    <s v="28622"/>
    <s v="17322"/>
    <s v="2022-03-08 00:00:00"/>
    <s v="32422"/>
    <s v="53907522"/>
    <m/>
    <s v="2022-03-08 00:00:00"/>
    <s v="ACTO ADMINISTRATIVO"/>
    <s v="20122 SIIF 122"/>
    <s v="AMPARARELREEMBOLSODEGASTOSCORRESPONDIENTEALACAJAMENORNo.122DEGASTOSGENERALESDELINSTITUTONACIONALDEMETROLOGÍA,DE ACUERDO A LA SOLICITUD DE REEMBOLSO No. 122 REGISTRADA EN EL APLICATIVO SIIF Nación."/>
    <s v="Servicios de edición, impresión y reproducción"/>
    <s v="ARTÍCULO 15. PAPELERÍA, ÚTILES DE ESCRITORIO Y OFICINA Y TELEFONÍA"/>
    <x v="3"/>
  </r>
  <r>
    <n v="32422"/>
    <x v="20"/>
    <s v="2022-03-08 12:33:53"/>
    <s v="ConOrdendePago"/>
    <n v="463250"/>
    <n v="0"/>
    <n v="0"/>
    <s v="NIT"/>
    <n v="900494393"/>
    <s v="U.A.E. INSTITUTO NACIONAL DE METROLOGIA - INM"/>
    <s v="Abono en cuenta"/>
    <s v="Corriente"/>
    <s v="062874722"/>
    <s v="Activa"/>
    <s v="860002964"/>
    <s v="BANCO DE BOGOTA S. A."/>
    <s v="35-05-00"/>
    <s v="INSTITUTO NACIONAL DE METROLOGÍA - INM"/>
    <s v="A-02-02-01-004-004"/>
    <s v="MAQUINARIA PARA USOS ESPECIALES"/>
    <n v="202300"/>
    <n v="0"/>
    <n v="202300"/>
    <n v="0"/>
    <s v="Nación"/>
    <s v="CSF"/>
    <s v="RECURSOS CORRIENTES"/>
    <s v="A-02-02-01-004-004-09"/>
    <s v="OTRA MAQUINARIA PARA USOS ESPECIALES Y SUS PARTES Y PIEZAS"/>
    <n v="202300"/>
    <s v="PRIMER REEMBOLSO DE LA CM-122 SIIF-122"/>
    <s v="20822"/>
    <s v="20122"/>
    <s v="28622"/>
    <s v="17322"/>
    <s v="2022-03-08 00:00:00"/>
    <s v="32422"/>
    <s v="53907522"/>
    <m/>
    <s v="2022-03-08 00:00:00"/>
    <s v="ACTO ADMINISTRATIVO"/>
    <s v="20122 SIIF 122"/>
    <s v="AMPARARELREEMBOLSODEGASTOSCORRESPONDIENTEALACAJAMENORNo.122DEGASTOSGENERALESDELINSTITUTONACIONALDEMETROLOGÍA,DE ACUERDO A LA SOLICITUD DE REEMBOLSO No. 122 REGISTRADA EN EL APLICATIVO SIIF Nación."/>
    <s v="Fotocopiadora, Impresora, Fax"/>
    <s v="ARTÍCULO 15. PAPELERÍA, ÚTILES DE ESCRITORIO Y OFICINA Y TELEFONÍA"/>
    <x v="3"/>
  </r>
  <r>
    <n v="32522"/>
    <x v="20"/>
    <s v="2022-03-08 12:48:30"/>
    <s v="ConOrdendePago"/>
    <n v="19414885"/>
    <n v="91508"/>
    <n v="0"/>
    <s v="NIT"/>
    <n v="800146077"/>
    <s v="ASEOS COLOMBIANOS ASEOCOLBA S.A."/>
    <s v="Abono en cuenta"/>
    <s v="Corriente"/>
    <s v="173061110"/>
    <s v="Activa"/>
    <s v="860002964"/>
    <s v="BANCO DE BOGOTA S. A."/>
    <s v="35-05-00"/>
    <s v="INSTITUTO NACIONAL DE METROLOGÍA - INM"/>
    <s v="A-02-02-02-006-003"/>
    <s v="ALOJAMIENTO; SERVICIOS DE SUMINISTROS DE COMIDAS Y BEBIDAS"/>
    <n v="547164"/>
    <n v="0"/>
    <n v="547164"/>
    <n v="0"/>
    <s v="Nación"/>
    <s v="CSF"/>
    <s v="RECURSOS CORRIENTES"/>
    <s v="A-02-02-02-006-003-04"/>
    <s v="SERVICIOS DE SUMINISTRO DE BEBIDAS PARA SU CONSUMO DENTRO DEL ESTABLECIMIENTO"/>
    <n v="547164"/>
    <s v="CONTRATAR LA PRESTACIÓN DE SERVICIO DE ASEO, CAFETERÍA Y JARDINERÍA CON SUMINISTRO DE INSUMOS Y ELEMENTOS NECESARIOS PARA LA PRESTACIÓN DEL SERVICIO A TODO COSTO EN LAS INSTALACIONES DEL INSTITUTO NACIONAL DE METROLOGÍA - PAGO 4"/>
    <s v="322"/>
    <s v="322"/>
    <s v="322"/>
    <s v="17422"/>
    <s v="2022-03-08 00:00:00"/>
    <s v="32522"/>
    <s v="54012622"/>
    <m/>
    <s v="2022-01-05 00:00:00"/>
    <s v="ORDEN DE COMPRA"/>
    <s v="75407"/>
    <s v="AMPARAR TRAMITE DE VIGENCIA FUTURA ORDINARIA AÑO 2021 - 2022 PARA LA CONTRATACION DEL SERVICIO DE ASEO Y CAFETARIA PARA EL INSTITUTO NACIONAL DE METROLOGIA."/>
    <e v="#N/A"/>
    <e v="#N/A"/>
    <x v="3"/>
  </r>
  <r>
    <n v="32522"/>
    <x v="20"/>
    <s v="2022-03-08 12:48:30"/>
    <s v="ConOrdendePago"/>
    <n v="19414885"/>
    <n v="91508"/>
    <n v="0"/>
    <s v="NIT"/>
    <n v="800146077"/>
    <s v="ASEOS COLOMBIANOS ASEOCOLBA S.A."/>
    <s v="Abono en cuenta"/>
    <s v="Corriente"/>
    <s v="173061110"/>
    <s v="Activa"/>
    <s v="860002964"/>
    <s v="BANCO DE BOGOTA S. A."/>
    <s v="35-05-00"/>
    <s v="INSTITUTO NACIONAL DE METROLOGÍA - INM"/>
    <s v="A-02-02-02-008-005"/>
    <s v="SERVICIOS DE SOPORTE"/>
    <n v="16942504"/>
    <n v="0"/>
    <n v="16942504"/>
    <n v="0"/>
    <s v="Nación"/>
    <s v="CSF"/>
    <s v="RECURSOS CORRIENTES"/>
    <s v="A-02-02-02-008-005-03"/>
    <s v="SERVICIOS DE LIMPIEZA"/>
    <n v="16942504"/>
    <s v="CONTRATAR LA PRESTACIÓN DE SERVICIO DE ASEO, CAFETERÍA Y JARDINERÍA CON SUMINISTRO DE INSUMOS Y ELEMENTOS NECESARIOS PARA LA PRESTACIÓN DEL SERVICIO A TODO COSTO EN LAS INSTALACIONES DEL INSTITUTO NACIONAL DE METROLOGÍA - PAGO 4"/>
    <s v="322"/>
    <s v="322"/>
    <s v="322"/>
    <s v="17422"/>
    <s v="2022-03-08 00:00:00"/>
    <s v="32522"/>
    <s v="54012622"/>
    <m/>
    <s v="2022-01-05 00:00:00"/>
    <s v="ORDEN DE COMPRA"/>
    <s v="75407"/>
    <s v="AMPARAR TRAMITE DE VIGENCIA FUTURA ORDINARIA AÑO 2021 - 2022 PARA LA CONTRATACION DEL SERVICIO DE ASEO Y CAFETARIA PARA EL INSTITUTO NACIONAL DE METROLOGIA."/>
    <e v="#N/A"/>
    <e v="#N/A"/>
    <x v="3"/>
  </r>
  <r>
    <n v="32522"/>
    <x v="20"/>
    <s v="2022-03-08 12:48:30"/>
    <s v="ConOrdendePago"/>
    <n v="19414885"/>
    <n v="91508"/>
    <n v="0"/>
    <s v="NIT"/>
    <n v="800146077"/>
    <s v="ASEOS COLOMBIANOS ASEOCOLBA S.A."/>
    <s v="Abono en cuenta"/>
    <s v="Corriente"/>
    <s v="173061110"/>
    <s v="Activa"/>
    <s v="860002964"/>
    <s v="BANCO DE BOGOTA S. A."/>
    <s v="35-05-00"/>
    <s v="INSTITUTO NACIONAL DE METROLOGÍA - INM"/>
    <s v="A-02-02-01-003-004"/>
    <s v="QUÍMICOS BÁSICOS"/>
    <n v="1925217"/>
    <n v="0"/>
    <n v="1925217"/>
    <n v="0"/>
    <s v="Nación"/>
    <s v="CSF"/>
    <s v="RECURSOS CORRIENTES"/>
    <s v="A-02-02-01-003-004-05"/>
    <s v="PRODUCTOS QUÍMICOS BÁSICOS DIVERSOS"/>
    <n v="1925217"/>
    <s v="CONTRATAR LA PRESTACIÓN DE SERVICIO DE ASEO, CAFETERÍA Y JARDINERÍA CON SUMINISTRO DE INSUMOS Y ELEMENTOS NECESARIOS PARA LA PRESTACIÓN DEL SERVICIO A TODO COSTO EN LAS INSTALACIONES DEL INSTITUTO NACIONAL DE METROLOGÍA - PAGO 4"/>
    <s v="322"/>
    <s v="322"/>
    <s v="322"/>
    <s v="17422"/>
    <s v="2022-03-08 00:00:00"/>
    <s v="32522"/>
    <s v="54012622"/>
    <m/>
    <s v="2022-01-05 00:00:00"/>
    <s v="ORDEN DE COMPRA"/>
    <s v="75407"/>
    <s v="AMPARAR TRAMITE DE VIGENCIA FUTURA ORDINARIA AÑO 2021 - 2022 PARA LA CONTRATACION DEL SERVICIO DE ASEO Y CAFETARIA PARA EL INSTITUTO NACIONAL DE METROLOGIA."/>
    <e v="#N/A"/>
    <e v="#N/A"/>
    <x v="3"/>
  </r>
  <r>
    <n v="32722"/>
    <x v="13"/>
    <s v="2022-03-11 14:02:04"/>
    <s v="ConOrdendePago"/>
    <n v="3150000"/>
    <n v="30429"/>
    <n v="0"/>
    <s v="Cédula de Ciudadanía"/>
    <n v="26863596"/>
    <s v="SUAREZ RAMIREZ ELISA MARIA"/>
    <s v="Abono en cuenta"/>
    <s v="Ahorro"/>
    <s v="0550488402538562"/>
    <s v="Activa"/>
    <s v="860034313"/>
    <s v="BANCO DAVIVIENDA S.A."/>
    <s v="35-05-00"/>
    <s v="INSTITUTO NACIONAL DE METROLOGÍA - INM"/>
    <s v="A-02-02-02-008-002"/>
    <s v="SERVICIOS JURÍDICOS Y CONTABLES"/>
    <n v="3150000"/>
    <n v="0"/>
    <n v="3150000"/>
    <n v="0"/>
    <s v="Nación"/>
    <s v="CSF"/>
    <s v="RECURSOS CORRIENTES"/>
    <s v="A-02-02-02-008-002-02"/>
    <s v="SERVICIOS DE CONTABILIDAD, AUDITORÍA Y TENEDURÍA DE LIBROS"/>
    <n v="3150000"/>
    <s v="APOYAR AL GRUPO DE GESTIÓN FINANCIERA EN LOS PROCESOS DE LOS MÓDULOS DE ENTIDAD - CENTRAL DE CUENTAS POR PAGAR Y ENTIDAD - GESTIÓN CONTABLE RELACIONADOS CON EL SISTEMA INTEGRADO DE INFORMACIÓN FINANCIERA SIIF NACIÓN II Y APOYO A LA DEPURACIÓN, ANÁLISIS Y CONCILIACIÓN DE LOS SALDOS CONTABLES QUE CONFORMAN LOS DIFERENTES RUBROS DE LOS ESTADOS FINANCIEROS DEL INM - PAGO 1"/>
    <s v="15422"/>
    <s v="15022"/>
    <s v="19622"/>
    <s v="17622"/>
    <s v="2022-03-11 00:00:00"/>
    <s v="32722"/>
    <s v="58585922"/>
    <m/>
    <s v="2022-02-01 00:00:00"/>
    <s v="CONTRATO DE PRESTACION DE SERVICIOS - PROFESIONALES"/>
    <s v="089-2022"/>
    <s v="PRESTAR LOS SERVICIOS PARA APOYAR AL GRUPO DE GESTION FINANCIERA EN LOS PROCESOS DE MODULO DE ENTIDAD - CENTRAL CUENTAS POR PAGAR Y ENTIDAD - GESTION CONTABLE RELACIONADOS CON EL SISTEMA INTEGRADO DE INFORMACION FINANCIERA SIIF NACION II Y APOYO A LA"/>
    <s v="APOYO A LA GESTIÓN PERSONA NATURALES"/>
    <s v="ARTÍCULO 3. CONTRATACIÓN DE PERSONAL PARA LA PRESTACIÓN DE SERVICIOS PROFESIONALES Y DE APOYO A LA GESTIÓN."/>
    <x v="4"/>
  </r>
  <r>
    <n v="33022"/>
    <x v="21"/>
    <s v="2022-03-15 14:12:21"/>
    <s v="ConOrdendePago"/>
    <n v="3263710"/>
    <n v="0"/>
    <n v="0"/>
    <s v="NIT"/>
    <n v="899999115"/>
    <s v="EMPRESA DE TELECOMUNICACIONES DE BOGOTA SA ESP PUDIENDO IDENTIFICARSE PARA TODOS LOS EFECTOS CON LA SIGLA ETB S.A. E.S.P."/>
    <s v="Abono en cuenta"/>
    <s v="Corriente"/>
    <s v="0020936509"/>
    <s v="Activa"/>
    <s v="860051135"/>
    <s v="CITIBANK COLOMBIA"/>
    <s v="35-05-00"/>
    <s v="INSTITUTO NACIONAL DE METROLOGÍA - INM"/>
    <s v="A-02-02-02-008-004"/>
    <s v="SERVICIOS DE TELECOMUNICACIONES, TRANSMISIÓN Y SUMINISTRO DE INFORMACIÓN"/>
    <n v="3263710"/>
    <n v="0"/>
    <n v="3263710"/>
    <n v="0"/>
    <s v="Nación"/>
    <s v="CSF"/>
    <s v="RECURSOS CORRIENTES"/>
    <s v="A-02-02-02-008-004-01"/>
    <s v="SERVICIOS DE TELEFONÍA Y OTRAS TELECOMUNICACIONES"/>
    <n v="3263710"/>
    <s v="PAGO DE SERVICIO DE LLAMADAS DE TELEFONIA LOCAL, NACIONAL, INTERNACIONAL Y CELULAR DEL INSTITUTO NACIONAL DE METROLOGIA, DE LA DIRECCION AK 50 No. 26-55 INTERIOR 2 CAN, CORRESPONDIENTE A LA CUENTA CLIENTE No. 1428216084. FACTURA EB 000300977939"/>
    <s v="13422"/>
    <s v="13322"/>
    <s v="28822"/>
    <s v="18022"/>
    <s v="2022-03-15 00:00:00"/>
    <s v="33022"/>
    <s v="60096222"/>
    <m/>
    <s v="2022-03-15 00:00:00"/>
    <s v="FACTURA"/>
    <s v="EB 000300977939"/>
    <s v="PAGO DE SERVICIO DE LLAMADAS DE TELEFONIA LOCAL, NACIONAL, INTERNACIONAL Y CELULAR DEL INSTITUTO NACIONAL DE METROLOGIA, DE LA DIRECCION AK 50 No. 26-55 INTERIOR 2 CAN, CORRESPONDIENTE A LA CUENTA CLIENTE No. 1428216084. FACTURA EB000300977939. FEBRE"/>
    <s v="TELEFONIA"/>
    <s v="ARTÍCULO 15. PAPELERÍA, ÚTILES DE ESCRITORIO Y OFICINA Y TELEFONÍA"/>
    <x v="1"/>
  </r>
  <r>
    <n v="33122"/>
    <x v="22"/>
    <s v="2022-03-16 12:21:00"/>
    <s v="ConOrdendePago"/>
    <n v="3150000"/>
    <n v="26664"/>
    <n v="0"/>
    <s v="Cédula de Ciudadanía"/>
    <n v="1045725479"/>
    <s v="CALDERON BUILES ALEXANDRA"/>
    <s v="Abono en cuenta"/>
    <s v="Ahorro"/>
    <s v="72996168337"/>
    <s v="Activa"/>
    <s v="890903938"/>
    <s v="BANCOLOMBIA S.A."/>
    <s v="35-05-00"/>
    <s v="INSTITUTO NACIONAL DE METROLOGÍA - INM"/>
    <s v="A-02-02-02-008-003"/>
    <s v="OTROS SERVICIOS PROFESIONALES, CIENTÍFICOS Y TÉCNICOS"/>
    <n v="3150000"/>
    <n v="0"/>
    <n v="3150000"/>
    <n v="0"/>
    <s v="Nación"/>
    <s v="CSF"/>
    <s v="RECURSOS CORRIENTES"/>
    <s v="A-02-02-02-008-003-09"/>
    <s v="OTROS SERVICIOS PROFESIONALES Y TÉCNICOS N.C.P."/>
    <n v="3150000"/>
    <s v="PRESTAR SERVICIOS PROFESIONALES PARA APOYAR LA GESTIÓN DE LA OFICINA ASESORA DE PLANEACIÓN RELATIVA A LA COMUNICACIÓN, EL MANEJO DE INFORMACIÓN RECIBIDA Y GENERADA, ASÍ COMO LA GESTIÓN DE POLÍTICAS DE MIPG QUE LIDERA LA OFICINA ASESORA DE PLANEACIÓN CON EL FIN DE FACILITAR, AGILIZAR EL DESARROLLO Y LA EJECUCIÓN DE LOS PROCEDIMIENTOS ESTABLECIDOS PARA EL CUMPLIMIENTO DE LOS OBJETIVOS INSTITUCIONALES - PAGO 1"/>
    <s v="15722"/>
    <s v="15322"/>
    <s v="15922"/>
    <s v="18922"/>
    <s v="2022-03-16 00:00:00"/>
    <s v="33122"/>
    <s v="65864422"/>
    <m/>
    <s v="2022-01-28 00:00:00"/>
    <s v="CONTRATO DE PRESTACION DE SERVICIOS - PROFESIONALES"/>
    <s v="CO1.PCCNTR.3478244"/>
    <s v="PRESTAR SERVICIOS PROFESIONALES PARA APOYAR LA GESTIÓN DE LA OFICINA ASESORA DE PLANEACIÓN RELATIVA A LA COMUNICACIÓN, EL MANEJO DE INFORMACIÓN RECIBIDA Y GENERADA, ASÍ COMO LA GESTIÓN DE POLÍTICAS DE MIPG QUE LIDERA LA OFICINA ASESORA DE PLANEACIÓN"/>
    <s v="APOYO A LA GESTIÓN PERSONA NATURALES"/>
    <s v="ARTÍCULO 3. CONTRATACIÓN DE PERSONAL PARA LA PRESTACIÓN DE SERVICIOS PROFESIONALES Y DE APOYO A LA GESTIÓN."/>
    <x v="4"/>
  </r>
  <r>
    <n v="33522"/>
    <x v="22"/>
    <s v="2022-03-16 16:22:26"/>
    <s v="ConOrdendePago"/>
    <n v="33383530"/>
    <n v="0"/>
    <n v="0"/>
    <s v="NIT"/>
    <n v="860063875"/>
    <s v="ENEL COLOMBIA S.A E.S.P"/>
    <s v="Abono en cuenta"/>
    <s v="Ahorro"/>
    <s v="90060000410"/>
    <s v="Activa"/>
    <s v="860050750"/>
    <s v="BANCO GNB SUDAMERIS S A"/>
    <s v="35-05-00"/>
    <s v="INSTITUTO NACIONAL DE METROLOGÍA - INM"/>
    <s v="A-02-02-02-006-009"/>
    <s v="SERVICIOS DE DISTRIBUCIÓN DE ELECTRICIDAD, GAS Y AGUA (POR CUENTA PROPIA)"/>
    <n v="33383530"/>
    <n v="0"/>
    <n v="33383530"/>
    <n v="0"/>
    <s v="Nación"/>
    <s v="CSF"/>
    <s v="RECURSOS CORRIENTES"/>
    <s v="A-02-02-02-006-009-01"/>
    <s v="SERVICIOS DE DISTRIBUCIÓN DE ELECTRICIDAD, Y SERVICIOS DE DISTRIBUCIÓN DE GAS (POR CUENTA PROPIA)"/>
    <n v="33383530"/>
    <s v="PAGO DEL SERVICIO DE ENERGIA DEL INSTITUTO NACIONAL DE METROLOGIA DE LA DIRECCION AV CRA 50 No. 26-55 INT 2 CAN, CORRESPONDIENTE A LA CUENTA No. 1496973-9. FACTURA No. 671953528-9 PERIODO: 10-FEB-2022 a 11-MAR-2022"/>
    <s v="2822"/>
    <s v="2822"/>
    <s v="28922"/>
    <s v="19422"/>
    <s v="2022-03-16 00:00:00"/>
    <s v="33522"/>
    <s v="60908222"/>
    <m/>
    <s v="2022-03-16 00:00:00"/>
    <s v="FACTURA"/>
    <s v="671953528-9"/>
    <s v="PAGO DE SERVICIO DE ENERGIA DEL INSTITUTO NACIONAL DE METROLOGIA, DE LA DIRECCION AK 50 No. 26-55 INT 2 CAN, CUENTA No. 1496973-9. FACTURA No. 671953528-9 - PERIODO 10 FEB 2022 A 11 MARZO 2022"/>
    <s v="CONSUMO DE ENERGÍA"/>
    <s v="ARTÍCULO 19. SOSTENIBILIDAD AMBIENTAL"/>
    <x v="0"/>
  </r>
  <r>
    <n v="33822"/>
    <x v="23"/>
    <s v="2022-03-18 06:04:03"/>
    <s v="ConOrdendePago"/>
    <n v="4179000"/>
    <n v="40369"/>
    <n v="0"/>
    <s v="Cédula de Ciudadanía"/>
    <n v="5829965"/>
    <s v="MARTINEZ CABALLERO DWIGHT OMAR"/>
    <s v="Abono en cuenta"/>
    <s v="Ahorro"/>
    <s v="66728185610"/>
    <s v="Activa"/>
    <s v="890903938"/>
    <s v="BANCOLOMBIA S.A."/>
    <s v="35-05-00"/>
    <s v="INSTITUTO NACIONAL DE METROLOGÍA - INM"/>
    <s v="C-3502-0200-5-0-3502099-02"/>
    <s v="ADQUISICIÓN DE BIENES Y SERVICIOS - SERVICIO DE EDUCACIÓN INFORMAL EN METROLOGÍA - FORTALECIMIENTO DE LA COMERCIALIZACIÓN DE LOS SERVICIOS METROLÓGICOS A NIVEL NACIONAL"/>
    <n v="4179000"/>
    <n v="0"/>
    <n v="4179000"/>
    <n v="0"/>
    <s v="Nación"/>
    <s v="CSF"/>
    <s v="OTROS RECURSOS DEL TESORO"/>
    <s v="A-02-02-02-008-003-09"/>
    <s v="OTROS SERVICIOS PROFESIONALES Y TÉCNICOS N.C.P."/>
    <n v="4179000"/>
    <s v="Contratar los servicios profesionales para el apoyo de las actividades del grupo de servicios metrológicos, contribuyendo con la transferencia de habilidades metrológicas en la entidad - PAGO 1"/>
    <s v="12422"/>
    <s v="12422"/>
    <s v="14722"/>
    <s v="15422"/>
    <s v="2022-03-04 00:00:00"/>
    <s v="33822"/>
    <s v="62910622"/>
    <m/>
    <s v="2022-01-28 00:00:00"/>
    <s v="CONTRATO DE PRESTACION DE SERVICIOS - PROFESIONALES"/>
    <s v="CO1.PCCNTR.3443413"/>
    <s v="Contratar los servicios profesionales para el apoyo de las actividades del grupo de servicios metrológicos, contribuyendo con la transferencia de habilidades metrológicas en la entidad."/>
    <s v="APOYO A LA GESTIÓN PERSONA NATURALES"/>
    <s v="ARTÍCULO 3. CONTRATACIÓN DE PERSONAL PARA LA PRESTACIÓN DE SERVICIOS PROFESIONALES Y DE APOYO A LA GESTIÓN."/>
    <x v="4"/>
  </r>
  <r>
    <n v="33922"/>
    <x v="23"/>
    <s v="2022-03-18 06:09:20"/>
    <s v="ConOrdendePago"/>
    <n v="3150000"/>
    <n v="30429"/>
    <n v="0"/>
    <s v="Cédula de Ciudadanía"/>
    <n v="1076659207"/>
    <s v="ALONSO PAEZ YENI PAOLA"/>
    <s v="Abono en cuenta"/>
    <s v="Ahorro"/>
    <s v="24076494754"/>
    <s v="Activa"/>
    <s v="860007335"/>
    <s v="BCSC S A"/>
    <s v="35-05-00"/>
    <s v="INSTITUTO NACIONAL DE METROLOGÍA - INM"/>
    <s v="C-3502-0200-5-0-3502033-02"/>
    <s v="ADQUISICIÓN DE BIENES Y SERVICIOS - SERVICIO DE COMPARACIÓN Y EVALUACIÓN INTER LABORATORIOS - FORTALECIMIENTO DE LA COMERCIALIZACIÓN DE LOS SERVICIOS METROLÓGICOS A NIVEL NACIONAL"/>
    <n v="3150000"/>
    <n v="0"/>
    <n v="3150000"/>
    <n v="0"/>
    <s v="Nación"/>
    <s v="CSF"/>
    <s v="OTROS RECURSOS DEL TESORO"/>
    <s v="A-02-02-02-008-003-09"/>
    <s v="OTROS SERVICIOS PROFESIONALES Y TÉCNICOS N.C.P."/>
    <n v="3150000"/>
    <s v="Contratar la prestación de servicios profesionales para apoyar, la ejecución de los ensayos de aptitud o estudios colaborativos (comparaciones interlaboratorios) - PAGO 1"/>
    <s v="9822"/>
    <s v="9922"/>
    <s v="9322"/>
    <s v="16322"/>
    <s v="2022-03-04 00:00:00"/>
    <s v="33922"/>
    <s v="62974222"/>
    <m/>
    <s v="2022-01-27 00:00:00"/>
    <s v="CONTRATO DE PRESTACION DE SERVICIOS - PROFESIONALES"/>
    <s v="CO1.PCCNTR.3441140"/>
    <s v="Contratar la prestación de servicios profesionales para apoyar, la ejecución de los ensayos de aptitud o estudios colaborativos (comparaciones interlaboratorios)"/>
    <s v="APOYO A LA GESTIÓN PERSONA NATURALES"/>
    <s v="ARTÍCULO 3. CONTRATACIÓN DE PERSONAL PARA LA PRESTACIÓN DE SERVICIOS PROFESIONALES Y DE APOYO A LA GESTIÓN."/>
    <x v="4"/>
  </r>
  <r>
    <n v="34022"/>
    <x v="23"/>
    <s v="2022-03-18 06:12:03"/>
    <s v="ConOrdendePago"/>
    <n v="2650000"/>
    <n v="25599"/>
    <n v="0"/>
    <s v="Cédula de Ciudadanía"/>
    <n v="52366179"/>
    <s v="RUIZ AMADO MARIA NIDYIRED"/>
    <s v="Abono en cuenta"/>
    <s v="Ahorro"/>
    <s v="58281290337"/>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2650000"/>
    <n v="0"/>
    <n v="2650000"/>
    <n v="0"/>
    <s v="Nación"/>
    <s v="CSF"/>
    <s v="OTROS RECURSOS DEL TESORO"/>
    <s v="A-02-02-02-008-003-09"/>
    <s v="OTROS SERVICIOS PROFESIONALES Y TÉCNICOS N.C.P."/>
    <n v="2650000"/>
    <s v="Contratar la prestación de servicios para el apoyo a la gestión en el Grupo de Servicios Metrológicos, área de recepción y entrega de equipos con el fin de mantener la oferta y adecuada gestión de los servicios metrológicos - PAGO 1"/>
    <s v="11422"/>
    <s v="11422"/>
    <s v="16222"/>
    <s v="16422"/>
    <s v="2022-03-04 00:00:00"/>
    <s v="34022"/>
    <s v="62985922"/>
    <m/>
    <s v="2022-01-28 00:00:00"/>
    <s v="CONTRATO DE PRESTACION DE SERVICIOS"/>
    <s v="CO1.PCCNTR.3454415"/>
    <s v="Contratar la prestación de servicios para el apoyo a la gestión en el Grupo de Servicios Metrológicos, área de recepción y entrega de equipos con el fin de mantener la oferta y adecuada gestión de los servicios metrológicos"/>
    <s v="APOYO A LA GESTIÓN PERSONA NATURALES"/>
    <s v="ARTÍCULO 3. CONTRATACIÓN DE PERSONAL PARA LA PRESTACIÓN DE SERVICIOS PROFESIONALES Y DE APOYO A LA GESTIÓN."/>
    <x v="4"/>
  </r>
  <r>
    <n v="34122"/>
    <x v="23"/>
    <s v="2022-03-18 06:28:52"/>
    <s v="ConOrdendePago"/>
    <n v="2950000"/>
    <n v="28497"/>
    <n v="0"/>
    <s v="Cédula de Ciudadanía"/>
    <n v="1065131016"/>
    <s v="AYALA RODRIGUEZ ERIK JOSE"/>
    <s v="Abono en cuenta"/>
    <s v="Ahorro"/>
    <s v="424270058765"/>
    <s v="Activa"/>
    <s v="800037800"/>
    <s v="BANCO AGRARIO DE COLOMBIA S.A."/>
    <s v="35-05-00"/>
    <s v="INSTITUTO NACIONAL DE METROLOGÍA - INM"/>
    <s v="C-3599-0200-6-0-3599016-02"/>
    <s v="ADQUISICIÓN DE BIENES Y SERVICIOS - SEDES MANTENIDAS - MEJORAMIENTO Y SOSTENIBILIDAD DE LA SEDE DEL INSTITUTO NACIONAL DE METROLOGÍA BOGOTÁ"/>
    <n v="2950000"/>
    <n v="0"/>
    <n v="2950000"/>
    <n v="0"/>
    <s v="Nación"/>
    <s v="CSF"/>
    <s v="OTROS RECURSOS DEL TESORO"/>
    <s v="A-02-02-02-008-003-09"/>
    <s v="OTROS SERVICIOS PROFESIONALES Y TÉCNICOS N.C.P."/>
    <n v="2950000"/>
    <s v="CONTRATAR LOS SERVICIOS DE APOYO A LA GESTIÓN PARA GARANTIZAR SEGUIMIENTO A LOS CRITERIOS TÉCNICOS EN SEGURIDAD Y SALUD EN EL TRABAJO DEFINIDOS EN LOS PROCESO DE CONTRATACIÓN DE PRODUCTOS, EQUIPOS, MÁQUINAS, SERVICIOS, ENTRE OTROS - PAGO 1"/>
    <s v="16722"/>
    <s v="16322"/>
    <s v="16322"/>
    <s v="16622"/>
    <s v="2022-03-04 00:00:00"/>
    <s v="34122"/>
    <s v="63003522"/>
    <m/>
    <s v="2022-01-28 00:00:00"/>
    <s v="CONTRATO DE PRESTACION DE SERVICIOS"/>
    <s v="CDC 148 DE 2022 - CESION CTO"/>
    <s v="CONTRATAR LOS SERVICIOS DE APOYO A LA GESTION PARA GARANTIZAR SEGUIMIENTO A LOS CRITERIOS TECNICOS EN SEGURIDAD Y SALUD EN EL TRABAJO DEFINIDOS EN LOS PROCESOS DE CONTRATACION DE PRODUCTOS, EQUIPOS, MAQUINAS, SERVICIOS, ENTRE OTROS"/>
    <s v="APOYO A LA GESTIÓN PERSONA NATURALES"/>
    <s v="ARTÍCULO 3. CONTRATACIÓN DE PERSONAL PARA LA PRESTACIÓN DE SERVICIOS PROFESIONALES Y DE APOYO A LA GESTIÓN."/>
    <x v="4"/>
  </r>
  <r>
    <n v="34222"/>
    <x v="23"/>
    <s v="2022-03-18 06:34:06"/>
    <s v="ConOrdendePago"/>
    <n v="5602000"/>
    <n v="47417"/>
    <n v="0"/>
    <s v="Cédula de Ciudadanía"/>
    <n v="52216882"/>
    <s v="GARNICA MALDONADO ANA VICTORIA"/>
    <s v="Abono en cuenta"/>
    <s v="Ahorro"/>
    <s v="0550001000019412"/>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5602000"/>
    <n v="0"/>
    <n v="5602000"/>
    <n v="0"/>
    <s v="Nación"/>
    <s v="CSF"/>
    <s v="OTROS RECURSOS DEL TESORO"/>
    <s v="A-02-02-02-008-003-09"/>
    <s v="OTROS SERVICIOS PROFESIONALES Y TÉCNICOS N.C.P."/>
    <n v="5602000"/>
    <s v="Contratar la prestación de servicios profesionales para apoyar el sostenimiento e implementación del sistema de gestión de calidad de la subdirección de servicios metrológicos y relación con el ciudadano - PAGO 1"/>
    <s v="8722"/>
    <s v="8822"/>
    <s v="13122"/>
    <s v="18122"/>
    <s v="2022-03-16 00:00:00"/>
    <s v="34222"/>
    <s v="63034322"/>
    <m/>
    <s v="2022-01-28 00:00:00"/>
    <s v="CONTRATO DE PRESTACION DE SERVICIOS - PROFESIONALES"/>
    <s v="CO1.PCCNTR.3483610"/>
    <s v="Contratar la prestación de servicios profesionales para apoyar el sostenimiento e implementación del sistema de gestión de calidad de la subdirección de servicios metrológicos y relación con el ciudadano"/>
    <s v="APOYO A LA GESTIÓN PERSONA NATURALES"/>
    <s v="ARTÍCULO 3. CONTRATACIÓN DE PERSONAL PARA LA PRESTACIÓN DE SERVICIOS PROFESIONALES Y DE APOYO A LA GESTIÓN."/>
    <x v="4"/>
  </r>
  <r>
    <n v="34322"/>
    <x v="23"/>
    <s v="2022-03-18 06:37:26"/>
    <s v="ConOrdendePago"/>
    <n v="4873000"/>
    <n v="47073"/>
    <n v="0"/>
    <s v="Cédula de Ciudadanía"/>
    <n v="79514880"/>
    <s v="ESPEJO COBOS FABIO HERNAN"/>
    <s v="Abono en cuenta"/>
    <s v="Ahorro"/>
    <s v="009370100340"/>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4873000"/>
    <n v="0"/>
    <n v="4873000"/>
    <n v="0"/>
    <s v="Nación"/>
    <s v="CSF"/>
    <s v="RECURSOS DEL CREDITO EXTERNO PREVIA AUTORIZACION"/>
    <s v="A-02-02-02-008-003-09"/>
    <s v="OTROS SERVICIOS PROFESIONALES Y TÉCNICOS N.C.P."/>
    <n v="4873000"/>
    <s v="Contratar la prestación de servicios profesionales para apoyar actividades de gestión de los grupos de trabajo de la Red Colombiana de Metrología - PAGO 1"/>
    <s v="5822"/>
    <s v="5822"/>
    <s v="13822"/>
    <s v="18222"/>
    <s v="2022-03-16 00:00:00"/>
    <s v="34322"/>
    <s v="63040922"/>
    <m/>
    <s v="2022-01-28 00:00:00"/>
    <s v="CONTRATO DE PRESTACION DE SERVICIOS - PROFESIONALES"/>
    <s v="CO1.PCCNTR.3475558"/>
    <s v="Contratar la prestación de servicios profesionales para apoyar actividades de gestión de los grupos de trabajo de la Red Colombiana de Metrología"/>
    <s v="APOYO A LA GESTIÓN PERSONA NATURALES"/>
    <s v="ARTÍCULO 3. CONTRATACIÓN DE PERSONAL PARA LA PRESTACIÓN DE SERVICIOS PROFESIONALES Y DE APOYO A LA GESTIÓN."/>
    <x v="4"/>
  </r>
  <r>
    <n v="34422"/>
    <x v="23"/>
    <s v="2022-03-18 06:40:11"/>
    <s v="ConOrdendePago"/>
    <n v="4873000"/>
    <n v="55073"/>
    <n v="0"/>
    <s v="Cédula de Ciudadanía"/>
    <n v="1128047373"/>
    <s v="MONTERROSA BAQUERO CARLOS ANDRES"/>
    <s v="Abono en cuenta"/>
    <s v="Ahorro"/>
    <s v="0550488418723224"/>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4873000"/>
    <n v="0"/>
    <n v="4873000"/>
    <n v="0"/>
    <s v="Nación"/>
    <s v="CSF"/>
    <s v="RECURSOS DEL CREDITO EXTERNO PREVIA AUTORIZACION"/>
    <s v="A-02-02-02-008-003-09"/>
    <s v="OTROS SERVICIOS PROFESIONALES Y TÉCNICOS N.C.P."/>
    <n v="4873000"/>
    <s v="Contratar la prestación de servicios profesionales para apoyar actividades de gestión de los grupos de trabajo de la Red Colombiana de Metrología - PAGO 1"/>
    <s v="5822"/>
    <s v="5822"/>
    <s v="12322"/>
    <s v="18322"/>
    <s v="2022-03-16 00:00:00"/>
    <s v="34422"/>
    <s v="63376422"/>
    <m/>
    <s v="2022-01-27 00:00:00"/>
    <s v="CONTRATO DE PRESTACION DE SERVICIOS - PROFESIONALES"/>
    <s v="CO1.PCCNTR.3473355"/>
    <s v="CONTRATAR LOS SERVICIOS PROFESIONALES PARA APOYAR LAS ACTIVIDADES DE GESTIÓN DE LOS GRUPOS DE TRABAJO DE LA RED COLOMBIANA DE METROLOGÍA ."/>
    <s v="APOYO A LA GESTIÓN PERSONA NATURALES"/>
    <s v="ARTÍCULO 3. CONTRATACIÓN DE PERSONAL PARA LA PRESTACIÓN DE SERVICIOS PROFESIONALES Y DE APOYO A LA GESTIÓN."/>
    <x v="4"/>
  </r>
  <r>
    <n v="34522"/>
    <x v="23"/>
    <s v="2022-03-18 06:44:23"/>
    <s v="ConOrdendePago"/>
    <n v="4872930"/>
    <n v="55073"/>
    <n v="0"/>
    <s v="Cédula de Ciudadanía"/>
    <n v="19365563"/>
    <s v="Pacheco Zuñiga Carlos Alberto"/>
    <s v="Abono en cuenta"/>
    <s v="Ahorro"/>
    <s v="001670033511"/>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4872930"/>
    <n v="0"/>
    <n v="4872930"/>
    <n v="0"/>
    <s v="Nación"/>
    <s v="CSF"/>
    <s v="RECURSOS DEL CREDITO EXTERNO PREVIA AUTORIZACION"/>
    <s v="A-02-02-02-008-003-09"/>
    <s v="OTROS SERVICIOS PROFESIONALES Y TÉCNICOS N.C.P."/>
    <n v="4872930"/>
    <s v="Contratar los servicios profesionales para apoyar la identificación de necesidades de normalización enmarcadas en la Red Colombiana de Metrología - PAGO 1"/>
    <s v="6122"/>
    <s v="6122"/>
    <s v="13022"/>
    <s v="18422"/>
    <s v="2022-03-16 00:00:00"/>
    <s v="34522"/>
    <s v="63071622"/>
    <m/>
    <s v="2022-01-28 00:00:00"/>
    <s v="CONTRATO DE PRESTACION DE SERVICIOS - PROFESIONALES"/>
    <s v="CO1.PCCNTR.3462070"/>
    <s v="CONTRATAR LA PRESTACIÓN DE SERVICIOS PROFESIONALES PARA APOYAR LA IDENTIFICACIÓN DE NECESIDADES DE NORMALIZACIÓN ENMARCADAS EN LA RED COLOMBIANA DE METROLOGÍA."/>
    <s v="APOYO A LA GESTIÓN PERSONA NATURALES"/>
    <s v="ARTÍCULO 3. CONTRATACIÓN DE PERSONAL PARA LA PRESTACIÓN DE SERVICIOS PROFESIONALES Y DE APOYO A LA GESTIÓN."/>
    <x v="4"/>
  </r>
  <r>
    <n v="34622"/>
    <x v="23"/>
    <s v="2022-03-18 06:46:29"/>
    <s v="ConOrdendePago"/>
    <n v="3475000"/>
    <n v="33569"/>
    <n v="0"/>
    <s v="Cédula de Ciudadanía"/>
    <n v="1031143411"/>
    <s v="HUERTAS ORTIZ KEVIN ANDREY"/>
    <s v="Abono en cuenta"/>
    <s v="Ahorro"/>
    <s v="24092930687"/>
    <s v="Activa"/>
    <s v="860007335"/>
    <s v="BCSC S A"/>
    <s v="35-05-00"/>
    <s v="INSTITUTO NACIONAL DE METROLOGÍA - INM"/>
    <s v="C-3502-0200-6-0-3502097-02"/>
    <s v="ADQUISICIÓN DE BIENES Y SERVICIOS - DOCUMENTOS DE INVESTIGACIÓN APLICADA EN METROLOGÍA - FORTALECIMIENTO DE LA CAPACIDAD ANALÍTICA EN METROLOGÍA QUÍMICA Y BIOMEDICINA A NIVEL NACIONAL"/>
    <n v="3475000"/>
    <n v="0"/>
    <n v="3475000"/>
    <n v="0"/>
    <s v="Nación"/>
    <s v="CSF"/>
    <s v="OTROS RECURSOS DEL TESORO"/>
    <s v="A-02-02-02-008-003-09"/>
    <s v="OTROS SERVICIOS PROFESIONALES Y TÉCNICOS N.C.P."/>
    <n v="3475000"/>
    <s v="Contratar servicios profesionales para el apoyo de las actividades de investigación y obtención de productos de nuevo conocimiento en Metrología Química y Biología, así como de las actividades inherentes de la Subdirección de Metrología Química - PAGO 1"/>
    <s v="6522"/>
    <s v="6522"/>
    <s v="4722"/>
    <s v="18522"/>
    <s v="2022-03-16 00:00:00"/>
    <s v="34622"/>
    <s v="63101222"/>
    <m/>
    <s v="2022-01-24 00:00:00"/>
    <s v="CONTRATO DE PRESTACION DE SERVICIOS - PROFESIONALES"/>
    <s v="CO1.PCCNTR.3380088"/>
    <s v="CONTRATAR SERVICIOS PROFESIONALES PARA EL APOYO DE LAS ACTIVIDADES DE INVESTIGACIÓN Y OBTENCIÓN DE PRODUCTOS DE NUEVO CONOCIMIENTO EN METROLOGÍA QUÍMICA Y BIOLOGÍA , ASÍ COMO DE LAS ACTIVIDADES INHERENTES DE LA SUBDIRECCIÓN DE METROLOGÍA QUÍMICA."/>
    <s v="APOYO A LA GESTIÓN PERSONA NATURALES"/>
    <s v="ARTÍCULO 3. CONTRATACIÓN DE PERSONAL PARA LA PRESTACIÓN DE SERVICIOS PROFESIONALES Y DE APOYO A LA GESTIÓN."/>
    <x v="4"/>
  </r>
  <r>
    <n v="34722"/>
    <x v="23"/>
    <s v="2022-03-18 06:48:37"/>
    <s v="ConOrdendePago"/>
    <n v="4179000"/>
    <n v="40369"/>
    <n v="0"/>
    <s v="Cédula de Ciudadanía"/>
    <n v="11229451"/>
    <s v="ACEROS TRONCOSO VLADIMIR"/>
    <s v="Abono en cuenta"/>
    <s v="Ahorro"/>
    <s v="20500081371"/>
    <s v="Activa"/>
    <s v="890903938"/>
    <s v="BANCOLOMBIA S.A."/>
    <s v="35-05-00"/>
    <s v="INSTITUTO NACIONAL DE METROLOGÍA - INM"/>
    <s v="C-3599-0200-4-0-3599001-02"/>
    <s v="ADQUISICIÓN DE BIENES Y SERVICIOS - SERVICIOS DE INFORMACIÓN PARA LA GESTIÓN ADMINISTRATIVA - INNOVACIÓN DE LAS TECNOLOGÍAS DE INFORMACIÓN EN EL INSTITUTO DE METROLOGIA NACIONAL"/>
    <n v="4179000"/>
    <n v="0"/>
    <n v="4179000"/>
    <n v="0"/>
    <s v="Nación"/>
    <s v="CSF"/>
    <s v="OTROS RECURSOS DEL TESORO"/>
    <s v="A-02-02-02-008-003-09"/>
    <s v="OTROS SERVICIOS PROFESIONALES Y TÉCNICOS N.C.P."/>
    <n v="4179000"/>
    <s v="CONTRATAR EL SERVICIO PROFESIONAL QUE APOYE LA ADMINISTRACIÓN INTEGRAL DE LA INFRAESTRUCTURA TECNOLÓGICA DEL DATACENTER DEL INSTITUTO NACIONAL DE METROLOGIA - PAGO 1"/>
    <s v="7422"/>
    <s v="7422"/>
    <s v="7022"/>
    <s v="18622"/>
    <s v="2022-03-16 00:00:00"/>
    <s v="34722"/>
    <s v="63115022"/>
    <m/>
    <s v="2022-01-25 00:00:00"/>
    <s v="CONTRATO DE PRESTACION DE SERVICIOS"/>
    <s v="CO1.PCCNTR.3398437"/>
    <s v="CONTRATAR EL SERVICIO PROFESIONAL QUE APOYE LA ADMINISTRACIÓN INTEGRAL DE LA INFRAESTRUCTURA TECNOLÓGICA DEL DATACENTER DEL INSTITUTO NACIONAL DE METROLOGÍA."/>
    <s v="APOYO A LA GESTIÓN PERSONA NATURALES"/>
    <s v="ARTÍCULO 3. CONTRATACIÓN DE PERSONAL PARA LA PRESTACIÓN DE SERVICIOS PROFESIONALES Y DE APOYO A LA GESTIÓN."/>
    <x v="4"/>
  </r>
  <r>
    <n v="34822"/>
    <x v="23"/>
    <s v="2022-03-18 06:52:16"/>
    <s v="ConOrdendePago"/>
    <n v="4873000"/>
    <n v="55073"/>
    <n v="0"/>
    <s v="Cédula de Ciudadanía"/>
    <n v="1032362635"/>
    <s v="CALDERON CRUZ DIANA ALEXANDRA"/>
    <s v="Abono en cuenta"/>
    <s v="Ahorro"/>
    <s v="67380361784"/>
    <s v="Activa"/>
    <s v="890903938"/>
    <s v="BANCOLOMBIA S.A."/>
    <s v="35-05-00"/>
    <s v="INSTITUTO NACIONAL DE METROLOGÍA - INM"/>
    <s v="C-3502-0200-5-0-3502099-02"/>
    <s v="ADQUISICIÓN DE BIENES Y SERVICIOS - SERVICIO DE EDUCACIÓN INFORMAL EN METROLOGÍA - FORTALECIMIENTO DE LA COMERCIALIZACIÓN DE LOS SERVICIOS METROLÓGICOS A NIVEL NACIONAL"/>
    <n v="4873000"/>
    <n v="0"/>
    <n v="4873000"/>
    <n v="0"/>
    <s v="Nación"/>
    <s v="CSF"/>
    <s v="OTROS RECURSOS DEL TESORO"/>
    <s v="A-02-02-02-008-003-09"/>
    <s v="OTROS SERVICIOS PROFESIONALES Y TÉCNICOS N.C.P."/>
    <n v="4873000"/>
    <s v="Contratar la prestación de servicios profesionales para apoyar el desarrollo pedagógico y metodológico de la oferta de capacitaciones virtuales y presenciales - PAGO 1"/>
    <s v="11722"/>
    <s v="11722"/>
    <s v="16722"/>
    <s v="18722"/>
    <s v="2022-03-16 00:00:00"/>
    <s v="34822"/>
    <s v="63461622"/>
    <m/>
    <s v="2022-01-28 00:00:00"/>
    <s v="CONTRATO DE PRESTACION DE SERVICIOS"/>
    <s v="CO1.PCCNTR.3497024"/>
    <s v="Contratar la prestación de servicios profesionales para apoyar el desarrollo pedagógico y metodológico de la oferta de capacitaciones virtuales y presenciales."/>
    <s v="APOYO A LA GESTIÓN PERSONA NATURALES"/>
    <s v="ARTÍCULO 3. CONTRATACIÓN DE PERSONAL PARA LA PRESTACIÓN DE SERVICIOS PROFESIONALES Y DE APOYO A LA GESTIÓN."/>
    <x v="4"/>
  </r>
  <r>
    <n v="34922"/>
    <x v="23"/>
    <s v="2022-03-18 06:54:31"/>
    <s v="ConOrdendePago"/>
    <n v="2136000"/>
    <n v="20634"/>
    <n v="0"/>
    <s v="Cédula de Ciudadanía"/>
    <n v="7570701"/>
    <s v="MEJIA ROJAS GABRIEL ARMANDO"/>
    <s v="Abono en cuenta"/>
    <s v="Ahorro"/>
    <s v="24027938283"/>
    <s v="Activa"/>
    <s v="860007335"/>
    <s v="BCSC S A"/>
    <s v="35-05-00"/>
    <s v="INSTITUTO NACIONAL DE METROLOGÍA - INM"/>
    <s v="C-3599-0200-4-0-3599001-02"/>
    <s v="ADQUISICIÓN DE BIENES Y SERVICIOS - SERVICIOS DE INFORMACIÓN PARA LA GESTIÓN ADMINISTRATIVA - INNOVACIÓN DE LAS TECNOLOGÍAS DE INFORMACIÓN EN EL INSTITUTO DE METROLOGIA NACIONAL"/>
    <n v="2136000"/>
    <n v="0"/>
    <n v="2136000"/>
    <n v="0"/>
    <s v="Nación"/>
    <s v="CSF"/>
    <s v="OTROS RECURSOS DEL TESORO"/>
    <s v="A-02-02-02-008-003-09"/>
    <s v="OTROS SERVICIOS PROFESIONALES Y TÉCNICOS N.C.P."/>
    <n v="2136000"/>
    <s v="Contratar los servicios de apoyo en actividades relacionadas con levantamiento y análisis de información de procesos de la entidad, necesarios para el desarrollo e implementación de soluciones de software para atender requerimientos de procesamiento de información de las dependencias de la entidad - PAGO 1"/>
    <s v="18622"/>
    <s v="17922"/>
    <s v="18022"/>
    <s v="18822"/>
    <s v="2022-03-16 00:00:00"/>
    <s v="34922"/>
    <s v="63497722"/>
    <m/>
    <s v="2022-01-31 00:00:00"/>
    <s v="CONTRATO DE PRESTACION DE SERVICIOS"/>
    <s v="155-2022"/>
    <s v="CONTRATAR LOS SERVICIOS DE APOYO EN ACTIVIDADES RELACIONADAS CON EL LEVANTAMIENTO Y ANALISIS DE INFORMACION DE PROCESOS DE LA ENTIDAD, NECESARIOS PARA EL DESARROLLO E IMPLEMENTACION DE SOLUCIONES DE SOFTWARE PARA ATENDER REQUERIMIENTOS DE PORCESAMIEN"/>
    <s v="APOYO A LA GESTIÓN PERSONA NATURALES"/>
    <s v="ARTÍCULO 3. CONTRATACIÓN DE PERSONAL PARA LA PRESTACIÓN DE SERVICIOS PROFESIONALES Y DE APOYO A LA GESTIÓN."/>
    <x v="4"/>
  </r>
  <r>
    <n v="35022"/>
    <x v="23"/>
    <s v="2022-03-18 07:13:15"/>
    <s v="ConOrdendePago"/>
    <n v="2136000"/>
    <n v="20634"/>
    <n v="0"/>
    <s v="Cédula de Ciudadanía"/>
    <n v="45563667"/>
    <s v="REYES BAIZER YISSETH KATIUSKA"/>
    <s v="Abono en cuenta"/>
    <s v="Ahorro"/>
    <s v="57180233590"/>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2136000"/>
    <n v="0"/>
    <n v="2136000"/>
    <n v="0"/>
    <s v="Nación"/>
    <s v="CSF"/>
    <s v="OTROS RECURSOS DEL TESORO"/>
    <s v="A-02-02-02-008-003-09"/>
    <s v="OTROS SERVICIOS PROFESIONALES Y TÉCNICOS N.C.P."/>
    <n v="2136000"/>
    <s v="Contratar la prestación de servicios para el apoyo a la gestión, con el fin de desarrollar tareas administrativas y asistenciales para el seguimiento del proceso de I D i - PAGO 1"/>
    <s v="9022"/>
    <s v="9122"/>
    <s v="14422"/>
    <s v="19722"/>
    <s v="2022-03-18 00:00:00"/>
    <s v="35022"/>
    <s v="63561622"/>
    <m/>
    <s v="2022-01-28 00:00:00"/>
    <s v="CONTRATO DE PRESTACION DE SERVICIOS - PROFESIONALES"/>
    <s v="CO1.PCCNTR.3493779"/>
    <s v="Contratar la prestación de servicios para el apoyo a la gestión, con el fin de desarrollar tareas administrativas y asistenciales para el seguimiento del proceso de I+D+i."/>
    <s v="APOYO A LA GESTIÓN PERSONA NATURALES"/>
    <s v="ARTÍCULO 3. CONTRATACIÓN DE PERSONAL PARA LA PRESTACIÓN DE SERVICIOS PROFESIONALES Y DE APOYO A LA GESTIÓN."/>
    <x v="4"/>
  </r>
  <r>
    <n v="35122"/>
    <x v="23"/>
    <s v="2022-03-18 07:17:37"/>
    <s v="ConOrdendePago"/>
    <n v="4873000"/>
    <n v="55073"/>
    <n v="0"/>
    <s v="Cédula de Ciudadanía"/>
    <n v="1049638146"/>
    <s v="MELGAREJO VERDUGO DIEGO FERNANDO ALEJANDRO"/>
    <s v="Abono en cuenta"/>
    <s v="Ahorro"/>
    <s v="25875416939"/>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4873000"/>
    <n v="0"/>
    <n v="4873000"/>
    <n v="0"/>
    <s v="Nación"/>
    <s v="CSF"/>
    <s v="RECURSOS DEL CREDITO EXTERNO PREVIA AUTORIZACION"/>
    <s v="A-02-02-02-008-003-09"/>
    <s v="OTROS SERVICIOS PROFESIONALES Y TÉCNICOS N.C.P."/>
    <n v="4873000"/>
    <s v="Contratar la prestación de servicios profesionales para apoyar en la identificación metrológica en sectores productivos priorizados - PAGO 1"/>
    <s v="10222"/>
    <s v="10322"/>
    <s v="15122"/>
    <s v="19822"/>
    <s v="2022-03-18 00:00:00"/>
    <s v="35122"/>
    <s v="65858622"/>
    <m/>
    <s v="2022-01-28 00:00:00"/>
    <s v="CONTRATO DE PRESTACION DE SERVICIOS - PROFESIONALES"/>
    <s v="CO1.PCCNTR.3437658"/>
    <s v="Contratar la prestación de servicios profesionales para apoyar en la identificación metrológica en sectores productivos priorizados."/>
    <s v="APOYO A LA GESTIÓN PERSONA NATURALES"/>
    <s v="ARTÍCULO 3. CONTRATACIÓN DE PERSONAL PARA LA PRESTACIÓN DE SERVICIOS PROFESIONALES Y DE APOYO A LA GESTIÓN."/>
    <x v="4"/>
  </r>
  <r>
    <n v="35222"/>
    <x v="23"/>
    <s v="2022-03-18 07:20:01"/>
    <s v="ConOrdendePago"/>
    <n v="3150000"/>
    <n v="30429"/>
    <n v="0"/>
    <s v="Cédula de Ciudadanía"/>
    <n v="1065889898"/>
    <s v="VARGAS SUAREZ NEYMER ANTONIO"/>
    <s v="Abono en cuenta"/>
    <s v="Ahorro"/>
    <s v="52412097823"/>
    <s v="Activa"/>
    <s v="890903938"/>
    <s v="BANCOLOMBIA S.A."/>
    <s v="35-05-00"/>
    <s v="INSTITUTO NACIONAL DE METROLOGÍA - INM"/>
    <s v="C-3502-0200-7-0-3502097-02"/>
    <s v="ADQUISICIÓN DE BIENES Y SERVICIOS - DOCUMENTOS DE INVESTIGACIÓN APLICADA EN METROLOGÍA - DESARROLLO DE LA OFERTA DE SERVICIOS EN METROLOGÍA FÍSICA EN EL ÁMBITO NACIONAL"/>
    <n v="3150000"/>
    <n v="0"/>
    <n v="3150000"/>
    <n v="0"/>
    <s v="Nación"/>
    <s v="CSF"/>
    <s v="OTROS RECURSOS DEL TESORO"/>
    <s v="A-02-02-02-008-003-09"/>
    <s v="OTROS SERVICIOS PROFESIONALES Y TÉCNICOS N.C.P."/>
    <n v="3150000"/>
    <s v="Elaborar estudios de servicios y costos asociados al mantenimiento de la trazabilidad metrológica de los laboratorios acreditados en las magnitudes físicas que actualmente posee el INM, con el fin de identificar brechas y tener las herramientas suficientes para apoyar la definición de tasas y tarifas en el INM - PAGO 1"/>
    <s v="14022"/>
    <s v="13822"/>
    <s v="18922"/>
    <s v="19922"/>
    <s v="2022-03-18 00:00:00"/>
    <s v="35222"/>
    <s v="63581022"/>
    <m/>
    <s v="2022-02-01 00:00:00"/>
    <s v="CONTRATO DE PRESTACION DE SERVICIOS - PROFESIONALES"/>
    <s v="138-2022"/>
    <s v="ELABORAR ESTUDIOS DE SERVICIOS Y COSTOS ASOCIADOS AL MANTENIMIENTO DE LA TRAZABILIDAD METRÓLOGICA DE LOS LABORATORIOS ACREDITADOS EN LAS MAGNITUDES FÍSICAS QUE ACTUALMENTE POSEE LA SUBDIRECCIÓN DE METROLOGÍA FÍSICA, CON EL FIN DE INDENTIFICAR BRECHAS"/>
    <s v="APOYO A LA GESTIÓN PERSONA NATURALES"/>
    <s v="ARTÍCULO 3. CONTRATACIÓN DE PERSONAL PARA LA PRESTACIÓN DE SERVICIOS PROFESIONALES Y DE APOYO A LA GESTIÓN."/>
    <x v="4"/>
  </r>
  <r>
    <n v="35322"/>
    <x v="23"/>
    <s v="2022-03-18 07:22:41"/>
    <s v="ConOrdendePago"/>
    <n v="3000000"/>
    <n v="28980"/>
    <n v="0"/>
    <s v="Cédula de Ciudadanía"/>
    <n v="1065663082"/>
    <s v="GALINDO MURGAS KATHERINE"/>
    <s v="Abono en cuenta"/>
    <s v="Ahorro"/>
    <s v="677898855"/>
    <s v="Activa"/>
    <s v="860035827"/>
    <s v="BANCO COMERCIAL AV VILLAS S.A."/>
    <s v="35-05-00"/>
    <s v="INSTITUTO NACIONAL DE METROLOGÍA - INM"/>
    <s v="C-3502-0200-5-0-3502102-02"/>
    <s v="ADQUISICIÓN DE BIENES Y SERVICIOS - SERVICIO DE PROMOCIÓN DE HERRAMIENTAS METROLÓGICAS - FORTALECIMIENTO DE LA COMERCIALIZACIÓN DE LOS SERVICIOS METROLÓGICOS A NIVEL NACIONAL"/>
    <n v="3000000"/>
    <n v="0"/>
    <n v="3000000"/>
    <n v="0"/>
    <s v="Nación"/>
    <s v="CSF"/>
    <s v="OTROS RECURSOS DEL TESORO"/>
    <s v="A-02-02-02-008-003-09"/>
    <s v="OTROS SERVICIOS PROFESIONALES Y TÉCNICOS N.C.P."/>
    <n v="3000000"/>
    <s v="Contratar la prestación de servicios profesionales para apoyar la implementación de actividades de investigación y proyectos relacionados con la salud - PAGO 1"/>
    <s v="18322"/>
    <s v="17622"/>
    <s v="17022"/>
    <s v="20022"/>
    <s v="2022-03-18 00:00:00"/>
    <s v="35322"/>
    <s v="63632522"/>
    <m/>
    <s v="2022-01-28 00:00:00"/>
    <s v="CONTRATO DE PRESTACION DE SERVICIOS - PROFESIONALES"/>
    <s v="CO1.PCCNTR.3512326"/>
    <s v="Contratar la prestación de servicios profesionales para apoyar la implementación de actividades de investigación y proyectos relacionados con la salud"/>
    <s v="APOYO A LA GESTIÓN PERSONA NATURALES"/>
    <s v="ARTÍCULO 3. CONTRATACIÓN DE PERSONAL PARA LA PRESTACIÓN DE SERVICIOS PROFESIONALES Y DE APOYO A LA GESTIÓN."/>
    <x v="4"/>
  </r>
  <r>
    <n v="35422"/>
    <x v="23"/>
    <s v="2022-03-18 07:25:09"/>
    <s v="ConOrdendePago"/>
    <n v="2650000"/>
    <n v="25599"/>
    <n v="0"/>
    <s v="Cédula de Ciudadanía"/>
    <n v="79381743"/>
    <s v="ROBLES RUBIANO JAVIER"/>
    <s v="Abono en cuenta"/>
    <s v="Ahorro"/>
    <s v="24481260015"/>
    <s v="Activa"/>
    <s v="890903938"/>
    <s v="BANCOLOMBIA S.A."/>
    <s v="35-05-00"/>
    <s v="INSTITUTO NACIONAL DE METROLOGÍA - INM"/>
    <s v="C-3599-0200-4-0-3599001-02"/>
    <s v="ADQUISICIÓN DE BIENES Y SERVICIOS - SERVICIOS DE INFORMACIÓN PARA LA GESTIÓN ADMINISTRATIVA - INNOVACIÓN DE LAS TECNOLOGÍAS DE INFORMACIÓN EN EL INSTITUTO DE METROLOGIA NACIONAL"/>
    <n v="2650000"/>
    <n v="0"/>
    <n v="2650000"/>
    <n v="0"/>
    <s v="Nación"/>
    <s v="CSF"/>
    <s v="OTROS RECURSOS DEL TESORO"/>
    <s v="A-02-02-02-008-003-09"/>
    <s v="OTROS SERVICIOS PROFESIONALES Y TÉCNICOS N.C.P."/>
    <n v="2650000"/>
    <s v="CONTRATAR LOS SERVICIOS DE TÉCNICOS PARA APOYO EN LA GESTIÓN DE LA ATENCIÓN DE LOS REQUERIMIENTOS E INCIDENTES TECNOLÓGICOS, BRINDANDO SOPORTE DE PRIMER NIVEL PARA LOS FUNCIONARIOS Y CONTRATISTAS A TRAVÉS DE LA MESA DE SERVICIOS DEL INM - PAGO 1"/>
    <s v="7322"/>
    <s v="7322"/>
    <s v="17922"/>
    <s v="20122"/>
    <s v="2022-03-18 00:00:00"/>
    <s v="35422"/>
    <s v="63655922"/>
    <m/>
    <s v="2022-01-31 00:00:00"/>
    <s v="CONTRATO DE PRESTACION DE SERVICIOS"/>
    <s v="143-2022"/>
    <s v="CONTRATAR LOS SERVICIOS DE APOYO TÉCNICO EN LA GESTIÓN DE LA ATENCIÓN DE LOS REQUERIMIENTOS E INCIDENTES TECNOLÓGICOS, BRINDANDO REPORTE DE PRIMER NIVEL PARA LOS FUNCIONARIOS Y CONTRATISTAS A TRAVÉS DE LA MESA DE SERVICIOS DEL INM."/>
    <s v="APOYO A LA GESTIÓN PERSONA NATURALES"/>
    <s v="ARTÍCULO 3. CONTRATACIÓN DE PERSONAL PARA LA PRESTACIÓN DE SERVICIOS PROFESIONALES Y DE APOYO A LA GESTIÓN."/>
    <x v="4"/>
  </r>
  <r>
    <n v="35522"/>
    <x v="23"/>
    <s v="2022-03-18 07:29:23"/>
    <s v="ConOrdendePago"/>
    <n v="605544"/>
    <n v="41248"/>
    <n v="0"/>
    <s v="Cédula de Ciudadanía"/>
    <n v="52819452"/>
    <s v="CARDENAS SANCHEZ DIANA CAROLINA"/>
    <s v="Abono en cuenta"/>
    <s v="Ahorro"/>
    <s v="20555743181"/>
    <s v="Activa"/>
    <s v="890903938"/>
    <s v="BANCOLOMBIA S.A."/>
    <s v="35-05-00"/>
    <s v="INSTITUTO NACIONAL DE METROLOGÍA - INM"/>
    <s v="C-3599-0200-6-0-3599016-02"/>
    <s v="ADQUISICIÓN DE BIENES Y SERVICIOS - SEDES MANTENIDAS - MEJORAMIENTO Y SOSTENIBILIDAD DE LA SEDE DEL INSTITUTO NACIONAL DE METROLOGÍA BOGOTÁ"/>
    <n v="605544"/>
    <n v="0"/>
    <n v="605544"/>
    <n v="0"/>
    <s v="Nación"/>
    <s v="CSF"/>
    <s v="OTROS RECURSOS DEL TESORO"/>
    <s v="A-02-02-02-008-002-01"/>
    <s v="SERVICIOS JURÍDICOS"/>
    <n v="605544"/>
    <s v="PRESTAR LOS SERVICIOS JURÍDICOS PROFESIONALES PARA APOYAR LA ELABORACIÓN Y TRÁMITE DE LOS PROCESOS DE CONTRATACIÓN REQUERIDOS EN LAS ETAPAS PRECONTRACTUAL, CONTRACTUAL Y POSCONTRACTUAL Y LAS DEMÁS ACTIVIDADES QUE REQUIERA EL INSTITUTO NACIONAL DE METROLOGÍA - PAGO 1"/>
    <s v="2522"/>
    <s v="2522"/>
    <s v="2222"/>
    <s v="20222"/>
    <s v="2022-03-18 00:00:00"/>
    <s v="35522"/>
    <s v="63683122"/>
    <m/>
    <s v="2022-01-20 00:00:00"/>
    <s v="CONTRATO DE PRESTACION DE SERVICIOS - PROFESIONALES"/>
    <s v="CO1.PCCNTR.3286176"/>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35622"/>
    <x v="23"/>
    <s v="2022-03-18 07:32:05"/>
    <s v="ConOrdendePago"/>
    <n v="605544"/>
    <n v="0"/>
    <n v="0"/>
    <s v="Cédula de Ciudadanía"/>
    <n v="52819452"/>
    <s v="CARDENAS SANCHEZ DIANA CAROLINA"/>
    <s v="Abono en cuenta"/>
    <s v="Ahorro"/>
    <s v="20555743181"/>
    <s v="Activa"/>
    <s v="890903938"/>
    <s v="BANCOLOMBIA S.A."/>
    <s v="35-05-00"/>
    <s v="INSTITUTO NACIONAL DE METROLOGÍA - INM"/>
    <s v="C-3502-0200-7-0-3502101-02"/>
    <s v="ADQUISICIÓN DE BIENES Y SERVICIOS - SERVICIO DE CALIBRACIÓN DE EQUIPOS E INSTRUMENTOS METROLÓGICOS - DESARROLLO DE LA OFERTA DE SERVICIOS EN METROLOGÍA FÍSICA EN EL ÁMBITO NACIONAL"/>
    <n v="605544"/>
    <n v="0"/>
    <n v="605544"/>
    <n v="0"/>
    <s v="Nación"/>
    <s v="CSF"/>
    <s v="OTROS RECURSOS DEL TESORO"/>
    <s v="A-02-02-02-008-002-01"/>
    <s v="SERVICIOS JURÍDICOS"/>
    <n v="605544"/>
    <s v="PRESTAR LOS SERVICIOS JURÍDICOS PROFESIONALES PARA APOYAR LA ELABORACIÓN Y TRÁMITE DE LOS PROCESOS DE CONTRATACIÓN REQUERIDOS EN LAS ETAPAS PRECONTRACTUAL, CONTRACTUAL Y POSCONTRACTUAL Y LAS DEMÁS ACTIVIDADES QUE REQUIERA EL INSTITUTO NACIONAL DE METROLOGÍA - PAGO 1"/>
    <s v="4422"/>
    <s v="4422"/>
    <s v="2322"/>
    <s v="20322"/>
    <s v="2022-03-18 00:00:00"/>
    <s v="35622"/>
    <s v="63687122"/>
    <m/>
    <s v="2022-01-20 00:00:00"/>
    <s v="CONTRATO DE PRESTACION DE SERVICIOS - PROFESIONALES"/>
    <s v="CO1.PCCNTR.3286176"/>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35722"/>
    <x v="23"/>
    <s v="2022-03-18 07:34:45"/>
    <s v="ConOrdendePago"/>
    <n v="605544"/>
    <n v="0"/>
    <n v="0"/>
    <s v="Cédula de Ciudadanía"/>
    <n v="52819452"/>
    <s v="CARDENAS SANCHEZ DIANA CAROLINA"/>
    <s v="Abono en cuenta"/>
    <s v="Ahorro"/>
    <s v="20555743181"/>
    <s v="Activa"/>
    <s v="890903938"/>
    <s v="BANCOLOMBIA S.A."/>
    <s v="35-05-00"/>
    <s v="INSTITUTO NACIONAL DE METROLOGÍA - INM"/>
    <s v="C-3599-0200-4-0-3599031-02"/>
    <s v="ADQUISICIÓN DE BIENES Y SERVICIOS - DOCUMENTOS METODOLÓGICOS - INNOVACIÓN DE LAS TECNOLOGÍAS DE INFORMACIÓN EN EL INSTITUTO DE METROLOGIA NACIONAL"/>
    <n v="605544"/>
    <n v="0"/>
    <n v="605544"/>
    <n v="0"/>
    <s v="Nación"/>
    <s v="CSF"/>
    <s v="OTROS RECURSOS DEL TESORO"/>
    <s v="A-02-02-02-008-002-01"/>
    <s v="SERVICIOS JURÍDICOS"/>
    <n v="605544"/>
    <s v="PRESTAR LOS SERVICIOS JURÍDICOS PROFESIONALES PARA APOYAR LA ELABORACIÓN Y TRÁMITE DE LOS PROCESOS DE CONTRATACIÓN REQUERIDOS EN LAS ETAPAS PRECONTRACTUAL, CONTRACTUAL Y POSCONTRACTUAL Y LAS DEMÁS ACTIVIDADES QUE REQUIERA EL INSTITUTO NACIONAL DE METROLOGÍA - PAGO 1"/>
    <s v="6322"/>
    <s v="6322"/>
    <s v="2422"/>
    <s v="20422"/>
    <s v="2022-03-18 00:00:00"/>
    <s v="35722"/>
    <s v="63689122"/>
    <m/>
    <s v="2022-01-20 00:00:00"/>
    <s v="CONTRATO DE PRESTACION DE SERVICIOS - PROFESIONALES"/>
    <s v="CO1.PCCNTR.3286176"/>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35822"/>
    <x v="23"/>
    <s v="2022-03-18 07:37:55"/>
    <s v="ConOrdendePago"/>
    <n v="2923800"/>
    <n v="0"/>
    <n v="0"/>
    <s v="Cédula de Ciudadanía"/>
    <n v="52819452"/>
    <s v="CARDENAS SANCHEZ DIANA CAROLINA"/>
    <s v="Abono en cuenta"/>
    <s v="Ahorro"/>
    <s v="20555743181"/>
    <s v="Activa"/>
    <s v="890903938"/>
    <s v="BANCOLOMBIA S.A."/>
    <s v="35-05-00"/>
    <s v="INSTITUTO NACIONAL DE METROLOGÍA - INM"/>
    <s v="C-3502-0200-6-0-3502100-02"/>
    <s v="ADQUISICIÓN DE BIENES Y SERVICIOS - SERVICIO DE PRODUCCIÓN DE MATERIALES DE REFERENCIA - FORTALECIMIENTO DE LA CAPACIDAD ANALÍTICA EN METROLOGÍA QUÍMICA Y BIOMEDICINA A NIVEL NACIONAL"/>
    <n v="2923800"/>
    <n v="0"/>
    <n v="2923800"/>
    <n v="0"/>
    <s v="Nación"/>
    <s v="CSF"/>
    <s v="OTROS RECURSOS DEL TESORO"/>
    <s v="A-02-02-02-008-002-01"/>
    <s v="SERVICIOS JURÍDICOS"/>
    <n v="2923800"/>
    <s v="PRESTAR LOS SERVICIOS JURÍDICOS PROFESIONALES PARA APOYAR LA ELABORACIÓN Y TRÁMITE DE LOS PROCESOS DE CONTRATACIÓN REQUERIDOS EN LAS ETAPAS PRECONTRACTUAL, CONTRACTUAL Y POSCONTRACTUAL Y LAS DEMÁS ACTIVIDADES QUE REQUIERA EL INSTITUTO NACIONAL DE METROLOGÍA - PAGO 1"/>
    <s v="1622"/>
    <s v="1622"/>
    <s v="2522"/>
    <s v="20522"/>
    <s v="2022-03-18 00:00:00"/>
    <s v="35822"/>
    <s v="63690522"/>
    <m/>
    <s v="2022-01-20 00:00:00"/>
    <s v="CONTRATO DE PRESTACION DE SERVICIOS - PROFESIONALES"/>
    <s v="CO1.PCCNTR.3286176"/>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35922"/>
    <x v="23"/>
    <s v="2022-03-18 07:39:50"/>
    <s v="ConOrdendePago"/>
    <n v="132568"/>
    <n v="0"/>
    <n v="0"/>
    <s v="Cédula de Ciudadanía"/>
    <n v="52819452"/>
    <s v="CARDENAS SANCHEZ DIANA CAROLINA"/>
    <s v="Abono en cuenta"/>
    <s v="Ahorro"/>
    <s v="20555743181"/>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132568"/>
    <n v="0"/>
    <n v="132568"/>
    <n v="0"/>
    <s v="Nación"/>
    <s v="CSF"/>
    <s v="OTROS RECURSOS DEL TESORO"/>
    <s v="A-02-02-02-008-002-01"/>
    <s v="SERVICIOS JURÍDICOS"/>
    <n v="132568"/>
    <s v="PRESTAR LOS SERVICIOS JURÍDICOS PROFESIONALES PARA APOYAR LA ELABORACIÓN Y TRÁMITE DE LOS PROCESOS DE CONTRATACIÓN REQUERIDOS EN LAS ETAPAS PRECONTRACTUAL, CONTRACTUAL Y POSCONTRACTUAL Y LAS DEMÁS ACTIVIDADES QUE REQUIERA EL INSTITUTO NACIONAL DE METROLOGÍA - PAGO 1"/>
    <s v="5922"/>
    <s v="5922"/>
    <s v="2622"/>
    <s v="20622"/>
    <s v="2022-03-18 00:00:00"/>
    <s v="35922"/>
    <s v="63692422"/>
    <m/>
    <s v="2022-01-20 00:00:00"/>
    <s v="CONTRATO DE PRESTACION DE SERVICIOS - PROFESIONALES"/>
    <s v="CO1.PCCNTR.3286176"/>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36022"/>
    <x v="23"/>
    <s v="2022-03-18 08:44:31"/>
    <s v="ConOrdendePago"/>
    <n v="4873000"/>
    <n v="47073"/>
    <n v="0"/>
    <s v="Cédula de Ciudadanía"/>
    <n v="80222801"/>
    <s v="MONTAÑO CALDERON JOHN ANDERSON"/>
    <s v="Abono en cuenta"/>
    <s v="Ahorro"/>
    <s v="4602014502"/>
    <s v="Inválida"/>
    <s v="860034594"/>
    <s v="SCOTIABANK COLPATRIA SA"/>
    <s v="35-05-00"/>
    <s v="INSTITUTO NACIONAL DE METROLOGÍA - INM"/>
    <s v="C-3502-0200-5-0-3502102-02"/>
    <s v="ADQUISICIÓN DE BIENES Y SERVICIOS - SERVICIO DE PROMOCIÓN DE HERRAMIENTAS METROLÓGICAS - FORTALECIMIENTO DE LA COMERCIALIZACIÓN DE LOS SERVICIOS METROLÓGICOS A NIVEL NACIONAL"/>
    <n v="4873000"/>
    <n v="0"/>
    <n v="4873000"/>
    <n v="0"/>
    <s v="Nación"/>
    <s v="CSF"/>
    <s v="OTROS RECURSOS DEL TESORO"/>
    <s v="A-02-02-02-008-003-09"/>
    <s v="OTROS SERVICIOS PROFESIONALES Y TÉCNICOS N.C.P."/>
    <n v="4873000"/>
    <s v="Contratar la prestación de servicios profesionales para apoyar a la subdirección de servicios metrológicos y relación con el ciudadano del INM en la gestión, planificación y organización de las diferentes actividades tendientes a la vigilancia tecnológica en proyectos de I D I - PAGO 1"/>
    <s v="10522"/>
    <s v="10622"/>
    <s v="14222"/>
    <s v="20822"/>
    <s v="2022-03-18 00:00:00"/>
    <s v="36022"/>
    <s v="66256822, 76618122"/>
    <m/>
    <s v="2022-01-28 00:00:00"/>
    <s v="CONTRATO DE PRESTACION DE SERVICIOS - PROFESIONALES"/>
    <s v="CO1.PCCNTR."/>
    <s v="Contratar la prestación de servicios profesionales para apoyar a la subdirección de servicios metrológicos y relación con el ciudadano del INM en la gestión, planificación y organización de las diferentes actividades tendientes a la vigilancia tecnol"/>
    <s v="APOYO A LA GESTIÓN PERSONA NATURALES"/>
    <s v="ARTÍCULO 3. CONTRATACIÓN DE PERSONAL PARA LA PRESTACIÓN DE SERVICIOS PROFESIONALES Y DE APOYO A LA GESTIÓN."/>
    <x v="4"/>
  </r>
  <r>
    <n v="36122"/>
    <x v="23"/>
    <s v="2022-03-18 08:47:47"/>
    <s v="ConOrdendePago"/>
    <n v="4873000"/>
    <n v="55073"/>
    <n v="0"/>
    <s v="Cédula de Ciudadanía"/>
    <n v="53050890"/>
    <s v="GARCIA-HERREROS NARIÑO ANDREA DEL PILAR"/>
    <s v="Abono en cuenta"/>
    <s v="Ahorro"/>
    <s v="0570473870012142"/>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4873000"/>
    <n v="0"/>
    <n v="4873000"/>
    <n v="0"/>
    <s v="Nación"/>
    <s v="CSF"/>
    <s v="OTROS RECURSOS DEL TESORO"/>
    <s v="A-02-02-02-008-003-09"/>
    <s v="OTROS SERVICIOS PROFESIONALES Y TÉCNICOS N.C.P."/>
    <n v="4873000"/>
    <s v="Contratar la prestación de servicios profesionales para apoyar en el diseño e implementación de la estrategia de mercadeo del Instituto Nacional de Metrología - PAGO1"/>
    <s v="12722"/>
    <s v="12722"/>
    <s v="12522"/>
    <s v="20922"/>
    <s v="2022-03-18 00:00:00"/>
    <s v="36122"/>
    <s v="66273122"/>
    <m/>
    <s v="2022-01-28 00:00:00"/>
    <s v="CONTRATO DE PRESTACION DE SERVICIOS - PROFESIONALES"/>
    <s v="CO1.PCCNTR.3474943"/>
    <s v="Contratar la prestación de servicios profesionales para apoyar en el diseño e implementación de la estrategia de mercadeo del Instituto Nacional de Metrología"/>
    <s v="APOYO A LA GESTIÓN PERSONA NATURALES"/>
    <s v="ARTÍCULO 3. CONTRATACIÓN DE PERSONAL PARA LA PRESTACIÓN DE SERVICIOS PROFESIONALES Y DE APOYO A LA GESTIÓN."/>
    <x v="4"/>
  </r>
  <r>
    <n v="36222"/>
    <x v="23"/>
    <s v="2022-03-18 08:52:48"/>
    <s v="ConOrdendePago"/>
    <n v="4873000"/>
    <n v="55073"/>
    <n v="0"/>
    <s v="Cédula de Ciudadanía"/>
    <n v="37547462"/>
    <s v="CARVAJAL CONTRERAS JAZMIN ELISA"/>
    <s v="Abono en cuenta"/>
    <s v="Ahorro"/>
    <s v="0598455962"/>
    <s v="Activa"/>
    <s v="860003020"/>
    <s v="BANCO BILBAO VIZCAYA ARGENTARIA COLOMBIA S.A. BBVA"/>
    <s v="35-05-00"/>
    <s v="INSTITUTO NACIONAL DE METROLOGÍA - INM"/>
    <s v="C-3502-0200-5-0-3502102-02"/>
    <s v="ADQUISICIÓN DE BIENES Y SERVICIOS - SERVICIO DE PROMOCIÓN DE HERRAMIENTAS METROLÓGICAS - FORTALECIMIENTO DE LA COMERCIALIZACIÓN DE LOS SERVICIOS METROLÓGICOS A NIVEL NACIONAL"/>
    <n v="4873000"/>
    <n v="0"/>
    <n v="4873000"/>
    <n v="0"/>
    <s v="Nación"/>
    <s v="CSF"/>
    <s v="OTROS RECURSOS DEL TESORO"/>
    <s v="A-02-02-02-008-003-09"/>
    <s v="OTROS SERVICIOS PROFESIONALES Y TÉCNICOS N.C.P."/>
    <n v="4873000"/>
    <s v="Contratar la prestación de servicios profesionales para apoyar actividades relacionadas con la gestión del conocimiento y la innovación, la implementación de la confidencialidad de toda información obtenida y creada durante las actividades en el proceso del Sistema de Gestión de I D i - PAGO 1"/>
    <s v="10622"/>
    <s v="10722"/>
    <s v="9022"/>
    <s v="21022"/>
    <s v="2022-03-18 00:00:00"/>
    <s v="36222"/>
    <s v="66286522"/>
    <m/>
    <s v="2022-01-27 00:00:00"/>
    <s v="CONTRATO DE PRESTACION DE SERVICIOS - PROFESIONALES"/>
    <s v="CO1.PCCNTR.3426392"/>
    <s v="Contratar la prestación de servicios profesionales para apoyar actividades relacionadas con la gestión del conocimiento y la innovación, la implementación de la confidencialidad de toda información obtenida y creada durante las actividades en el proc"/>
    <s v="APOYO A LA GESTIÓN PERSONA NATURALES"/>
    <s v="ARTÍCULO 3. CONTRATACIÓN DE PERSONAL PARA LA PRESTACIÓN DE SERVICIOS PROFESIONALES Y DE APOYO A LA GESTIÓN."/>
    <x v="4"/>
  </r>
  <r>
    <n v="36322"/>
    <x v="23"/>
    <s v="2022-03-18 08:55:00"/>
    <s v="ConOrdendePago"/>
    <n v="3475000"/>
    <n v="33569"/>
    <n v="0"/>
    <s v="Cédula de Ciudadanía"/>
    <n v="1102121455"/>
    <s v="HERRERA BENAVIDES GERALDINE"/>
    <s v="Abono en cuenta"/>
    <s v="Ahorro"/>
    <s v="239199565"/>
    <s v="Activa"/>
    <s v="860002964"/>
    <s v="BANCO DE BOGOTA S. A."/>
    <s v="35-05-00"/>
    <s v="INSTITUTO NACIONAL DE METROLOGÍA - INM"/>
    <s v="C-3502-0200-5-0-3502102-02"/>
    <s v="ADQUISICIÓN DE BIENES Y SERVICIOS - SERVICIO DE PROMOCIÓN DE HERRAMIENTAS METROLÓGICAS - FORTALECIMIENTO DE LA COMERCIALIZACIÓN DE LOS SERVICIOS METROLÓGICOS A NIVEL NACIONAL"/>
    <n v="3475000"/>
    <n v="0"/>
    <n v="3475000"/>
    <n v="0"/>
    <s v="Nación"/>
    <s v="CSF"/>
    <s v="OTROS RECURSOS DEL TESORO"/>
    <s v="A-02-02-02-008-003-09"/>
    <s v="OTROS SERVICIOS PROFESIONALES Y TÉCNICOS N.C.P."/>
    <n v="3475000"/>
    <s v="Contratar la prestación de servicios profesionales para apoyar la implementación del Sistema de Gestión para I D i, a través de las actividades de investigación y desarrollo de proyectos de I D i de acuerdo con los lineamientos dados por la Alta Dirección del INM, en el sector agrícola - PAGO 1"/>
    <s v="10322"/>
    <s v="10422"/>
    <s v="12922"/>
    <s v="21122"/>
    <s v="2022-03-18 00:00:00"/>
    <s v="36322"/>
    <s v="66298222"/>
    <m/>
    <s v="2022-01-28 00:00:00"/>
    <s v="CONTRATO DE PRESTACION DE SERVICIOS"/>
    <s v="CO1.PCCNTR.3463466"/>
    <s v="Contratar la prestación de servicios profesionales para apoyar la implementación del Sistema de Gestión para I+D+i, a través de las actividades de investigación y desarrollo de proyectos de I+D+i de acuerdo con los lineamientos dados por la Alta Dire"/>
    <s v="APOYO A LA GESTIÓN PERSONA NATURALES"/>
    <s v="ARTÍCULO 3. CONTRATACIÓN DE PERSONAL PARA LA PRESTACIÓN DE SERVICIOS PROFESIONALES Y DE APOYO A LA GESTIÓN."/>
    <x v="4"/>
  </r>
  <r>
    <n v="36522"/>
    <x v="23"/>
    <s v="2022-03-18 09:00:10"/>
    <s v="ConOrdendePago"/>
    <n v="3150000"/>
    <n v="26664"/>
    <n v="0"/>
    <s v="Cédula de Ciudadanía"/>
    <n v="49606378"/>
    <s v="MARTINEZ REMOLINA GRISSA VICTORIA"/>
    <s v="Abono en cuenta"/>
    <s v="Ahorro"/>
    <s v="65644008945"/>
    <s v="Activa"/>
    <s v="890903938"/>
    <s v="BANCOLOMBIA S.A."/>
    <s v="35-05-00"/>
    <s v="INSTITUTO NACIONAL DE METROLOGÍA - INM"/>
    <s v="C-3599-0200-6-0-3599016-02"/>
    <s v="ADQUISICIÓN DE BIENES Y SERVICIOS - SEDES MANTENIDAS - MEJORAMIENTO Y SOSTENIBILIDAD DE LA SEDE DEL INSTITUTO NACIONAL DE METROLOGÍA BOGOTÁ"/>
    <n v="3150000"/>
    <n v="0"/>
    <n v="3150000"/>
    <n v="0"/>
    <s v="Nación"/>
    <s v="CSF"/>
    <s v="OTROS RECURSOS DEL TESORO"/>
    <s v="A-02-02-02-008-003-09"/>
    <s v="OTROS SERVICIOS PROFESIONALES Y TÉCNICOS N.C.P."/>
    <n v="3150000"/>
    <s v="PRESTAR SERVICIOS PROFESIONALES PARA APOYAR ADMINISTRATIVAMENTE A LA SECRETARÍA GENERAL EN EL SEGUIMIENTO A LA EJECUCIÓN DEL PROYECTO DE INVERSIÓN PARA EL MEJORAMIENTO Y SOSTENIBILIDAD DE LA SEDE DEL INSTITUTO NACIONAL DE METROLOGÍA BOGOTÁ - PAGO 1"/>
    <s v="16622"/>
    <s v="16222"/>
    <s v="22322"/>
    <s v="21322"/>
    <s v="2022-03-18 00:00:00"/>
    <s v="36522"/>
    <s v="66461522"/>
    <m/>
    <s v="2022-02-03 00:00:00"/>
    <s v="CONTRATO DE PRESTACION DE SERVICIOS - PROFESIONALES"/>
    <s v="107-2022"/>
    <s v="PRESTAR SERVICIOS PROFESIONALES PARA APOYAR ADMINISTRATIVAMENTE A LA SECRETARIA GENERAL EN EL SEGUIMIENTO A LA EJECUCION DEL PROYECTO DE INVERSION PARA EL MEJORAMIENTO Y SOSTENIBILIDAD DE LA SEDE DEL INSTITUTO NACIONAL DE METROLOGIA BOGOTA"/>
    <s v="APOYO A LA GESTIÓN PERSONA NATURALES"/>
    <s v="ARTÍCULO 3. CONTRATACIÓN DE PERSONAL PARA LA PRESTACIÓN DE SERVICIOS PROFESIONALES Y DE APOYO A LA GESTIÓN."/>
    <x v="4"/>
  </r>
  <r>
    <n v="36622"/>
    <x v="23"/>
    <s v="2022-03-18 09:03:47"/>
    <s v="ConOrdendePago"/>
    <n v="381092"/>
    <n v="30429"/>
    <n v="0"/>
    <s v="Cédula de Ciudadanía"/>
    <n v="1064722878"/>
    <s v="PANESSO TAPIAS LINA MARCELA"/>
    <s v="Abono en cuenta"/>
    <s v="Ahorro"/>
    <s v="19700003270"/>
    <s v="Activa"/>
    <s v="890903938"/>
    <s v="BANCOLOMBIA S.A."/>
    <s v="35-05-00"/>
    <s v="INSTITUTO NACIONAL DE METROLOGÍA - INM"/>
    <s v="A-02-02-02-008-002"/>
    <s v="SERVICIOS JURÍDICOS Y CONTABLES"/>
    <n v="381092"/>
    <n v="0"/>
    <n v="381092"/>
    <n v="0"/>
    <s v="Nación"/>
    <s v="CSF"/>
    <s v="RECURSOS CORRIENTES"/>
    <s v="A-02-02-02-008-002-01"/>
    <s v="SERVICIOS JURÍDICOS"/>
    <n v="381092"/>
    <s v="PRESTAR LOS SERVICIOS JURÍDICOS PROFESIONALES PARA APOYAR LAS ACTIVIDADES REQUERIDASPARA EL TRÁMITEDE LOS PROCESOS DE CONTRATACIÓN EN LAS ETAPAS PRECONTRACTUAL, CONTRACTUAL Y POSCONTRACTUAL Y LAS DEMÁS ACTIVIDADES QUE REQUIERA EL INSTITUTO NACIONAL DE METROLOGÍA - PAGO 1"/>
    <s v="17122"/>
    <s v="16522"/>
    <s v="20822"/>
    <s v="21422"/>
    <s v="2022-03-18 00:00:00"/>
    <s v="36622"/>
    <s v="66485522"/>
    <m/>
    <s v="2022-02-02 00:00:00"/>
    <s v="CONTRATO DE PRESTACION DE SERVICIOS - PROFESIONALES"/>
    <s v="080-2022"/>
    <s v="PRESTAR LOS SERVICIOS JURÍDICOS PROFESIONALES PARA APOYAR LAS ACTIVIDADES REQUERIDAS PARA EL TRÁMITE DE LOS PROCESOS DE CONTRATACIÓN EN LAS ETAPAS PRECONTRACTUAL, CONTRACTUAL Y POSCONTRACTUAL Y LAS DEMÁS ACTIVIDADES QUE REQUIERA EL INSTITUTO NACIONAL"/>
    <s v="APOYO A LA GESTIÓN PERSONA NATURALES"/>
    <s v="ARTÍCULO 3. CONTRATACIÓN DE PERSONAL PARA LA PRESTACIÓN DE SERVICIOS PROFESIONALES Y DE APOYO A LA GESTIÓN."/>
    <x v="4"/>
  </r>
  <r>
    <n v="36722"/>
    <x v="23"/>
    <s v="2022-03-18 09:05:53"/>
    <s v="ConOrdendePago"/>
    <n v="425564"/>
    <n v="0"/>
    <n v="0"/>
    <s v="Cédula de Ciudadanía"/>
    <n v="1064722878"/>
    <s v="PANESSO TAPIAS LINA MARCELA"/>
    <s v="Abono en cuenta"/>
    <s v="Ahorro"/>
    <s v="19700003270"/>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425564"/>
    <n v="0"/>
    <n v="425564"/>
    <n v="0"/>
    <s v="Nación"/>
    <s v="CSF"/>
    <s v="OTROS RECURSOS DEL TESORO"/>
    <s v="A-02-02-02-008-002-01"/>
    <s v="SERVICIOS JURÍDICOS"/>
    <n v="425564"/>
    <s v="PRESTAR LOS SERVICIOS JURÍDICOS PROFESIONALES PARA APOYAR LAS ACTIVIDADES REQUERIDASPARA EL TRÁMITEDE LOS PROCESOS DE CONTRATACIÓN EN LAS ETAPAS PRECONTRACTUAL, CONTRACTUAL Y POSCONTRACTUAL Y LAS DEMÁS ACTIVIDADES QUE REQUIERA EL INSTITUTO NACIONAL DE METROLOGÍA - PAGO 1"/>
    <s v="4922"/>
    <s v="4922"/>
    <s v="20922"/>
    <s v="21522"/>
    <s v="2022-03-18 00:00:00"/>
    <s v="36722"/>
    <s v="66494522"/>
    <m/>
    <s v="2022-02-02 00:00:00"/>
    <s v="CONTRATO DE PRESTACION DE SERVICIOS - PROFESIONALES"/>
    <s v="080-2022"/>
    <s v="PRESTAR LOS SERVICIOS JURÍDICOS PROFESIONALES PARA APOYAR LAS ACTIVIDADES REQUERIDAS PARA EL TRÁMITE DE LOS PROCESOS DE CONTRATACIÓN EN LAS ETAPAS PRECONTRACTUAL, CONTRACTUAL Y POSCONTRACTUAL Y LAS DEMÁS ACTIVIDADES QUE REQUIERA EL INSTITUTO NACIONAL"/>
    <s v="APOYO A LA GESTIÓN PERSONA NATURALES"/>
    <s v="ARTÍCULO 3. CONTRATACIÓN DE PERSONAL PARA LA PRESTACIÓN DE SERVICIOS PROFESIONALES Y DE APOYO A LA GESTIÓN."/>
    <x v="4"/>
  </r>
  <r>
    <n v="36822"/>
    <x v="23"/>
    <s v="2022-03-18 09:07:43"/>
    <s v="ConOrdendePago"/>
    <n v="425564"/>
    <n v="0"/>
    <n v="0"/>
    <s v="Cédula de Ciudadanía"/>
    <n v="1064722878"/>
    <s v="PANESSO TAPIAS LINA MARCELA"/>
    <s v="Abono en cuenta"/>
    <s v="Ahorro"/>
    <s v="19700003270"/>
    <s v="Activa"/>
    <s v="890903938"/>
    <s v="BANCOLOMBIA S.A."/>
    <s v="35-05-00"/>
    <s v="INSTITUTO NACIONAL DE METROLOGÍA - INM"/>
    <s v="C-3502-0200-6-0-3502100-02"/>
    <s v="ADQUISICIÓN DE BIENES Y SERVICIOS - SERVICIO DE PRODUCCIÓN DE MATERIALES DE REFERENCIA - FORTALECIMIENTO DE LA CAPACIDAD ANALÍTICA EN METROLOGÍA QUÍMICA Y BIOMEDICINA A NIVEL NACIONAL"/>
    <n v="425564"/>
    <n v="0"/>
    <n v="425564"/>
    <n v="0"/>
    <s v="Nación"/>
    <s v="CSF"/>
    <s v="OTROS RECURSOS DEL TESORO"/>
    <s v="A-02-02-02-008-002-01"/>
    <s v="SERVICIOS JURÍDICOS"/>
    <n v="425564"/>
    <s v="PRESTAR LOS SERVICIOS JURÍDICOS PROFESIONALES PARA APOYAR LAS ACTIVIDADES REQUERIDASPARA EL TRÁMITEDE LOS PROCESOS DE CONTRATACIÓN EN LAS ETAPAS PRECONTRACTUAL, CONTRACTUAL Y POSCONTRACTUAL Y LAS DEMÁS ACTIVIDADES QUE REQUIERA EL INSTITUTO NACIONAL DE METROLOGÍA - PAGO 1"/>
    <s v="1422"/>
    <s v="1422"/>
    <s v="21022"/>
    <s v="21622"/>
    <s v="2022-03-18 00:00:00"/>
    <s v="36822"/>
    <s v="66497622"/>
    <m/>
    <s v="2022-02-02 00:00:00"/>
    <s v="CONTRATO DE PRESTACION DE SERVICIOS - PROFESIONALES"/>
    <s v="080-2022"/>
    <s v="PRESTAR LOS SERVICIOS JURÍDICOS PROFESIONALES PARA APOYAR LAS ACTIVIDADES REQUERIDAS PARA EL TRÁMITE DE LOS PROCESOS DE CONTRATACIÓN EN LAS ETAPAS PRECONTRACTUAL, CONTRACTUAL Y POSCONTRACTUAL Y LAS DEMÁS ACTIVIDADES QUE REQUIERA EL INSTITUTO NACIONAL"/>
    <s v="APOYO A LA GESTIÓN PERSONA NATURALES"/>
    <s v="ARTÍCULO 3. CONTRATACIÓN DE PERSONAL PARA LA PRESTACIÓN DE SERVICIOS PROFESIONALES Y DE APOYO A LA GESTIÓN."/>
    <x v="4"/>
  </r>
  <r>
    <n v="36922"/>
    <x v="23"/>
    <s v="2022-03-18 09:09:51"/>
    <s v="ConOrdendePago"/>
    <n v="425564"/>
    <n v="0"/>
    <n v="0"/>
    <s v="Cédula de Ciudadanía"/>
    <n v="1064722878"/>
    <s v="PANESSO TAPIAS LINA MARCELA"/>
    <s v="Abono en cuenta"/>
    <s v="Ahorro"/>
    <s v="19700003270"/>
    <s v="Activa"/>
    <s v="890903938"/>
    <s v="BANCOLOMBIA S.A."/>
    <s v="35-05-00"/>
    <s v="INSTITUTO NACIONAL DE METROLOGÍA - INM"/>
    <s v="C-3502-0200-7-0-3502101-02"/>
    <s v="ADQUISICIÓN DE BIENES Y SERVICIOS - SERVICIO DE CALIBRACIÓN DE EQUIPOS E INSTRUMENTOS METROLÓGICOS - DESARROLLO DE LA OFERTA DE SERVICIOS EN METROLOGÍA FÍSICA EN EL ÁMBITO NACIONAL"/>
    <n v="425564"/>
    <n v="0"/>
    <n v="425564"/>
    <n v="0"/>
    <s v="Nación"/>
    <s v="CSF"/>
    <s v="OTROS RECURSOS DEL TESORO"/>
    <s v="A-02-02-02-008-002-01"/>
    <s v="SERVICIOS JURÍDICOS"/>
    <n v="425564"/>
    <s v="PRESTAR LOS SERVICIOS JURÍDICOS PROFESIONALES PARA APOYAR LAS ACTIVIDADES REQUERIDASPARA EL TRÁMITEDE LOS PROCESOS DE CONTRATACIÓN EN LAS ETAPAS PRECONTRACTUAL, CONTRACTUAL Y POSCONTRACTUAL Y LAS DEMÁS ACTIVIDADES QUE REQUIERA EL INSTITUTO NACIONAL DE METROLOGÍA - PAGO 1"/>
    <s v="4622"/>
    <s v="4622"/>
    <s v="21122"/>
    <s v="21722"/>
    <s v="2022-03-18 00:00:00"/>
    <s v="36922"/>
    <s v="66502522"/>
    <m/>
    <s v="2022-02-02 00:00:00"/>
    <s v="CONTRATO DE PRESTACION DE SERVICIOS - PROFESIONALES"/>
    <s v="080-2022"/>
    <s v="PRESTAR LOS SERVICIOS JURÍDICOS PROFESIONALES PARA APOYAR LAS ACTIVIDADES REQUERIDAS PARA EL TRÁMITE DE LOS PROCESOS DE CONTRATACIÓN EN LAS ETAPAS PRECONTRACTUAL, CONTRACTUAL Y POSCONTRACTUAL Y LAS DEMÁS ACTIVIDADES QUE REQUIERA EL INSTITUTO NACIONAL"/>
    <s v="APOYO A LA GESTIÓN PERSONA NATURALES"/>
    <s v="ARTÍCULO 3. CONTRATACIÓN DE PERSONAL PARA LA PRESTACIÓN DE SERVICIOS PROFESIONALES Y DE APOYO A LA GESTIÓN."/>
    <x v="4"/>
  </r>
  <r>
    <n v="37022"/>
    <x v="23"/>
    <s v="2022-03-18 09:11:52"/>
    <s v="ConOrdendePago"/>
    <n v="861767"/>
    <n v="0"/>
    <n v="0"/>
    <s v="Cédula de Ciudadanía"/>
    <n v="1064722878"/>
    <s v="PANESSO TAPIAS LINA MARCELA"/>
    <s v="Abono en cuenta"/>
    <s v="Ahorro"/>
    <s v="19700003270"/>
    <s v="Activa"/>
    <s v="890903938"/>
    <s v="BANCOLOMBIA S.A."/>
    <s v="35-05-00"/>
    <s v="INSTITUTO NACIONAL DE METROLOGÍA - INM"/>
    <s v="C-3502-0200-7-0-3502101-02"/>
    <s v="ADQUISICIÓN DE BIENES Y SERVICIOS - SERVICIO DE CALIBRACIÓN DE EQUIPOS E INSTRUMENTOS METROLÓGICOS - DESARROLLO DE LA OFERTA DE SERVICIOS EN METROLOGÍA FÍSICA EN EL ÁMBITO NACIONAL"/>
    <n v="861767"/>
    <n v="0"/>
    <n v="861767"/>
    <n v="0"/>
    <s v="Nación"/>
    <s v="CSF"/>
    <s v="OTROS RECURSOS DEL TESORO"/>
    <s v="A-02-02-02-008-002-01"/>
    <s v="SERVICIOS JURÍDICOS"/>
    <n v="861767"/>
    <s v="PRESTAR LOS SERVICIOS JURÍDICOS PROFESIONALES PARA APOYAR LAS ACTIVIDADES REQUERIDASPARA EL TRÁMITEDE LOS PROCESOS DE CONTRATACIÓN EN LAS ETAPAS PRECONTRACTUAL, CONTRACTUAL Y POSCONTRACTUAL Y LAS DEMÁS ACTIVIDADES QUE REQUIERA EL INSTITUTO NACIONAL DE METROLOGÍA - PAGO 1"/>
    <s v="13822"/>
    <s v="13622"/>
    <s v="21222"/>
    <s v="21822"/>
    <s v="2022-03-18 00:00:00"/>
    <s v="37022"/>
    <s v="66505322"/>
    <m/>
    <s v="2022-02-02 00:00:00"/>
    <s v="CONTRATO DE PRESTACION DE SERVICIOS - PROFESIONALES"/>
    <s v="080-2022"/>
    <s v="PRESTAR LOS SERVICIOS JURÍDICOS PROFESIONALES PARA APOYAR LAS ACTIVIDADES REQUERIDAS PARA EL TRÁMITE DE LOS PROCESOS DE CONTRATACIÓN EN LAS ETAPAS PRECONTRACTUAL, CONTRACTUAL Y POSCONTRACTUAL Y LAS DEMÁS ACTIVIDADES QUE REQUIERA EL INSTITUTO NACIONAL"/>
    <s v="APOYO A LA GESTIÓN PERSONA NATURALES"/>
    <s v="ARTÍCULO 3. CONTRATACIÓN DE PERSONAL PARA LA PRESTACIÓN DE SERVICIOS PROFESIONALES Y DE APOYO A LA GESTIÓN."/>
    <x v="4"/>
  </r>
  <r>
    <n v="37122"/>
    <x v="23"/>
    <s v="2022-03-18 09:13:43"/>
    <s v="ConOrdendePago"/>
    <n v="630449"/>
    <n v="0"/>
    <n v="0"/>
    <s v="Cédula de Ciudadanía"/>
    <n v="1064722878"/>
    <s v="PANESSO TAPIAS LINA MARCELA"/>
    <s v="Abono en cuenta"/>
    <s v="Ahorro"/>
    <s v="19700003270"/>
    <s v="Activa"/>
    <s v="890903938"/>
    <s v="BANCOLOMBIA S.A."/>
    <s v="35-05-00"/>
    <s v="INSTITUTO NACIONAL DE METROLOGÍA - INM"/>
    <s v="C-3599-0200-6-0-3599016-02"/>
    <s v="ADQUISICIÓN DE BIENES Y SERVICIOS - SEDES MANTENIDAS - MEJORAMIENTO Y SOSTENIBILIDAD DE LA SEDE DEL INSTITUTO NACIONAL DE METROLOGÍA BOGOTÁ"/>
    <n v="630449"/>
    <n v="0"/>
    <n v="630449"/>
    <n v="0"/>
    <s v="Nación"/>
    <s v="CSF"/>
    <s v="OTROS RECURSOS DEL TESORO"/>
    <s v="A-02-02-02-008-002-01"/>
    <s v="SERVICIOS JURÍDICOS"/>
    <n v="630449"/>
    <s v="PRESTAR LOS SERVICIOS JURÍDICOS PROFESIONALES PARA APOYAR LAS ACTIVIDADES REQUERIDASPARA EL TRÁMITEDE LOS PROCESOS DE CONTRATACIÓN EN LAS ETAPAS PRECONTRACTUAL, CONTRACTUAL Y POSCONTRACTUAL Y LAS DEMÁS ACTIVIDADES QUE REQUIERA EL INSTITUTO NACIONAL DE METROLOGÍA - PAGO 1"/>
    <s v="15222"/>
    <s v="14822"/>
    <s v="21322"/>
    <s v="21922"/>
    <s v="2022-03-18 00:00:00"/>
    <s v="37122"/>
    <s v="66507222"/>
    <m/>
    <s v="2022-02-02 00:00:00"/>
    <s v="CONTRATO DE PRESTACION DE SERVICIOS - PROFESIONALES"/>
    <s v="080-2022"/>
    <s v="PRESTAR LOS SERVICIOS JURÍDICOS PROFESIONALES PARA APOYAR LAS ACTIVIDADES REQUERIDAS PARA EL TRÁMITE DE LOS PROCESOS DE CONTRATACIÓN EN LAS ETAPAS PRECONTRACTUAL, CONTRACTUAL Y POSCONTRACTUAL Y LAS DEMÁS ACTIVIDADES QUE REQUIERA EL INSTITUTO NACIONAL"/>
    <s v="APOYO A LA GESTIÓN PERSONA NATURALES"/>
    <s v="ARTÍCULO 3. CONTRATACIÓN DE PERSONAL PARA LA PRESTACIÓN DE SERVICIOS PROFESIONALES Y DE APOYO A LA GESTIÓN."/>
    <x v="4"/>
  </r>
  <r>
    <n v="37222"/>
    <x v="23"/>
    <s v="2022-03-18 09:18:04"/>
    <s v="ConOrdendePago"/>
    <n v="4873000"/>
    <n v="55073"/>
    <n v="0"/>
    <s v="Cédula de Ciudadanía"/>
    <n v="1143932793"/>
    <s v="GOMEZ ESCOBAR GUSTAVO ADOLFO"/>
    <s v="Abono en cuenta"/>
    <s v="Ahorro"/>
    <s v="146903609"/>
    <s v="Activa"/>
    <s v="860035827"/>
    <s v="BANCO COMERCIAL AV VILLAS S.A."/>
    <s v="35-05-00"/>
    <s v="INSTITUTO NACIONAL DE METROLOGÍA - INM"/>
    <s v="C-3502-0200-5-0-3502033-02"/>
    <s v="ADQUISICIÓN DE BIENES Y SERVICIOS - SERVICIO DE COMPARACIÓN Y EVALUACIÓN INTER LABORATORIOS - FORTALECIMIENTO DE LA COMERCIALIZACIÓN DE LOS SERVICIOS METROLÓGICOS A NIVEL NACIONAL"/>
    <n v="4873000"/>
    <n v="0"/>
    <n v="4873000"/>
    <n v="0"/>
    <s v="Nación"/>
    <s v="CSF"/>
    <s v="OTROS RECURSOS DEL TESORO"/>
    <s v="A-02-02-02-008-003-09"/>
    <s v="OTROS SERVICIOS PROFESIONALES Y TÉCNICOS N.C.P."/>
    <n v="4873000"/>
    <s v="Contratar la prestación de servicios profesionales para apoyar la realización de análisis estadísticos en el servicio de ensayos de aptitud o estudios colaborativos (comparaciones interlaboratorios - PAGO 1"/>
    <s v="9722"/>
    <s v="9822"/>
    <s v="14022"/>
    <s v="22022"/>
    <s v="2022-03-18 00:00:00"/>
    <s v="37222"/>
    <s v="66527922"/>
    <m/>
    <s v="2022-01-28 00:00:00"/>
    <s v="CONTRATO DE PRESTACION DE SERVICIOS - PROFESIONALES"/>
    <s v="CO1.PCCNTR.3406002"/>
    <s v="CONTRATAR LA PRESTACION DE SERVICIOS PROFESIONALES PARA APOYAR LA REALIZACION DE ANALISIS ESTADISTICOS EN EL SERVICIO DE ENSAYOS DE APTITUD O ESTUDIOS COLABORATORIOS (COMPARACIONES INTERLABORATORIOS)"/>
    <s v="APOYO A LA GESTIÓN PERSONA NATURALES"/>
    <s v="ARTÍCULO 3. CONTRATACIÓN DE PERSONAL PARA LA PRESTACIÓN DE SERVICIOS PROFESIONALES Y DE APOYO A LA GESTIÓN."/>
    <x v="4"/>
  </r>
  <r>
    <n v="37322"/>
    <x v="23"/>
    <s v="2022-03-18 09:43:46"/>
    <s v="ConOrdendePago"/>
    <n v="4873000"/>
    <n v="47073"/>
    <n v="0"/>
    <s v="Cédula de Ciudadanía"/>
    <n v="359461"/>
    <s v="RAMIREZ MARQUEZ NELCARI TRINIDAD"/>
    <s v="Abono en cuenta"/>
    <s v="Ahorro"/>
    <s v="0570001670118064"/>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4873000"/>
    <n v="0"/>
    <n v="4873000"/>
    <n v="0"/>
    <s v="Nación"/>
    <s v="CSF"/>
    <s v="RECURSOS DEL CREDITO EXTERNO PREVIA AUTORIZACION"/>
    <s v="A-02-02-02-008-003-09"/>
    <s v="OTROS SERVICIOS PROFESIONALES Y TÉCNICOS N.C.P."/>
    <n v="4873000"/>
    <s v="Contratar la prestación de servicios profesionales para apoyar actividades de gestión de los grupos de trabajo de la Red Colombiana de Metrología - PAGO 1"/>
    <s v="5822"/>
    <s v="5822"/>
    <s v="26722"/>
    <s v="22222"/>
    <s v="2022-03-18 00:00:00"/>
    <s v="37322"/>
    <s v="66540322"/>
    <m/>
    <s v="2022-02-17 00:00:00"/>
    <s v="CONTRATO DE PRESTACION DE SERVICIOS - PROFESIONALES"/>
    <s v="117-2022"/>
    <s v="CONTRATAR LOS SERVICIOS PROFESIONALES PARA APOYAR LAS ACTIVIDADES DE GESTIÓN DE LOS GRUPOS DE TRABAJO DE LA RED COLOMBIANA DE METROLOGÍA ."/>
    <s v="APOYO A LA GESTIÓN PERSONA NATURALES"/>
    <s v="ARTÍCULO 3. CONTRATACIÓN DE PERSONAL PARA LA PRESTACIÓN DE SERVICIOS PROFESIONALES Y DE APOYO A LA GESTIÓN."/>
    <x v="4"/>
  </r>
  <r>
    <n v="37422"/>
    <x v="12"/>
    <s v="2022-03-23 06:12:18"/>
    <s v="ConOrdendePago"/>
    <n v="4873000"/>
    <n v="41247"/>
    <n v="0"/>
    <s v="Cédula de Ciudadanía"/>
    <n v="1077145217"/>
    <s v="AREVALO BARRERO MELISSA VICTORIA"/>
    <s v="Abono en cuenta"/>
    <s v="Ahorro"/>
    <s v="24079299794"/>
    <s v="Activa"/>
    <s v="860007335"/>
    <s v="BCSC S A"/>
    <s v="35-05-00"/>
    <s v="INSTITUTO NACIONAL DE METROLOGÍA - INM"/>
    <s v="A-02-02-02-008-003"/>
    <s v="OTROS SERVICIOS PROFESIONALES, CIENTÍFICOS Y TÉCNICOS"/>
    <n v="4873000"/>
    <n v="0"/>
    <n v="4873000"/>
    <n v="0"/>
    <s v="Nación"/>
    <s v="CSF"/>
    <s v="RECURSOS CORRIENTES"/>
    <s v="A-02-02-02-008-003-09"/>
    <s v="OTROS SERVICIOS PROFESIONALES Y TÉCNICOS N.C.P."/>
    <n v="4873000"/>
    <s v="PRESTAR SERVICIOS PROFESIONALES DE APOYO A LA DIRECCIÓN GENERAL DEL INM EN LA GESTIÓN, PLANIFICACIÓN Y ORGANIZACIÓN DE LAS DIFERENTES ACTIVIDADES ADMINISTRATIVAS QUE SE LE ASIGNEN - PAGO 2"/>
    <s v="3022"/>
    <s v="3022"/>
    <s v="4222"/>
    <s v="22322"/>
    <s v="2022-03-23 00:00:00"/>
    <s v="37422"/>
    <s v="68758422"/>
    <m/>
    <s v="2022-01-22 00:00:00"/>
    <s v="CONTRATO DE PRESTACION DE SERVICIOS - PROFESIONALES"/>
    <s v="CO1.PCCNTR.3345934"/>
    <s v="PRESTAR SERVICIOS PROFESIONALES DE APOYO A LA DIRECCIÓN GENERAL DEL INM EN LA GESTIÓN, PLANIFICACIÓN Y ORGANIZACIÓN DE LAS DIFERENTES ACTIVIDADES ADMINISTRATIVAS QUE SE LE ASIGNEN."/>
    <s v="APOYO A LA GESTIÓN PERSONA NATURALES"/>
    <s v="ARTÍCULO 3. CONTRATACIÓN DE PERSONAL PARA LA PRESTACIÓN DE SERVICIOS PROFESIONALES Y DE APOYO A LA GESTIÓN."/>
    <x v="4"/>
  </r>
  <r>
    <n v="37522"/>
    <x v="12"/>
    <s v="2022-03-23 06:23:51"/>
    <s v="ConOrdendePago"/>
    <n v="3475000"/>
    <n v="29414"/>
    <n v="0"/>
    <s v="Cédula de Ciudadanía"/>
    <n v="1032447476"/>
    <s v="RODRIGUEZ TORRES ADRIANA LICETH"/>
    <s v="Abono en cuenta"/>
    <s v="Ahorro"/>
    <s v="22119761151"/>
    <s v="Activa"/>
    <s v="890903938"/>
    <s v="BANCOLOMBIA S.A."/>
    <s v="35-05-00"/>
    <s v="INSTITUTO NACIONAL DE METROLOGÍA - INM"/>
    <s v="C-3502-0200-6-0-3502097-02"/>
    <s v="ADQUISICIÓN DE BIENES Y SERVICIOS - DOCUMENTOS DE INVESTIGACIÓN APLICADA EN METROLOGÍA - FORTALECIMIENTO DE LA CAPACIDAD ANALÍTICA EN METROLOGÍA QUÍMICA Y BIOMEDICINA A NIVEL NACIONAL"/>
    <n v="3475000"/>
    <n v="0"/>
    <n v="3475000"/>
    <n v="0"/>
    <s v="Nación"/>
    <s v="CSF"/>
    <s v="OTROS RECURSOS DEL TESORO"/>
    <s v="A-02-02-02-008-003-09"/>
    <s v="OTROS SERVICIOS PROFESIONALES Y TÉCNICOS N.C.P."/>
    <n v="3475000"/>
    <s v="Contratar servicios profesionales para el apoyo de las actividades de investigación y obtención de productos de nuevo conocimiento en Metrología Química y Biología, así como de las actividades inherentes de la Subdirección de Metrología Química - PAGO 2"/>
    <s v="6522"/>
    <s v="6522"/>
    <s v="5422"/>
    <s v="22422"/>
    <s v="2022-03-23 00:00:00"/>
    <s v="37522"/>
    <s v="68803022"/>
    <m/>
    <s v="2022-01-24 00:00:00"/>
    <s v="CONTRATO DE PRESTACION DE SERVICIOS - PROFESIONALES"/>
    <s v="CO1.PCCNTR.3371983"/>
    <s v="CONTRATAR SERVICIOS PROFESIONALES PARA EL APOYO DE LAS ACTIVIDADES DE INVESTIGACIÓN Y OBTENCIÓN DE PRODUCTOS DE NUEVO CONOCIMIENTO EN METROLOGÍA QUÍMICA Y BIOLOGÍA , ASÍ COMO DE LAS ACTIVIDADES INHERENTES DE LA SUBDIRECCIÓN DE METROLOGÍA QUÍMICA."/>
    <s v="APOYO A LA GESTIÓN PERSONA NATURALES"/>
    <s v="ARTÍCULO 3. CONTRATACIÓN DE PERSONAL PARA LA PRESTACIÓN DE SERVICIOS PROFESIONALES Y DE APOYO A LA GESTIÓN."/>
    <x v="4"/>
  </r>
  <r>
    <n v="37622"/>
    <x v="12"/>
    <s v="2022-03-23 06:28:22"/>
    <s v="ConOrdendePago"/>
    <n v="2136000"/>
    <n v="17645"/>
    <n v="0"/>
    <s v="Cédula de Ciudadanía"/>
    <n v="80054606"/>
    <s v="ROJAS PEDREROS EDWIN ALFONSO"/>
    <s v="Abono en cuenta"/>
    <s v="Ahorro"/>
    <s v="10800052331"/>
    <s v="Activa"/>
    <s v="890903938"/>
    <s v="BANCOLOMBIA S.A."/>
    <s v="35-05-00"/>
    <s v="INSTITUTO NACIONAL DE METROLOGÍA - INM"/>
    <s v="A-02-02-02-008-003"/>
    <s v="OTROS SERVICIOS PROFESIONALES, CIENTÍFICOS Y TÉCNICOS"/>
    <n v="2136000"/>
    <n v="0"/>
    <n v="2136000"/>
    <n v="0"/>
    <s v="Nación"/>
    <s v="CSF"/>
    <s v="RECURSOS CORRIENTES"/>
    <s v="A-02-02-02-008-003-09"/>
    <s v="OTROS SERVICIOS PROFESIONALES Y TÉCNICOS N.C.P."/>
    <n v="2136000"/>
    <s v="BRINDAR APOYO EN LA REALIZACION DE ACTIVIDADES DE RECEPCION, RADICACION y DISTRIBUCION DE DOCUMENTOS, ARCHIVO, CORRESPONDENCIA Y DEMAS ACTIVIDADES DE APOYO ADMINISTRATIVO A CARGO DEL AREA - PAGO 2"/>
    <s v="9422"/>
    <s v="9522"/>
    <s v="9722"/>
    <s v="22522"/>
    <s v="2022-03-23 00:00:00"/>
    <s v="37622"/>
    <s v="68854922"/>
    <m/>
    <s v="2022-01-27 00:00:00"/>
    <s v="CONTRATO DE PRESTACION DE SERVICIOS"/>
    <s v="CO1.PCCNTR.3415332"/>
    <s v="BRINDAR APOYO EN LA REALIZACION DE ACTIVIDADES DE RECEPCION, RADICACION y DISTRIBUCION DE DOCUMENTOS, ARCHIVO, CORRESPONDENCIA Y DEMAS ACTIVIDADES DE APOYO ADMINISTRATIVO A CARGO DEL AREA."/>
    <s v="APOYO A LA GESTIÓN PERSONA NATURALES"/>
    <s v="ARTÍCULO 3. CONTRATACIÓN DE PERSONAL PARA LA PRESTACIÓN DE SERVICIOS PROFESIONALES Y DE APOYO A LA GESTIÓN."/>
    <x v="4"/>
  </r>
  <r>
    <n v="37722"/>
    <x v="12"/>
    <s v="2022-03-23 06:31:04"/>
    <s v="ConOrdendePago"/>
    <n v="4179000"/>
    <n v="35372"/>
    <n v="0"/>
    <s v="Cédula de Ciudadanía"/>
    <n v="1026269688"/>
    <s v="MORA ZAMORA DANIEL"/>
    <s v="Abono en cuenta"/>
    <s v="Ahorro"/>
    <s v="04811970471"/>
    <s v="Activa"/>
    <s v="890903938"/>
    <s v="BANCOLOMBIA S.A."/>
    <s v="35-05-00"/>
    <s v="INSTITUTO NACIONAL DE METROLOGÍA - INM"/>
    <s v="C-3502-0200-5-0-3502099-02"/>
    <s v="ADQUISICIÓN DE BIENES Y SERVICIOS - SERVICIO DE EDUCACIÓN INFORMAL EN METROLOGÍA - FORTALECIMIENTO DE LA COMERCIALIZACIÓN DE LOS SERVICIOS METROLÓGICOS A NIVEL NACIONAL"/>
    <n v="4179000"/>
    <n v="0"/>
    <n v="4179000"/>
    <n v="0"/>
    <s v="Nación"/>
    <s v="CSF"/>
    <s v="OTROS RECURSOS DEL TESORO"/>
    <s v="A-02-02-02-008-003-09"/>
    <s v="OTROS SERVICIOS PROFESIONALES Y TÉCNICOS N.C.P."/>
    <n v="4179000"/>
    <s v="Contratar la prestación de servicios profesionales para la virtualización de las capacitaciones en metrología - PAGO 2"/>
    <s v="10822"/>
    <s v="10922"/>
    <s v="12722"/>
    <s v="22622"/>
    <s v="2022-03-23 00:00:00"/>
    <s v="37722"/>
    <s v="68881922"/>
    <m/>
    <s v="2022-01-28 00:00:00"/>
    <s v="CONTRATO DE PRESTACION DE SERVICIOS - PROFESIONALES"/>
    <s v="CO1.PCCNTR.3479292"/>
    <s v="Contratar la prestación de servicios profesionales para la virtualización de las capacitaciones en metrología"/>
    <s v="APOYO A LA GESTIÓN PERSONA NATURALES"/>
    <s v="ARTÍCULO 3. CONTRATACIÓN DE PERSONAL PARA LA PRESTACIÓN DE SERVICIOS PROFESIONALES Y DE APOYO A LA GESTIÓN."/>
    <x v="4"/>
  </r>
  <r>
    <n v="37822"/>
    <x v="12"/>
    <s v="2022-03-23 06:33:48"/>
    <s v="ConOrdendePago"/>
    <n v="4873000"/>
    <n v="41247"/>
    <n v="0"/>
    <s v="Cédula de Ciudadanía"/>
    <n v="1026278601"/>
    <s v="MORENO MUNEVAR LUISA FERNANDA"/>
    <s v="Abono en cuenta"/>
    <s v="Ahorro"/>
    <s v="17828079077"/>
    <s v="Activa"/>
    <s v="890903938"/>
    <s v="BANCOLOMBIA S.A."/>
    <s v="35-05-00"/>
    <s v="INSTITUTO NACIONAL DE METROLOGÍA - INM"/>
    <s v="C-3599-0200-6-0-3599016-02"/>
    <s v="ADQUISICIÓN DE BIENES Y SERVICIOS - SEDES MANTENIDAS - MEJORAMIENTO Y SOSTENIBILIDAD DE LA SEDE DEL INSTITUTO NACIONAL DE METROLOGÍA BOGOTÁ"/>
    <n v="4873000"/>
    <n v="0"/>
    <n v="4873000"/>
    <n v="0"/>
    <s v="Nación"/>
    <s v="CSF"/>
    <s v="OTROS RECURSOS DEL TESORO"/>
    <s v="A-02-02-02-008-003-09"/>
    <s v="OTROS SERVICIOS PROFESIONALES Y TÉCNICOS N.C.P."/>
    <n v="4873000"/>
    <s v="CONTRATAR LOS SERVICIOS PROFESIONALES PARA APOYAR LAS ACTIVIDADES FINANCIERAS RELACIONADAS CON LOS PROCESOS DE CONTRATACION QUE SE LLEVEN A CABO PARA MANTENER LA INFRAESTRUCTURA DE LA SEDE ACTUAL EN EL MARCO DEL PROYECTO DE INVERSIÓN MEJORAMIENTO Y SOSTENIBILIDAD DE LA SEDE DEL INSTITUTO NACIONAL DE METROLOGIA BOGOTA - PAGO 2"/>
    <s v="2722"/>
    <s v="2722"/>
    <s v="7422"/>
    <s v="22722"/>
    <s v="2022-03-23 00:00:00"/>
    <s v="37822"/>
    <s v="68911722"/>
    <m/>
    <s v="2022-01-25 00:00:00"/>
    <s v="CONTRATO DE PRESTACION DE SERVICIOS - PROFESIONALES"/>
    <s v="CO1.OCCNTR.3397461"/>
    <s v="CONTRATAR LOS SERVICIOS PROFESIONALES PARA APOYAR LAS ACTIVIDADES FINANCIERAS RELACIONADAS CON LOS PROCESOS DE CONTRATACIÓN QUE SE LLEVEN A CABO PARA MANETENER LA INFRAESTRUCTURA DE LA SEDE ACTUAL EN EL MARCO DEL PRYECTO DE INVERSIÓN MEJORAMIENTO Y S"/>
    <s v="APOYO A LA GESTIÓN PERSONA NATURALES"/>
    <s v="ARTÍCULO 3. CONTRATACIÓN DE PERSONAL PARA LA PRESTACIÓN DE SERVICIOS PROFESIONALES Y DE APOYO A LA GESTIÓN."/>
    <x v="4"/>
  </r>
  <r>
    <n v="38022"/>
    <x v="24"/>
    <s v="2022-03-24 06:20:54"/>
    <s v="ConOrdendePago"/>
    <n v="4179000"/>
    <n v="35372"/>
    <n v="0"/>
    <s v="Cédula de Ciudadanía"/>
    <n v="1015445404"/>
    <s v="GARZON ZULUAGA DIEGO ALEXANDER"/>
    <s v="Abono en cuenta"/>
    <s v="Ahorro"/>
    <s v="007700853828"/>
    <s v="Activa"/>
    <s v="860034313"/>
    <s v="BANCO DAVIVIENDA S.A."/>
    <s v="35-05-00"/>
    <s v="INSTITUTO NACIONAL DE METROLOGÍA - INM"/>
    <s v="C-3502-0200-6-0-3502097-02"/>
    <s v="ADQUISICIÓN DE BIENES Y SERVICIOS - DOCUMENTOS DE INVESTIGACIÓN APLICADA EN METROLOGÍA - FORTALECIMIENTO DE LA CAPACIDAD ANALÍTICA EN METROLOGÍA QUÍMICA Y BIOMEDICINA A NIVEL NACIONAL"/>
    <n v="4179000"/>
    <n v="0"/>
    <n v="4179000"/>
    <n v="0"/>
    <s v="Nación"/>
    <s v="CSF"/>
    <s v="OTROS RECURSOS DEL TESORO"/>
    <s v="A-02-02-02-008-003-09"/>
    <s v="OTROS SERVICIOS PROFESIONALES Y TÉCNICOS N.C.P."/>
    <n v="4179000"/>
    <s v="Contratar servicios profesionales para el apoyo de las actividades de investigación y obtención de productos de nuevo conocimiento en Metrología Química y Biología, así como de las actividades inherentes de la Subdirección de Metrología Química - PAGO 2"/>
    <s v="6622"/>
    <s v="6622"/>
    <s v="5322"/>
    <s v="23022"/>
    <s v="2022-03-24 00:00:00"/>
    <s v="38022"/>
    <s v="70265722"/>
    <m/>
    <s v="2022-01-24 00:00:00"/>
    <s v="CONTRATO DE PRESTACION DE SERVICIOS - PROFESIONALES"/>
    <s v="CO1.PCCNTR.3369846"/>
    <s v="CONTRATAR SERVICIOS PROFESIONALES PARA APOYAR EN LAS ACTIVIDADES REQUERIDAS EN LOS PROYECTOS DE INVESTIGACIÓN VINCULADOS A LA SUBDIRECCIÓN DE METROLOGÍA QUÍMICA Y BIOLOGIA"/>
    <s v="APOYO A LA GESTIÓN PERSONA NATURALES"/>
    <s v="ARTÍCULO 3. CONTRATACIÓN DE PERSONAL PARA LA PRESTACIÓN DE SERVICIOS PROFESIONALES Y DE APOYO A LA GESTIÓN."/>
    <x v="4"/>
  </r>
  <r>
    <n v="38122"/>
    <x v="24"/>
    <s v="2022-03-24 06:33:13"/>
    <s v="ConOrdendePago"/>
    <n v="4873000"/>
    <n v="41248"/>
    <n v="0"/>
    <s v="Cédula de Ciudadanía"/>
    <n v="1032423032"/>
    <s v="MORAES SAAVEDRA SILVIA JOHANNA"/>
    <s v="Abono en cuenta"/>
    <s v="Ahorro"/>
    <s v="18624764354"/>
    <s v="Activa"/>
    <s v="890903938"/>
    <s v="BANCOLOMBIA S.A."/>
    <s v="35-05-00"/>
    <s v="INSTITUTO NACIONAL DE METROLOGÍA - INM"/>
    <s v="C-3599-0200-4-0-3599031-02"/>
    <s v="ADQUISICIÓN DE BIENES Y SERVICIOS - DOCUMENTOS METODOLÓGICOS - INNOVACIÓN DE LAS TECNOLOGÍAS DE INFORMACIÓN EN EL INSTITUTO DE METROLOGIA NACIONAL"/>
    <n v="4873000"/>
    <n v="0"/>
    <n v="4873000"/>
    <n v="0"/>
    <s v="Nación"/>
    <s v="CSF"/>
    <s v="OTROS RECURSOS DEL TESORO"/>
    <s v="A-02-02-02-008-003-09"/>
    <s v="OTROS SERVICIOS PROFESIONALES Y TÉCNICOS N.C.P."/>
    <n v="4873000"/>
    <s v="PRESTAR LOS SERVICIOS PROFESIONALES PARA REALIZAR ACTIVIDADES DE APOYO AL SEGUIMIENTO Y CONTROL RELACIONADAS CON LA EJECUCIÓN DEL PROYECTO DE INVERSIÓN INNOVACIÓN DE LAS TECNOLOGÍAS DE INFORMACIÓN - PAGO 2"/>
    <s v="7522"/>
    <s v="7622"/>
    <s v="6622"/>
    <s v="23122"/>
    <s v="2022-03-24 00:00:00"/>
    <s v="38122"/>
    <s v="70415722"/>
    <m/>
    <s v="2022-01-25 00:00:00"/>
    <s v="CONTRATO DE PRESTACION DE SERVICIOS - PROFESIONALES"/>
    <s v="CO1.PCCNTR.3390775"/>
    <s v="PRESTAR LOS SERVICIOS PROFESIONALES PARA REALIZAR ACTIVIDADES DE APOYO AL SEGUIMIENTO Y CONTROL RELACIONADAS CON LA EJECUCIÓN DEL PROYECTO DE INVERSIÓN INNOVACIÓN DE LAS TECNOLOGÍAS DE INFORMACIÓN."/>
    <s v="APOYO A LA GESTIÓN PERSONA NATURALES"/>
    <s v="ARTÍCULO 3. CONTRATACIÓN DE PERSONAL PARA LA PRESTACIÓN DE SERVICIOS PROFESIONALES Y DE APOYO A LA GESTIÓN."/>
    <x v="4"/>
  </r>
  <r>
    <n v="38222"/>
    <x v="24"/>
    <s v="2022-03-24 06:36:29"/>
    <s v="ConOrdendePago"/>
    <n v="5602000"/>
    <n v="47418"/>
    <n v="0"/>
    <s v="Cédula de Ciudadanía"/>
    <n v="79578371"/>
    <s v="GARCIA VELOZA ISRAEL"/>
    <s v="Abono en cuenta"/>
    <s v="Ahorro"/>
    <s v="0550488417069769"/>
    <s v="Activa"/>
    <s v="860034313"/>
    <s v="BANCO DAVIVIENDA S.A."/>
    <s v="35-05-00"/>
    <s v="INSTITUTO NACIONAL DE METROLOGÍA - INM"/>
    <s v="C-3599-0200-6-0-3599016-02"/>
    <s v="ADQUISICIÓN DE BIENES Y SERVICIOS - SEDES MANTENIDAS - MEJORAMIENTO Y SOSTENIBILIDAD DE LA SEDE DEL INSTITUTO NACIONAL DE METROLOGÍA BOGOTÁ"/>
    <n v="5602000"/>
    <n v="0"/>
    <n v="5602000"/>
    <n v="0"/>
    <s v="Nación"/>
    <s v="CSF"/>
    <s v="OTROS RECURSOS DEL TESORO"/>
    <s v="A-02-02-02-008-003-09"/>
    <s v="OTROS SERVICIOS PROFESIONALES Y TÉCNICOS N.C.P."/>
    <n v="5602000"/>
    <s v="PRESTAR SERVICIOS PROFESIONALES PARA APOYAR EN EL PROYECTO DE INVERSIÓN PARA EL MEJORAMIENTO Y SOSTENIBILIDAD DE LA SEDE DEL INM - PAGO 2"/>
    <s v="2622"/>
    <s v="2622"/>
    <s v="6022"/>
    <s v="23322"/>
    <s v="2022-03-24 00:00:00"/>
    <s v="38222"/>
    <s v="70347822"/>
    <m/>
    <s v="2022-01-25 00:00:00"/>
    <s v="CONTRATO DE PRESTACION DE SERVICIOS - PROFESIONALES"/>
    <s v="CO1.PCCNTR.3391066"/>
    <s v="PRESTAR SERVICIOS PROFESIONALES PARA APOYAR EN EL PROYECTO DE INVERSIÓN PARA EL MEJORAMIENTO Y SOSTENIBILIDAD DE LA SEDE DEL INM."/>
    <s v="APOYO A LA GESTIÓN PERSONA NATURALES"/>
    <s v="ARTÍCULO 3. CONTRATACIÓN DE PERSONAL PARA LA PRESTACIÓN DE SERVICIOS PROFESIONALES Y DE APOYO A LA GESTIÓN."/>
    <x v="4"/>
  </r>
  <r>
    <n v="38322"/>
    <x v="24"/>
    <s v="2022-03-24 06:39:51"/>
    <s v="ConOrdendePago"/>
    <n v="4873000"/>
    <n v="41247"/>
    <n v="0"/>
    <s v="Cédula de Ciudadanía"/>
    <n v="1014217535"/>
    <s v="OCHOA FONSECA YINETH PAOLA"/>
    <s v="Abono en cuenta"/>
    <s v="Ahorro"/>
    <s v="054811913"/>
    <s v="Activa"/>
    <s v="890903937"/>
    <s v="ITAU CORPBANCA COLOMBIA S A"/>
    <s v="35-05-00"/>
    <s v="INSTITUTO NACIONAL DE METROLOGÍA - INM"/>
    <s v="C-3502-0200-7-0-3502097-02"/>
    <s v="ADQUISICIÓN DE BIENES Y SERVICIOS - DOCUMENTOS DE INVESTIGACIÓN APLICADA EN METROLOGÍA - DESARROLLO DE LA OFERTA DE SERVICIOS EN METROLOGÍA FÍSICA EN EL ÁMBITO NACIONAL"/>
    <n v="4873000"/>
    <n v="0"/>
    <n v="4873000"/>
    <n v="0"/>
    <s v="Nación"/>
    <s v="CSF"/>
    <s v="OTROS RECURSOS DEL TESORO"/>
    <s v="A-02-02-02-008-003-09"/>
    <s v="OTROS SERVICIOS PROFESIONALES Y TÉCNICOS N.C.P."/>
    <n v="4873000"/>
    <s v="Contratar servicios profesionales para apoyar la ejecución de actividades que permitan la prestación de servicios metrológicos y desarrollo de actividades en el sistema integrado de gestión, los cuales permitan implementar los planes de auditoría, la formulación y/o ejecución de proyectos, en el marco de las actividades de I D i en los laboratorios de la Subdirección de Metrología Física del INM - PAGO 2"/>
    <s v="3822"/>
    <s v="3822"/>
    <s v="10722"/>
    <s v="23422"/>
    <s v="2022-03-24 00:00:00"/>
    <s v="38322"/>
    <s v="70360622"/>
    <m/>
    <s v="2022-01-27 00:00:00"/>
    <s v="CONTRATO DE PRESTACION DE SERVICIOS - PROFESIONALES"/>
    <s v="CO1.PCCNTR.3451895"/>
    <s v="CONTRATAR LOS SERVICIOS PROFESIONALES PARA APOYAR LA EJECUCION DE LAS ACTIVIDADES QUE PERMITAN LAS PRESTACION DE SERVICIOS METROLOGICOS Y DESARROLLO DE ACTIVIDADES EN EL SISTEMA INTEGRADO DE GESTION, LOS CUALES PERMITAN IMPLEMENTAR LOS PLANES DE AUDI"/>
    <s v="APOYO A LA GESTIÓN PERSONA NATURALES"/>
    <s v="ARTÍCULO 3. CONTRATACIÓN DE PERSONAL PARA LA PRESTACIÓN DE SERVICIOS PROFESIONALES Y DE APOYO A LA GESTIÓN."/>
    <x v="4"/>
  </r>
  <r>
    <n v="38422"/>
    <x v="24"/>
    <s v="2022-03-24 07:08:50"/>
    <s v="ConOrdendePago"/>
    <n v="4873000"/>
    <n v="41247"/>
    <n v="0"/>
    <s v="Cédula de Ciudadanía"/>
    <n v="1102717403"/>
    <s v="ALFONSO SERRANO JHON FREDDY"/>
    <s v="Abono en cuenta"/>
    <s v="Ahorro"/>
    <s v="655819324"/>
    <s v="Activa"/>
    <s v="890300279"/>
    <s v="BANCO DE OCCIDENTE"/>
    <s v="35-05-00"/>
    <s v="INSTITUTO NACIONAL DE METROLOGÍA - INM"/>
    <s v="C-3502-0200-7-0-3502097-02"/>
    <s v="ADQUISICIÓN DE BIENES Y SERVICIOS - DOCUMENTOS DE INVESTIGACIÓN APLICADA EN METROLOGÍA - DESARROLLO DE LA OFERTA DE SERVICIOS EN METROLOGÍA FÍSICA EN EL ÁMBITO NACIONAL"/>
    <n v="4873000"/>
    <n v="0"/>
    <n v="4873000"/>
    <n v="0"/>
    <s v="Nación"/>
    <s v="CSF"/>
    <s v="OTROS RECURSOS DEL TESORO"/>
    <s v="A-02-02-02-008-003-09"/>
    <s v="OTROS SERVICIOS PROFESIONALES Y TÉCNICOS N.C.P."/>
    <n v="4873000"/>
    <s v="Contratar servicios profesionales para apoyar la ejecución de actividades que permitan la prestación de servicios metrológicos y desarrollo de actividades en el sistema integrado de gestión, los cuales permitan implementar los planes de auditoría, la formulación y/o ejecución de proyectos, en el marco de las actividades de I D i en los laboratorios de la Subdirección de Metrología Física del INM - PAGO 2"/>
    <s v="3822"/>
    <s v="3822"/>
    <s v="11222"/>
    <s v="23522"/>
    <s v="2022-03-24 00:00:00"/>
    <s v="38422"/>
    <s v="70392822"/>
    <m/>
    <s v="2022-01-27 00:00:00"/>
    <s v="CONTRATO DE PRESTACION DE SERVICIOS - PROFESIONALES"/>
    <s v="CO1.PCCNTR.3442081"/>
    <s v="CONTRATAR SERVICIOS PROFESIONALES PARA APOYAR LA EJECUCIÓN DE ACTIVIDADES QUE PERMITAN LA PRESTACIÓN DE SERVICIOS METROLÓGICOS Y DESARROLLO DE ACTIVIDADES EN EL SISTEMA INTEGRADO DE GESTIÓN , LOS CUALES PERMITAN IMPLEMENTAR LOS PLANES DE AUDITORÍA, L"/>
    <s v="APOYO A LA GESTIÓN PERSONA NATURALES"/>
    <s v="ARTÍCULO 3. CONTRATACIÓN DE PERSONAL PARA LA PRESTACIÓN DE SERVICIOS PROFESIONALES Y DE APOYO A LA GESTIÓN."/>
    <x v="4"/>
  </r>
  <r>
    <n v="38522"/>
    <x v="24"/>
    <s v="2022-03-24 07:11:47"/>
    <s v="ConOrdendePago"/>
    <n v="4873000"/>
    <n v="41247"/>
    <n v="0"/>
    <s v="Cédula de Ciudadanía"/>
    <n v="1032412730"/>
    <s v="SANTOS BECERRA LUIS FELIPE"/>
    <s v="Abono en cuenta"/>
    <s v="Ahorro"/>
    <s v="0550007700719532"/>
    <s v="Activa"/>
    <s v="860034313"/>
    <s v="BANCO DAVIVIENDA S.A."/>
    <s v="35-05-00"/>
    <s v="INSTITUTO NACIONAL DE METROLOGÍA - INM"/>
    <s v="C-3502-0200-5-0-3502033-02"/>
    <s v="ADQUISICIÓN DE BIENES Y SERVICIOS - SERVICIO DE COMPARACIÓN Y EVALUACIÓN INTER LABORATORIOS - FORTALECIMIENTO DE LA COMERCIALIZACIÓN DE LOS SERVICIOS METROLÓGICOS A NIVEL NACIONAL"/>
    <n v="4873000"/>
    <n v="0"/>
    <n v="4873000"/>
    <n v="0"/>
    <s v="Nación"/>
    <s v="CSF"/>
    <s v="OTROS RECURSOS DEL TESORO"/>
    <s v="A-02-02-02-008-003-09"/>
    <s v="OTROS SERVICIOS PROFESIONALES Y TÉCNICOS N.C.P."/>
    <n v="4873000"/>
    <s v="Contratar la prestación de servicios profesionales para apoyar la realización de análisis estadísticos en el servicio de ensayos de aptitud o estudios colaborativos (comparaciones interlaboratorios) - PAGO 2"/>
    <s v="9722"/>
    <s v="9822"/>
    <s v="13722"/>
    <s v="23622"/>
    <s v="2022-03-24 00:00:00"/>
    <s v="38522"/>
    <s v="70453622"/>
    <m/>
    <s v="2022-01-28 00:00:00"/>
    <s v="CONTRATO DE PRESTACION DE SERVICIOS - PROFESIONALES"/>
    <s v="CO1.PCCNTR.3407075"/>
    <s v="CONTRATAR LA PRESTACION DE SERVICIOS PROFESIONALES PARA APOYAR LA REALIZACION DE ANALISIS ESTADISTICOS EN EL SERVICIO DE ENSAYOS DE APTITUD O ESTUDIOS COLABORATORIOS (COMPARACIONES INTERLABORATORIOS)"/>
    <s v="APOYO A LA GESTIÓN PERSONA NATURALES"/>
    <s v="ARTÍCULO 3. CONTRATACIÓN DE PERSONAL PARA LA PRESTACIÓN DE SERVICIOS PROFESIONALES Y DE APOYO A LA GESTIÓN."/>
    <x v="4"/>
  </r>
  <r>
    <n v="38622"/>
    <x v="24"/>
    <s v="2022-03-24 07:15:45"/>
    <s v="ConOrdendePago"/>
    <n v="3150000"/>
    <n v="26664"/>
    <n v="0"/>
    <s v="Cédula de Ciudadanía"/>
    <n v="1076659207"/>
    <s v="ALONSO PAEZ YENI PAOLA"/>
    <s v="Abono en cuenta"/>
    <s v="Ahorro"/>
    <s v="24076494754"/>
    <s v="Activa"/>
    <s v="860007335"/>
    <s v="BCSC S A"/>
    <s v="35-05-00"/>
    <s v="INSTITUTO NACIONAL DE METROLOGÍA - INM"/>
    <s v="C-3502-0200-5-0-3502033-02"/>
    <s v="ADQUISICIÓN DE BIENES Y SERVICIOS - SERVICIO DE COMPARACIÓN Y EVALUACIÓN INTER LABORATORIOS - FORTALECIMIENTO DE LA COMERCIALIZACIÓN DE LOS SERVICIOS METROLÓGICOS A NIVEL NACIONAL"/>
    <n v="3150000"/>
    <n v="0"/>
    <n v="3150000"/>
    <n v="0"/>
    <s v="Nación"/>
    <s v="CSF"/>
    <s v="OTROS RECURSOS DEL TESORO"/>
    <s v="A-02-02-02-008-003-09"/>
    <s v="OTROS SERVICIOS PROFESIONALES Y TÉCNICOS N.C.P."/>
    <n v="3150000"/>
    <s v="Contratar la prestación de servicios profesionales para apoyar, la ejecución de los ensayos de aptitud o estudios colaborativos (comparaciones interlaboratorios) - PAGO 2"/>
    <s v="9822"/>
    <s v="9922"/>
    <s v="9322"/>
    <s v="23722"/>
    <s v="2022-03-24 00:00:00"/>
    <s v="38622"/>
    <s v="70497622"/>
    <m/>
    <s v="2022-01-27 00:00:00"/>
    <s v="CONTRATO DE PRESTACION DE SERVICIOS - PROFESIONALES"/>
    <s v="CO1.PCCNTR.3441140"/>
    <s v="Contratar la prestación de servicios profesionales para apoyar, la ejecución de los ensayos de aptitud o estudios colaborativos (comparaciones interlaboratorios)"/>
    <s v="APOYO A LA GESTIÓN PERSONA NATURALES"/>
    <s v="ARTÍCULO 3. CONTRATACIÓN DE PERSONAL PARA LA PRESTACIÓN DE SERVICIOS PROFESIONALES Y DE APOYO A LA GESTIÓN."/>
    <x v="4"/>
  </r>
  <r>
    <n v="38722"/>
    <x v="24"/>
    <s v="2022-03-24 07:19:54"/>
    <s v="ConOrdendePago"/>
    <n v="3475000"/>
    <n v="29414"/>
    <n v="0"/>
    <s v="Cédula de Ciudadanía"/>
    <n v="1018461389"/>
    <s v="MALDONADO GARZON DANIEL STEVAN"/>
    <s v="Abono en cuenta"/>
    <s v="Ahorro"/>
    <s v="0724617311"/>
    <s v="Activa"/>
    <s v="860003020"/>
    <s v="BANCO BILBAO VIZCAYA ARGENTARIA COLOMBIA S.A. BBVA"/>
    <s v="35-05-00"/>
    <s v="INSTITUTO NACIONAL DE METROLOGÍA - INM"/>
    <s v="C-3502-0200-6-0-3502097-02"/>
    <s v="ADQUISICIÓN DE BIENES Y SERVICIOS - DOCUMENTOS DE INVESTIGACIÓN APLICADA EN METROLOGÍA - FORTALECIMIENTO DE LA CAPACIDAD ANALÍTICA EN METROLOGÍA QUÍMICA Y BIOMEDICINA A NIVEL NACIONAL"/>
    <n v="3475000"/>
    <n v="0"/>
    <n v="3475000"/>
    <n v="0"/>
    <s v="Nación"/>
    <s v="CSF"/>
    <s v="OTROS RECURSOS DEL TESORO"/>
    <s v="A-02-02-02-008-003-09"/>
    <s v="OTROS SERVICIOS PROFESIONALES Y TÉCNICOS N.C.P."/>
    <n v="3475000"/>
    <s v="Contratar servicios profesionales para el apoyo de las actividades de investigación y obtención de productos de nuevo conocimiento en Metrología Química y Biología, así como de las actividades inherentes de la Subdirección de Metrología Química - PAGO 2"/>
    <s v="6522"/>
    <s v="6522"/>
    <s v="8122"/>
    <s v="23822"/>
    <s v="2022-03-24 00:00:00"/>
    <s v="38722"/>
    <s v="70539822"/>
    <m/>
    <s v="2022-01-26 00:00:00"/>
    <s v="CONTRATO DE PRESTACION DE SERVICIOS - PROFESIONALES"/>
    <s v="CO1.PCCNTR.3379427"/>
    <s v="CONTRATAR SERVICIOS PROFESIONALES PARA EL APOYO DE LAS ACTIVIDADES DE INVESTIGACIÓN Y OBTENCIÓN DE PRODUCTOS DE NUEVO CONOCIMIENTO EN METROLOGÍA QUÍMICA Y BIOLOGÍA , ASÍ COMO DE LAS ACTIVIDADES INHERENTES DE LA SUBDIRECCIÓN DE METROLOGÍA QUÍMICA."/>
    <s v="APOYO A LA GESTIÓN PERSONA NATURALES"/>
    <s v="ARTÍCULO 3. CONTRATACIÓN DE PERSONAL PARA LA PRESTACIÓN DE SERVICIOS PROFESIONALES Y DE APOYO A LA GESTIÓN."/>
    <x v="4"/>
  </r>
  <r>
    <n v="38822"/>
    <x v="24"/>
    <s v="2022-03-24 07:22:57"/>
    <s v="ConOrdendePago"/>
    <n v="3150000"/>
    <n v="26664"/>
    <n v="0"/>
    <s v="Cédula de Ciudadanía"/>
    <n v="1014256558"/>
    <s v="HERNANDEZ CASALLAS KATHERINE JULIETH"/>
    <s v="Abono en cuenta"/>
    <s v="Ahorro"/>
    <s v="291235935"/>
    <s v="Activa"/>
    <s v="860002964"/>
    <s v="BANCO DE BOGOTA S. A."/>
    <s v="35-05-00"/>
    <s v="INSTITUTO NACIONAL DE METROLOGÍA - INM"/>
    <s v="C-3502-0200-6-0-3502097-02"/>
    <s v="ADQUISICIÓN DE BIENES Y SERVICIOS - DOCUMENTOS DE INVESTIGACIÓN APLICADA EN METROLOGÍA - FORTALECIMIENTO DE LA CAPACIDAD ANALÍTICA EN METROLOGÍA QUÍMICA Y BIOMEDICINA A NIVEL NACIONAL"/>
    <n v="3150000"/>
    <n v="0"/>
    <n v="3150000"/>
    <n v="0"/>
    <s v="Nación"/>
    <s v="CSF"/>
    <s v="OTROS RECURSOS DEL TESORO"/>
    <s v="A-02-02-02-008-003-09"/>
    <s v="OTROS SERVICIOS PROFESIONALES Y TÉCNICOS N.C.P."/>
    <n v="3150000"/>
    <s v="Contratar servicios para el apoyo de las actividades de los laboratorios de la Subdirección de Metrología Química y Biología - PAGO 2"/>
    <s v="6422"/>
    <s v="6422"/>
    <s v="4622"/>
    <s v="23922"/>
    <s v="2022-03-24 00:00:00"/>
    <s v="38822"/>
    <s v="70575422"/>
    <m/>
    <s v="2022-01-24 00:00:00"/>
    <s v="CONTRATO DE PRESTACION DE SERVICIOS"/>
    <s v="CO1.PCCNTR.3378731"/>
    <s v="CONTRATAR SERVICIOS PARA EL APOYO DE LAS ACTIVIDADES DE LOS LABORATORIOS DE LA SUBDIRECCIÓN DE METROLOGÍA QUÍMICA Y BIOLOGÍA."/>
    <s v="APOYO A LA GESTIÓN PERSONA NATURALES"/>
    <s v="ARTÍCULO 3. CONTRATACIÓN DE PERSONAL PARA LA PRESTACIÓN DE SERVICIOS PROFESIONALES Y DE APOYO A LA GESTIÓN."/>
    <x v="4"/>
  </r>
  <r>
    <n v="38922"/>
    <x v="24"/>
    <s v="2022-03-24 07:40:31"/>
    <s v="ConOrdendePago"/>
    <n v="3475000"/>
    <n v="29415"/>
    <n v="0"/>
    <s v="Cédula de Ciudadanía"/>
    <n v="1072593594"/>
    <s v="AZUERO SANTANA ELIZABETH"/>
    <s v="Abono en cuenta"/>
    <s v="Ahorro"/>
    <s v="075615013"/>
    <s v="Activa"/>
    <s v="860002964"/>
    <s v="BANCO DE BOGOTA S. A."/>
    <s v="35-05-00"/>
    <s v="INSTITUTO NACIONAL DE METROLOGÍA - INM"/>
    <s v="C-3502-0200-7-0-3502097-02"/>
    <s v="ADQUISICIÓN DE BIENES Y SERVICIOS - DOCUMENTOS DE INVESTIGACIÓN APLICADA EN METROLOGÍA - DESARROLLO DE LA OFERTA DE SERVICIOS EN METROLOGÍA FÍSICA EN EL ÁMBITO NACIONAL"/>
    <n v="3475000"/>
    <n v="0"/>
    <n v="3475000"/>
    <n v="0"/>
    <s v="Nación"/>
    <s v="CSF"/>
    <s v="OTROS RECURSOS DEL TESORO"/>
    <s v="A-02-02-02-008-003-09"/>
    <s v="OTROS SERVICIOS PROFESIONALES Y TÉCNICOS N.C.P."/>
    <n v="3475000"/>
    <s v="Prestar servicios profesionales para apoyar en las actividades de aseguramiento de la validez de los resultados de las mediciones y del Sistema de Gestión de Calidad que permitan implementar acciones frente a los planes de auditorías de Calidad, así como colaborar en actividades de I D i para ejecutar iniciativas de investigación en los laboratorios de densidad y viscosidad de la Subdirección de Metrología Física del INM - PAGO 2"/>
    <s v="3622"/>
    <s v="3622"/>
    <s v="13222"/>
    <s v="24022"/>
    <s v="2022-03-24 00:00:00"/>
    <s v="38922"/>
    <s v="70618322"/>
    <m/>
    <s v="2022-01-28 00:00:00"/>
    <s v="CONTRATO DE PRESTACION DE SERVICIOS"/>
    <s v="CO1.PCCNTR.3482749"/>
    <s v="Prestar servicios profesionales para apoyar en las actividades de aseguramiento de la validez de los resultados de las mediciones y del Sistema de Gestión de Calidad que permitan implementar acciones frente a los planes de auditorías de Calidad, así"/>
    <s v="APOYO A LA GESTIÓN PERSONA NATURALES"/>
    <s v="ARTÍCULO 3. CONTRATACIÓN DE PERSONAL PARA LA PRESTACIÓN DE SERVICIOS PROFESIONALES Y DE APOYO A LA GESTIÓN."/>
    <x v="4"/>
  </r>
  <r>
    <n v="39022"/>
    <x v="24"/>
    <s v="2022-03-24 07:45:25"/>
    <s v="ConOrdendePago"/>
    <n v="5600000"/>
    <n v="60402"/>
    <n v="0"/>
    <s v="Cédula de Ciudadanía"/>
    <n v="79869701"/>
    <s v="SANCHEZ RODRIGUEZ JUAN JOSE"/>
    <s v="Abono en cuenta"/>
    <s v="Ahorro"/>
    <s v="009170348537"/>
    <s v="Activa"/>
    <s v="860034313"/>
    <s v="BANCO DAVIVIENDA S.A."/>
    <s v="35-05-00"/>
    <s v="INSTITUTO NACIONAL DE METROLOGÍA - INM"/>
    <s v="C-3599-0200-4-0-3599021-02"/>
    <s v="ADQUISICIÓN DE BIENES Y SERVICIOS - SERVICIOS DE INTEROPERABILIDAD - INNOVACIÓN DE LAS TECNOLOGÍAS DE INFORMACIÓN EN EL INSTITUTO DE METROLOGIA NACIONAL"/>
    <n v="5600000"/>
    <n v="0"/>
    <n v="5600000"/>
    <n v="0"/>
    <s v="Nación"/>
    <s v="CSF"/>
    <s v="OTROS RECURSOS DEL TESORO"/>
    <s v="A-02-02-02-008-003-09"/>
    <s v="OTROS SERVICIOS PROFESIONALES Y TÉCNICOS N.C.P."/>
    <n v="5600000"/>
    <s v="CONTRATAR LOS SERVICIOS PROFESIONALES PARA EL APOYO EN LA GESTIÓN DE BASES DE DATOS E INFORMACIÓN, CON EL FIN DE MANTENER ACTUALIZADA LA ARQUITECTURA DE INFORMACIÓN DE LA ENTIDAD - PAGO 2"/>
    <s v="7622"/>
    <s v="7722"/>
    <s v="8422"/>
    <s v="24122"/>
    <s v="2022-03-24 00:00:00"/>
    <s v="39022"/>
    <s v="70701722"/>
    <m/>
    <s v="2022-01-26 00:00:00"/>
    <s v="CONTRATO DE PRESTACION DE SERVICIOS - PROFESIONALES"/>
    <s v="CO1.PCCNTR.3422066"/>
    <s v="CONTRATAR LOS SERVICIOS PROFESIONALES PARA EL APOYO EN LA GESTIÓN DE BASES DE DATOS E INFORMACIÓN, CON EL FIN DE MANTENER ACTUALIZADA LA ARQUITECTURA DE INFORMACIÓN DE LA ENTIDAD"/>
    <s v="APOYO A LA GESTIÓN PERSONA NATURALES"/>
    <s v="ARTÍCULO 3. CONTRATACIÓN DE PERSONAL PARA LA PRESTACIÓN DE SERVICIOS PROFESIONALES Y DE APOYO A LA GESTIÓN."/>
    <x v="4"/>
  </r>
  <r>
    <n v="39122"/>
    <x v="24"/>
    <s v="2022-03-24 07:52:03"/>
    <s v="ConOrdendePago"/>
    <n v="2650000"/>
    <n v="22431"/>
    <n v="0"/>
    <s v="Cédula de Ciudadanía"/>
    <n v="1016095148"/>
    <s v="MAHECHA AYALA IVAN RENE"/>
    <s v="Abono en cuenta"/>
    <s v="Ahorro"/>
    <s v="13802024872"/>
    <s v="Activa"/>
    <s v="890903938"/>
    <s v="BANCOLOMBIA S.A."/>
    <s v="35-05-00"/>
    <s v="INSTITUTO NACIONAL DE METROLOGÍA - INM"/>
    <s v="C-3502-0200-7-0-3502097-02"/>
    <s v="ADQUISICIÓN DE BIENES Y SERVICIOS - DOCUMENTOS DE INVESTIGACIÓN APLICADA EN METROLOGÍA - DESARROLLO DE LA OFERTA DE SERVICIOS EN METROLOGÍA FÍSICA EN EL ÁMBITO NACIONAL"/>
    <n v="2650000"/>
    <n v="0"/>
    <n v="2650000"/>
    <n v="0"/>
    <s v="Nación"/>
    <s v="CSF"/>
    <s v="OTROS RECURSOS DEL TESORO"/>
    <s v="A-02-02-02-008-003-09"/>
    <s v="OTROS SERVICIOS PROFESIONALES Y TÉCNICOS N.C.P."/>
    <n v="2650000"/>
    <s v="Apoyar las actividades de aseguramiento de la validez de los resultados, sistema de gestión, y el diseño, modelamiento y proyección de los sistemas mecánicos usados para la calibración de balanzas de presión, y determinación de densidad de pesas, en los laboratorios de presión, masa y densidad de la subdirección de metrología física, con el fin de apoyar las actividades de I D i - PAGO 2"/>
    <s v="13922"/>
    <s v="13722"/>
    <s v="18722"/>
    <s v="24222"/>
    <s v="2022-03-24 00:00:00"/>
    <s v="39122"/>
    <s v="70834222"/>
    <m/>
    <s v="2022-02-01 00:00:00"/>
    <s v="CONTRATO DE PRESTACION DE SERVICIOS"/>
    <s v="136-2022"/>
    <s v="APOYAR LAS ACTIVIDADES DE ASEGURAMIENTO DE LA VALIDEZ DE LOS RESULTADOS, SISTEMA DE GESTIÓN Y EL DISEÑO, MODELAMIENTO Y PROYECCIÓN DE LOS SISTEMAS MECÁNICOS USADOS PARA LA CALIBRACIÓN DE BALANZAS DE PRESIÓN, Y DETERMINACIÓN DE DESINDAD DE PESAS, EN L"/>
    <s v="APOYO A LA GESTIÓN PERSONA NATURALES"/>
    <s v="ARTÍCULO 3. CONTRATACIÓN DE PERSONAL PARA LA PRESTACIÓN DE SERVICIOS PROFESIONALES Y DE APOYO A LA GESTIÓN."/>
    <x v="4"/>
  </r>
  <r>
    <n v="39222"/>
    <x v="24"/>
    <s v="2022-03-24 07:54:54"/>
    <s v="ConOrdendePago"/>
    <n v="4873000"/>
    <n v="41077"/>
    <n v="0"/>
    <s v="Cédula de Ciudadanía"/>
    <n v="1143932793"/>
    <s v="GOMEZ ESCOBAR GUSTAVO ADOLFO"/>
    <s v="Abono en cuenta"/>
    <s v="Ahorro"/>
    <s v="146903609"/>
    <s v="Activa"/>
    <s v="860035827"/>
    <s v="BANCO COMERCIAL AV VILLAS S.A."/>
    <s v="35-05-00"/>
    <s v="INSTITUTO NACIONAL DE METROLOGÍA - INM"/>
    <s v="C-3502-0200-5-0-3502033-02"/>
    <s v="ADQUISICIÓN DE BIENES Y SERVICIOS - SERVICIO DE COMPARACIÓN Y EVALUACIÓN INTER LABORATORIOS - FORTALECIMIENTO DE LA COMERCIALIZACIÓN DE LOS SERVICIOS METROLÓGICOS A NIVEL NACIONAL"/>
    <n v="4873000"/>
    <n v="0"/>
    <n v="4873000"/>
    <n v="0"/>
    <s v="Nación"/>
    <s v="CSF"/>
    <s v="OTROS RECURSOS DEL TESORO"/>
    <s v="A-02-02-02-008-003-09"/>
    <s v="OTROS SERVICIOS PROFESIONALES Y TÉCNICOS N.C.P."/>
    <n v="4873000"/>
    <s v="Contratar la prestación de servicios profesionales para apoyar la realización de análisis estadísticos en el servicio de ensayos de aptitud o estudios colaborativos (comparaciones interlaboratorios - PAGO 2"/>
    <s v="9722"/>
    <s v="9822"/>
    <s v="14022"/>
    <s v="24322"/>
    <s v="2022-03-24 00:00:00"/>
    <s v="39222"/>
    <s v="70892822"/>
    <m/>
    <s v="2022-01-28 00:00:00"/>
    <s v="CONTRATO DE PRESTACION DE SERVICIOS - PROFESIONALES"/>
    <s v="CO1.PCCNTR.3406002"/>
    <s v="CONTRATAR LA PRESTACION DE SERVICIOS PROFESIONALES PARA APOYAR LA REALIZACION DE ANALISIS ESTADISTICOS EN EL SERVICIO DE ENSAYOS DE APTITUD O ESTUDIOS COLABORATORIOS (COMPARACIONES INTERLABORATORIOS)"/>
    <s v="APOYO A LA GESTIÓN PERSONA NATURALES"/>
    <s v="ARTÍCULO 3. CONTRATACIÓN DE PERSONAL PARA LA PRESTACIÓN DE SERVICIOS PROFESIONALES Y DE APOYO A LA GESTIÓN."/>
    <x v="4"/>
  </r>
  <r>
    <n v="39322"/>
    <x v="24"/>
    <s v="2022-03-24 07:58:40"/>
    <s v="ConOrdendePago"/>
    <n v="4873000"/>
    <n v="41247"/>
    <n v="0"/>
    <s v="Cédula de Ciudadanía"/>
    <n v="1067938582"/>
    <s v="GARCIA MADRID SEBASTIAN"/>
    <s v="Abono en cuenta"/>
    <s v="Ahorro"/>
    <s v="79074669269"/>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4873000"/>
    <n v="0"/>
    <n v="4873000"/>
    <n v="0"/>
    <s v="Nación"/>
    <s v="CSF"/>
    <s v="RECURSOS DEL CREDITO EXTERNO PREVIA AUTORIZACION"/>
    <s v="A-02-02-02-008-003-09"/>
    <s v="OTROS SERVICIOS PROFESIONALES Y TÉCNICOS N.C.P."/>
    <n v="4873000"/>
    <s v="CONTRATAR LA PRESTACIÓN DE SERVICIOS PROFESIONALES PARA DESARROLLAR SOLUCIONES DE PROYECTOS DE AUTOMATIZACIÓN DENTRO DE LOS PROCESOS DE MEDICIÓN Y CALIBRACIÓN QUE REQUIERE EL INM, RELACIONADOS CON EQUIPAMIENTO TECNOLÓGICO Y NUEVOS REQUERIMIENTOS - PAGO 2"/>
    <s v="5222"/>
    <s v="5222"/>
    <s v="9122"/>
    <s v="24422"/>
    <s v="2022-03-24 00:00:00"/>
    <s v="39322"/>
    <s v="72958522"/>
    <m/>
    <s v="2022-01-27 00:00:00"/>
    <s v="CONTRATO DE PRESTACION DE SERVICIOS - PROFESIONALES"/>
    <s v="CO1.PCCNTR.3421438"/>
    <s v="CONTRATAR LA PRESTACIÓN DE SERVICIOS PROFESIONALES PARA DESARROLLAR SOLUCIONES DE PROYECTOS DE AUTOMATIZACIÓN DENTRO DE LOS PROCESOS DE MEDICIÓN Y CALIBRACIÓN QUE REQUIERE EL INM, RELACIONADOS CON EQUIPAMIENTO TECNOLÓGICO Y NUEVOS REQUERIMIENTOS."/>
    <s v="APOYO A LA GESTIÓN PERSONA NATURALES"/>
    <s v="ARTÍCULO 3. CONTRATACIÓN DE PERSONAL PARA LA PRESTACIÓN DE SERVICIOS PROFESIONALES Y DE APOYO A LA GESTIÓN."/>
    <x v="4"/>
  </r>
  <r>
    <n v="39422"/>
    <x v="24"/>
    <s v="2022-03-24 08:18:26"/>
    <s v="ConOrdendePago"/>
    <n v="4179000"/>
    <n v="35372"/>
    <n v="0"/>
    <s v="Cédula de Ciudadanía"/>
    <n v="1116796384"/>
    <s v="CIFUENTES DIAZ DIANA VANESSA"/>
    <s v="Abono en cuenta"/>
    <s v="Ahorro"/>
    <s v="00193767869"/>
    <s v="Activa"/>
    <s v="890903938"/>
    <s v="BANCOLOMBIA S.A."/>
    <s v="35-05-00"/>
    <s v="INSTITUTO NACIONAL DE METROLOGÍA - INM"/>
    <s v="C-3502-0200-7-0-3502097-02"/>
    <s v="ADQUISICIÓN DE BIENES Y SERVICIOS - DOCUMENTOS DE INVESTIGACIÓN APLICADA EN METROLOGÍA - DESARROLLO DE LA OFERTA DE SERVICIOS EN METROLOGÍA FÍSICA EN EL ÁMBITO NACIONAL"/>
    <n v="4179000"/>
    <n v="0"/>
    <n v="4179000"/>
    <n v="0"/>
    <s v="Nación"/>
    <s v="CSF"/>
    <s v="OTROS RECURSOS DEL TESORO"/>
    <s v="A-02-02-02-008-003-09"/>
    <s v="OTROS SERVICIOS PROFESIONALES Y TÉCNICOS N.C.P."/>
    <n v="4179000"/>
    <s v="Contratar servicios profesionales para apoyar la ejecución de actividades que permitan la prestación de servicios metrológicos y desarrollo de actividades en el sistema integrado de gestión, los cuales permitan implementar los planes de auditoría, la formulación y/o ejecución de proyectos, en el marco de las actividades de I D i en los laboratorios de la Subdirección de Metrología Física del INM - PAGO 2"/>
    <s v="3822"/>
    <s v="3822"/>
    <s v="9522"/>
    <s v="24522"/>
    <s v="2022-03-24 00:00:00"/>
    <s v="39422"/>
    <s v="71096122"/>
    <m/>
    <s v="2022-01-27 00:00:00"/>
    <s v="CONTRATO DE PRESTACION DE SERVICIOS - PROFESIONALES"/>
    <s v="CO1.PCCNTR.3425304"/>
    <s v="CONTRATAR SERVICIOS PROFESIONALES PARA APOYAR LA EJECUCIÓN DE ACTIVIDADES QUE PERMITAN LA PRESTACIÓN DE SERVICIOS METROLÓGICOS Y DESARROLLO DE ACTIVIDADES EN EL SISTEMA INTEGRADO DE GESTIÓN , LOS CUALES PERMITAN IMPLEMENTAR LOS PLANES DE AUDITORÍA, L"/>
    <s v="APOYO A LA GESTIÓN PERSONA NATURALES"/>
    <s v="ARTÍCULO 3. CONTRATACIÓN DE PERSONAL PARA LA PRESTACIÓN DE SERVICIOS PROFESIONALES Y DE APOYO A LA GESTIÓN."/>
    <x v="4"/>
  </r>
  <r>
    <n v="39522"/>
    <x v="24"/>
    <s v="2022-03-24 08:28:05"/>
    <s v="ConOrdendePago"/>
    <n v="4873000"/>
    <n v="41244"/>
    <n v="0"/>
    <s v="Cédula de Ciudadanía"/>
    <n v="79538529"/>
    <s v="SOSA RUEDA LUIS MARIO"/>
    <s v="Abono en cuenta"/>
    <s v="Ahorro"/>
    <s v="28174803295"/>
    <s v="Activa"/>
    <s v="890903938"/>
    <s v="BANCOLOMBIA S.A."/>
    <s v="35-05-00"/>
    <s v="INSTITUTO NACIONAL DE METROLOGÍA - INM"/>
    <s v="C-3502-0200-7-0-3502097-02"/>
    <s v="ADQUISICIÓN DE BIENES Y SERVICIOS - DOCUMENTOS DE INVESTIGACIÓN APLICADA EN METROLOGÍA - DESARROLLO DE LA OFERTA DE SERVICIOS EN METROLOGÍA FÍSICA EN EL ÁMBITO NACIONAL"/>
    <n v="4873000"/>
    <n v="0"/>
    <n v="4873000"/>
    <n v="0"/>
    <s v="Nación"/>
    <s v="CSF"/>
    <s v="OTROS RECURSOS DEL TESORO"/>
    <s v="A-02-02-02-008-003-09"/>
    <s v="OTROS SERVICIOS PROFESIONALES Y TÉCNICOS N.C.P."/>
    <n v="4873000"/>
    <s v="Contratar servicios profesionales para apoyar la ejecución de actividades que permitan la prestación de servicios metrológicos y desarrollo de actividades en el sistema integrado de gestión, los cuales permitan implementar los planes de auditoría, la formulación y/o ejecución de proyectos, en el marco de las actividades de I D i en los laboratorios de la Subdirección de Metrología Física del INM - PAGO 2"/>
    <s v="3822"/>
    <s v="3822"/>
    <s v="10622"/>
    <s v="24722"/>
    <s v="2022-03-24 00:00:00"/>
    <s v="39522"/>
    <s v="71104222"/>
    <m/>
    <s v="2022-01-27 00:00:00"/>
    <s v="CONTRATO DE PRESTACION DE SERVICIOS - PROFESIONALES"/>
    <s v="CO1.PCCNTR.3451860"/>
    <s v="Contratar servicios profesionales para apoyar la ejecución de actividades que permitan la prestación de servicios metrológicos y desarrollo de actividades en el sistema integrado de gestión, los cuales permitan implementar los planes de auditoría, la"/>
    <s v="APOYO A LA GESTIÓN PERSONA NATURALES"/>
    <s v="ARTÍCULO 3. CONTRATACIÓN DE PERSONAL PARA LA PRESTACIÓN DE SERVICIOS PROFESIONALES Y DE APOYO A LA GESTIÓN."/>
    <x v="4"/>
  </r>
  <r>
    <n v="39622"/>
    <x v="24"/>
    <s v="2022-03-24 08:31:51"/>
    <s v="ConOrdendePago"/>
    <n v="2650000"/>
    <n v="22431"/>
    <n v="0"/>
    <s v="Cédula de Ciudadanía"/>
    <n v="1072645116"/>
    <s v="MORENO HERRERA MARIA NELCY"/>
    <s v="Abono en cuenta"/>
    <s v="Ahorro"/>
    <s v="4662027880"/>
    <s v="Activa"/>
    <s v="860034594"/>
    <s v="SCOTIABANK COLPATRIA SA"/>
    <s v="35-05-00"/>
    <s v="INSTITUTO NACIONAL DE METROLOGÍA - INM"/>
    <s v="C-3502-0200-5-0-3502102-02"/>
    <s v="ADQUISICIÓN DE BIENES Y SERVICIOS - SERVICIO DE PROMOCIÓN DE HERRAMIENTAS METROLÓGICAS - FORTALECIMIENTO DE LA COMERCIALIZACIÓN DE LOS SERVICIOS METROLÓGICOS A NIVEL NACIONAL"/>
    <n v="2650000"/>
    <n v="0"/>
    <n v="2650000"/>
    <n v="0"/>
    <s v="Nación"/>
    <s v="CSF"/>
    <s v="OTROS RECURSOS DEL TESORO"/>
    <s v="A-02-02-02-008-003-09"/>
    <s v="OTROS SERVICIOS PROFESIONALES Y TÉCNICOS N.C.P."/>
    <n v="2650000"/>
    <s v="Contratar la prestación de servicios para el apoyo a la gestión en el Grupo de Servicios Metrológicos, área de recepción y entrega de equipos con el fin de mantener la oferta y adecuada gestión de los servicios metrológicos - PAGO 2"/>
    <s v="11422"/>
    <s v="11422"/>
    <s v="9922"/>
    <s v="24822"/>
    <s v="2022-03-24 00:00:00"/>
    <s v="39622"/>
    <s v="71119622"/>
    <m/>
    <s v="2022-01-27 00:00:00"/>
    <s v="CONTRATO DE PRESTACION DE SERVICIOS"/>
    <s v="CO1.PCCNTR.3459653"/>
    <s v="Contratar la prestación de servicios para el apoyo a la gestión en el Grupo de Servicios Metrológicos, área de recepción y entrega de equipos con el fin de mantener la oferta y adecuada gestión de los servicios metrológicos"/>
    <s v="APOYO A LA GESTIÓN PERSONA NATURALES"/>
    <s v="ARTÍCULO 3. CONTRATACIÓN DE PERSONAL PARA LA PRESTACIÓN DE SERVICIOS PROFESIONALES Y DE APOYO A LA GESTIÓN."/>
    <x v="4"/>
  </r>
  <r>
    <n v="39722"/>
    <x v="24"/>
    <s v="2022-03-24 08:38:38"/>
    <s v="ConOrdendePago"/>
    <n v="3475000"/>
    <n v="29414"/>
    <n v="0"/>
    <s v="Cédula de Ciudadanía"/>
    <n v="1022984528"/>
    <s v="QUIROGA MORENO YEISON ALONSO"/>
    <s v="Abono en cuenta"/>
    <s v="Ahorro"/>
    <s v="24094117783"/>
    <s v="Activa"/>
    <s v="860007335"/>
    <s v="BCSC S A"/>
    <s v="35-05-00"/>
    <s v="INSTITUTO NACIONAL DE METROLOGÍA - INM"/>
    <s v="C-3502-0200-5-0-3502102-02"/>
    <s v="ADQUISICIÓN DE BIENES Y SERVICIOS - SERVICIO DE PROMOCIÓN DE HERRAMIENTAS METROLÓGICAS - FORTALECIMIENTO DE LA COMERCIALIZACIÓN DE LOS SERVICIOS METROLÓGICOS A NIVEL NACIONAL"/>
    <n v="3475000"/>
    <n v="0"/>
    <n v="3475000"/>
    <n v="0"/>
    <s v="Nación"/>
    <s v="CSF"/>
    <s v="OTROS RECURSOS DEL TESORO"/>
    <s v="A-02-02-02-008-003-09"/>
    <s v="OTROS SERVICIOS PROFESIONALES Y TÉCNICOS N.C.P."/>
    <n v="3475000"/>
    <s v="Contratar la prestación de servicios profesionales para el apoyo en el proceso, implementación de la estrategia de mercadeo del Instituto Nacional de Metrología - PAGO 2"/>
    <s v="11222"/>
    <s v="11222"/>
    <s v="14122"/>
    <s v="24922"/>
    <s v="2022-03-24 00:00:00"/>
    <s v="39722"/>
    <s v="72974422"/>
    <m/>
    <s v="2022-01-28 00:00:00"/>
    <s v="CONTRATO DE PRESTACION DE SERVICIOS - PROFESIONALES"/>
    <s v="CO1.PCCNTR.3453545"/>
    <s v="CONTRATAR LA PRESTACIÓN DE SERVICIOS PROFESIONALES PARA APOYAR EL PROCESO E IMPLEMENTACIÓN DE LA ESTRATEGIA DE MERCADEO DEL INSTITUTO NACIONAL DE METROLOGÍA."/>
    <s v="APOYO A LA GESTIÓN PERSONA NATURALES"/>
    <s v="ARTÍCULO 3. CONTRATACIÓN DE PERSONAL PARA LA PRESTACIÓN DE SERVICIOS PROFESIONALES Y DE APOYO A LA GESTIÓN."/>
    <x v="4"/>
  </r>
  <r>
    <n v="39822"/>
    <x v="24"/>
    <s v="2022-03-24 08:43:05"/>
    <s v="ConOrdendePago"/>
    <n v="4179000"/>
    <n v="35372"/>
    <n v="0"/>
    <s v="Cédula de Ciudadanía"/>
    <n v="1032412611"/>
    <s v="COMBITA ARIAS YENNY MARCELA"/>
    <s v="Abono en cuenta"/>
    <s v="Ahorro"/>
    <s v="15447690893"/>
    <s v="Activa"/>
    <s v="890903938"/>
    <s v="BANCOLOMBIA S.A."/>
    <s v="35-05-00"/>
    <s v="INSTITUTO NACIONAL DE METROLOGÍA - INM"/>
    <s v="C-3502-0200-5-0-3502099-02"/>
    <s v="ADQUISICIÓN DE BIENES Y SERVICIOS - SERVICIO DE EDUCACIÓN INFORMAL EN METROLOGÍA - FORTALECIMIENTO DE LA COMERCIALIZACIÓN DE LOS SERVICIOS METROLÓGICOS A NIVEL NACIONAL"/>
    <n v="4179000"/>
    <n v="0"/>
    <n v="4179000"/>
    <n v="0"/>
    <s v="Nación"/>
    <s v="CSF"/>
    <s v="OTROS RECURSOS DEL TESORO"/>
    <s v="A-02-02-02-008-003-09"/>
    <s v="OTROS SERVICIOS PROFESIONALES Y TÉCNICOS N.C.P."/>
    <n v="4179000"/>
    <s v="Contratar la prestación de servicios para la elaboración de piezas gráficas y/o audiovisuales, para apoyar la transferencia de conocimiento y habilidades metrológicas - PAGO 2"/>
    <s v="11822"/>
    <s v="11822"/>
    <s v="15322"/>
    <s v="25022"/>
    <s v="2022-03-24 00:00:00"/>
    <s v="39822"/>
    <s v="73009922"/>
    <m/>
    <s v="2022-01-28 00:00:00"/>
    <s v="CONTRATO DE PRESTACION DE SERVICIOS - PROFESIONALES"/>
    <s v="CO1.PCCNTR.3488771"/>
    <s v="CONTRATAR LA PRESTACIÓN DE SERVICIOS PROFESIONALES PARA APOYAR LA ELABORACIÓN DE PIEZAS GRÁFICAS Y/O AUDIOVISUALES, CON EL FIN DE TRASNFERIR CONOCIMIENTO Y HABILIDADES METROLÓGICAS."/>
    <s v="APOYO A LA GESTIÓN PERSONA NATURALES"/>
    <s v="ARTÍCULO 3. CONTRATACIÓN DE PERSONAL PARA LA PRESTACIÓN DE SERVICIOS PROFESIONALES Y DE APOYO A LA GESTIÓN."/>
    <x v="4"/>
  </r>
  <r>
    <n v="39922"/>
    <x v="24"/>
    <s v="2022-03-24 08:46:30"/>
    <s v="ConOrdendePago"/>
    <n v="4179000"/>
    <n v="35372"/>
    <n v="0"/>
    <s v="Cédula de Ciudadanía"/>
    <n v="1020712961"/>
    <s v="ROJAS PRIETO CAMILO EDUARDO"/>
    <s v="Abono en cuenta"/>
    <s v="Ahorro"/>
    <s v="0570472870007136"/>
    <s v="Activa"/>
    <s v="860034313"/>
    <s v="BANCO DAVIVIENDA S.A."/>
    <s v="35-05-00"/>
    <s v="INSTITUTO NACIONAL DE METROLOGÍA - INM"/>
    <s v="C-3599-0200-4-0-3599021-02"/>
    <s v="ADQUISICIÓN DE BIENES Y SERVICIOS - SERVICIOS DE INTEROPERABILIDAD - INNOVACIÓN DE LAS TECNOLOGÍAS DE INFORMACIÓN EN EL INSTITUTO DE METROLOGIA NACIONAL"/>
    <n v="4179000"/>
    <n v="0"/>
    <n v="4179000"/>
    <n v="0"/>
    <s v="Nación"/>
    <s v="CSF"/>
    <s v="OTROS RECURSOS DEL TESORO"/>
    <s v="A-02-02-02-008-003-09"/>
    <s v="OTROS SERVICIOS PROFESIONALES Y TÉCNICOS N.C.P."/>
    <n v="4179000"/>
    <s v="CONTRATAR EL SERVICIO PROFESIONAL PARA EL APOYO EN LA ADMINISTRACIÓN DE LOS SITIOS WEB DEL INM Y REDES SOCIALES, ALINEADO CON LA ARQUITECTURA DE INFORMACIÓN DE LA ENTIDAD - PAGO 2"/>
    <s v="7722"/>
    <s v="7822"/>
    <s v="7322"/>
    <s v="25122"/>
    <s v="2022-03-24 00:00:00"/>
    <s v="39922"/>
    <s v="73044422"/>
    <m/>
    <s v="2022-01-25 00:00:00"/>
    <s v="CONTRATO DE PRESTACION DE SERVICIOS - PROFESIONALES"/>
    <s v="CO1.PCCNTR.3399511"/>
    <s v="CONTRATAR LOS SERVICIOS PROFESIONALES PARA EL APOYO A LA ADMINISTRACIÓN DE LOS SITIOS WEB DEL INM Y REDES SOCIALES, ALINEADO CON LA ARQUITECTURA DE INFORMACIÓN EN LA ENTIDAD."/>
    <s v="APOYO A LA GESTIÓN PERSONA NATURALES"/>
    <s v="ARTÍCULO 3. CONTRATACIÓN DE PERSONAL PARA LA PRESTACIÓN DE SERVICIOS PROFESIONALES Y DE APOYO A LA GESTIÓN."/>
    <x v="4"/>
  </r>
  <r>
    <n v="40022"/>
    <x v="24"/>
    <s v="2022-03-24 08:51:32"/>
    <s v="ConOrdendePago"/>
    <n v="4873000"/>
    <n v="41247"/>
    <n v="0"/>
    <s v="Cédula de Ciudadanía"/>
    <n v="1030558690"/>
    <s v="CONTRERAS LEGUIZAMON WILMER JAIR"/>
    <s v="Abono en cuenta"/>
    <s v="Ahorro"/>
    <s v="04593481889"/>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4873000"/>
    <n v="0"/>
    <n v="4873000"/>
    <n v="0"/>
    <s v="Nación"/>
    <s v="CSF"/>
    <s v="RECURSOS DEL CREDITO EXTERNO PREVIA AUTORIZACION"/>
    <s v="A-02-02-02-008-003-09"/>
    <s v="OTROS SERVICIOS PROFESIONALES Y TÉCNICOS N.C.P."/>
    <n v="4873000"/>
    <s v="CONTRATAR LA PRESTACIÓN DE SERVICIOS PROFESIONALES PARA APOYAR EL DESARROLLO E IMPLEMENTACIÓN DE PLATAFORMAS PERSONALIZADAS Y PROPIETARIAS DENTRO DE LOS PROCESOS DE MEDICIÓN Y CALIBRACIÓN QUE REQUIERE EL INM, RELACIONADOS CON EL TRATAMIENTO Y PRESENTACIÓN DE DATOS DE MEDICIÓN - PAGO 2"/>
    <s v="5022"/>
    <s v="5022"/>
    <s v="7622"/>
    <s v="25222"/>
    <s v="2022-03-24 00:00:00"/>
    <s v="40022"/>
    <s v="73080322"/>
    <m/>
    <s v="2022-01-25 00:00:00"/>
    <s v="CONTRATO DE PRESTACION DE SERVICIOS - PROFESIONALES"/>
    <s v="CO1.PCCNTR.3391648"/>
    <s v="CONTRATAR LA PRESTACIÓN DE SERVICIOS PROFESIONALES PARA EL DESARROLLO E IMPLEMENTACIÓN DE PLATAFORMAS PERSONALIZADAS Y PROPIETARIAS DENTRO DE LOS PROCESOS DE MEDICIÓN Y CALIBRACIÓN QUE REQUIERE EL INM, RELACIONADOS CON EL TRATAMIENTO Y PRESENTACIÓN D"/>
    <s v="APOYO A LA GESTIÓN PERSONA NATURALES"/>
    <s v="ARTÍCULO 3. CONTRATACIÓN DE PERSONAL PARA LA PRESTACIÓN DE SERVICIOS PROFESIONALES Y DE APOYO A LA GESTIÓN."/>
    <x v="4"/>
  </r>
  <r>
    <n v="40122"/>
    <x v="24"/>
    <s v="2022-03-24 17:11:48"/>
    <s v="ConOrdendePago"/>
    <n v="2650000"/>
    <n v="22431"/>
    <n v="0"/>
    <s v="Cédula de Ciudadanía"/>
    <n v="1019085256"/>
    <s v="RUEDA RAMOS CARLOS ANTONIO"/>
    <s v="Abono en cuenta"/>
    <s v="Ahorro"/>
    <s v="63448391410"/>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2650000"/>
    <n v="0"/>
    <n v="2650000"/>
    <n v="0"/>
    <s v="Nación"/>
    <s v="CSF"/>
    <s v="RECURSOS DEL CREDITO EXTERNO PREVIA AUTORIZACION"/>
    <s v="A-02-02-02-008-003-09"/>
    <s v="OTROS SERVICIOS PROFESIONALES Y TÉCNICOS N.C.P."/>
    <n v="2650000"/>
    <s v="CONTRATAR LA PRESTACIÓN DE SERVICIOS PROFESIONALES PARA APOYAR LA EJECUCIÓN DE LOS PROYECTOS Y ACTIVIDADES DEL PROCESO DE AUTOMATIZACIÓN DE MEDICIONES DEL INSTITUTO NACIONAL DE METROLOGÍA INM - PAGO 2"/>
    <s v="5722"/>
    <s v="5722"/>
    <s v="7722"/>
    <s v="24622"/>
    <s v="2022-03-24 00:00:00"/>
    <s v="40122"/>
    <s v="73101522"/>
    <m/>
    <s v="2022-01-25 00:00:00"/>
    <s v="CONTRATO DE PRESTACION DE SERVICIOS - PROFESIONALES"/>
    <s v="CO1.PCCNTR.3402986"/>
    <s v="CONTRATAR LA PRESTACIÓN DE SERVICIOS PROFESIONALES PARA APOYAR LA EJECUCIÓN DE LOS PROYECTOS Y ACTIVIDADES DEL PROCESO DE AUTOMATIZACIÓN DE MEDICIONES DEL INSTITUTO NACIONAL DE METROLOGÍA INM."/>
    <s v="APOYO A LA GESTIÓN PERSONA NATURALES"/>
    <s v="ARTÍCULO 3. CONTRATACIÓN DE PERSONAL PARA LA PRESTACIÓN DE SERVICIOS PROFESIONALES Y DE APOYO A LA GESTIÓN."/>
    <x v="4"/>
  </r>
  <r>
    <n v="40222"/>
    <x v="24"/>
    <s v="2022-03-24 17:17:06"/>
    <s v="ConOrdendePago"/>
    <n v="2650000"/>
    <n v="22431"/>
    <n v="0"/>
    <s v="Cédula de Ciudadanía"/>
    <n v="5698399"/>
    <s v="DIAZ BLANCO LUIS AGUSTIN"/>
    <s v="Abono en cuenta"/>
    <s v="Ahorro"/>
    <s v="450163373"/>
    <s v="Activa"/>
    <s v="860002964"/>
    <s v="BANCO DE BOGOTA S. A."/>
    <s v="35-05-00"/>
    <s v="INSTITUTO NACIONAL DE METROLOGÍA - INM"/>
    <s v="C-3599-0200-4-0-3599001-02"/>
    <s v="ADQUISICIÓN DE BIENES Y SERVICIOS - SERVICIOS DE INFORMACIÓN PARA LA GESTIÓN ADMINISTRATIVA - INNOVACIÓN DE LAS TECNOLOGÍAS DE INFORMACIÓN EN EL INSTITUTO DE METROLOGIA NACIONAL"/>
    <n v="2650000"/>
    <n v="0"/>
    <n v="2650000"/>
    <n v="0"/>
    <s v="Nación"/>
    <s v="CSF"/>
    <s v="OTROS RECURSOS DEL TESORO"/>
    <s v="A-02-02-02-008-003-09"/>
    <s v="OTROS SERVICIOS PROFESIONALES Y TÉCNICOS N.C.P."/>
    <n v="2650000"/>
    <s v="CONTRATAR LOS SERVICIOS DE TÉCNICOS PARA APOYO EN LA GESTIÓN DE LA ATENCIÓN DE LOS REQUERIMIENTOS E INCIDENTES TECNOLÓGICOS, BRINDANDO SOPORTE DE PRIMER NIVEL PARA LOS FUNCIONARIOS Y CONTRATISTAS A TRAVÉS DE LA MESA DE SERVICIOS DEL INM - PAGO 2"/>
    <s v="7322"/>
    <s v="7322"/>
    <s v="6822"/>
    <s v="25322"/>
    <s v="2022-03-24 00:00:00"/>
    <s v="40222"/>
    <s v="73137122"/>
    <m/>
    <s v="2022-01-25 00:00:00"/>
    <s v="CONTRATO DE PRESTACION DE SERVICIOS"/>
    <s v="CO1.PCCNTR.3397201"/>
    <s v="CONTRATAR LOS SERVICIO DE TÉSCNICOS PARA APOYO TÉCNICO EN LA GESTIÓN DE LA ATENCIÓN DE LOS REQUERIMIENTOS E INCIDENTES TECNOLÓGICOS, BRINDANDO REPORTE DE PRIMER NIVEL PARA LOS FUNCIONARIOS Y CONTRATISTAS A TRAVÉS DE LA MESA DE SERVICIOS DEL INM."/>
    <s v="APOYO A LA GESTIÓN PERSONA NATURALES"/>
    <s v="ARTÍCULO 3. CONTRATACIÓN DE PERSONAL PARA LA PRESTACIÓN DE SERVICIOS PROFESIONALES Y DE APOYO A LA GESTIÓN."/>
    <x v="4"/>
  </r>
  <r>
    <n v="40322"/>
    <x v="24"/>
    <s v="2022-03-24 17:23:11"/>
    <s v="ConOrdendePago"/>
    <n v="2136000"/>
    <n v="16299"/>
    <n v="0"/>
    <s v="Cédula de Ciudadanía"/>
    <n v="19474992"/>
    <s v="PATIÑO PINEDA JOSE ELEUTERIO"/>
    <s v="Abono en cuenta"/>
    <s v="Ahorro"/>
    <s v="001922553"/>
    <s v="Activa"/>
    <s v="860035827"/>
    <s v="BANCO COMERCIAL AV VILLAS S.A."/>
    <s v="35-05-00"/>
    <s v="INSTITUTO NACIONAL DE METROLOGÍA - INM"/>
    <s v="C-3599-0200-6-0-3599016-02"/>
    <s v="ADQUISICIÓN DE BIENES Y SERVICIOS - SEDES MANTENIDAS - MEJORAMIENTO Y SOSTENIBILIDAD DE LA SEDE DEL INSTITUTO NACIONAL DE METROLOGÍA BOGOTÁ"/>
    <n v="2136000"/>
    <n v="0"/>
    <n v="2136000"/>
    <n v="0"/>
    <s v="Nación"/>
    <s v="CSF"/>
    <s v="OTROS RECURSOS DEL TESORO"/>
    <s v="A-02-02-02-008-003-09"/>
    <s v="OTROS SERVICIOS PROFESIONALES Y TÉCNICOS N.C.P."/>
    <n v="2136000"/>
    <s v="CONTRATAR SERVICIOS DE APOYO A LA GESTIÓN PARA REALIZAR LA VERIFICACIÓN Y CONTROL DE LOS BIENES EN EL MARCO DEL MEJORAMIENTO Y SOSTENIBILIDAD DE LA SEDE DEL INSTITUTO NACIONAL DE METROLOGÍA BOGOTÁ - PAGO 2"/>
    <s v="2422"/>
    <s v="2422"/>
    <s v="10322"/>
    <s v="25422"/>
    <s v="2022-03-24 00:00:00"/>
    <s v="40322"/>
    <s v="73147822"/>
    <m/>
    <s v="2022-01-27 00:00:00"/>
    <s v="CONTRATO DE PRESTACION DE SERVICIOS"/>
    <s v="CO1.PCCNTR.3439782"/>
    <s v="CONTRATAR SERVICIOS DE APOYO A LA GESTIÓN PARA REALIZAR LA VERIFICACIÓN Y CONTROL DE LOS BIENES EN EL MARCO DEL MEJORAMIENTO Y SOSTENIBILIDAD DE LA SEDE DEL INSTITUTO NACIONAL DE METROLOGÍA BOGOTÁ"/>
    <s v="APOYO A LA GESTIÓN PERSONA NATURALES"/>
    <s v="ARTÍCULO 3. CONTRATACIÓN DE PERSONAL PARA LA PRESTACIÓN DE SERVICIOS PROFESIONALES Y DE APOYO A LA GESTIÓN."/>
    <x v="4"/>
  </r>
  <r>
    <n v="40522"/>
    <x v="14"/>
    <s v="2022-03-25 15:52:13"/>
    <s v="ConOrdendePago"/>
    <n v="117980"/>
    <n v="0"/>
    <n v="0"/>
    <s v="NIT"/>
    <n v="830122566"/>
    <s v="COLOMBIA TELECOMUNICACIONES S.A. E.S.P. BIC"/>
    <s v="Abono en cuenta"/>
    <s v="Corriente"/>
    <s v="062781273"/>
    <s v="Activa"/>
    <s v="860002964"/>
    <s v="BANCO DE BOGOTA S. A."/>
    <s v="35-05-00"/>
    <s v="INSTITUTO NACIONAL DE METROLOGÍA - INM"/>
    <s v="A-02-02-02-008-004"/>
    <s v="SERVICIOS DE TELECOMUNICACIONES, TRANSMISIÓN Y SUMINISTRO DE INFORMACIÓN"/>
    <n v="117980"/>
    <n v="0"/>
    <n v="117980"/>
    <n v="0"/>
    <s v="Nación"/>
    <s v="CSF"/>
    <s v="RECURSOS CORRIENTES"/>
    <s v="A-02-02-02-008-004-01"/>
    <s v="SERVICIOS DE TELEFONÍA Y OTRAS TELECOMUNICACIONES"/>
    <n v="117980"/>
    <s v="PAGO DE SERVICIO DE CELULARES DE MOVISTAR CON NUMERO DE CLIENTE 21454997, CORRESPONDIENTE A LAS LINEAS TELEFONICAS DE LOS DIRECTIVOS DEL INSTITUTO NACIONAL DE METROLOGIA. FACTURA EC-249380539. PERIODO FACTURADO: 21-MAR al 20-ABRIL 2022."/>
    <s v="13322"/>
    <s v="13222"/>
    <s v="29422"/>
    <s v="25722"/>
    <s v="2022-03-25 00:00:00"/>
    <s v="40522"/>
    <s v="73154722"/>
    <m/>
    <s v="2022-03-25 00:00:00"/>
    <s v="FACTURA"/>
    <s v="EC-249380539"/>
    <s v="PAGO DE SERVICIO DE CELULARES DE MOVISTAR CON NUMERO DE CLIENTE 21454997, CORRESPONDIENTE A LAS LINEAS TELEFONICAS DE LOS DIRECTIVOS DEL INSTITUTO NACIONAL DE METROLOGIA. FACTURA EC-249380539. PERIODO: 21-03-2022 A 20-04-2022."/>
    <s v="TELEFONIA"/>
    <s v="ARTÍCULO 15. PAPELERÍA, ÚTILES DE ESCRITORIO Y OFICINA Y TELEFONÍA"/>
    <x v="1"/>
  </r>
  <r>
    <n v="40622"/>
    <x v="14"/>
    <s v="2022-03-25 16:07:39"/>
    <s v="ConOrdendePago"/>
    <n v="377285"/>
    <n v="0"/>
    <n v="0"/>
    <s v="NIT"/>
    <n v="900494393"/>
    <s v="U.A.E. INSTITUTO NACIONAL DE METROLOGIA - INM"/>
    <s v="Abono en cuenta"/>
    <s v="Corriente"/>
    <s v="062874722"/>
    <s v="Activa"/>
    <s v="860002964"/>
    <s v="BANCO DE BOGOTA S. A."/>
    <s v="35-05-00"/>
    <s v="INSTITUTO NACIONAL DE METROLOGÍA - INM"/>
    <s v="A-02-02-02-006-005"/>
    <s v="SERVICIOS DE TRANSPORTE DE CARGA"/>
    <n v="38450"/>
    <n v="0"/>
    <n v="38450"/>
    <n v="0"/>
    <s v="Nación"/>
    <s v="CSF"/>
    <s v="RECURSOS CORRIENTES"/>
    <s v="A-02-02-02-006-005-01"/>
    <s v="SERVICIOS DE TRANSPORTE DE CARGA POR VÍA TERRESTRE"/>
    <n v="38450"/>
    <s v="SEGUNDO REEMBOLSO DE LA CM-122 SIIF-222"/>
    <s v="22222"/>
    <s v="21522"/>
    <s v="29322"/>
    <s v="25822"/>
    <s v="2022-03-25 00:00:00"/>
    <s v="40622"/>
    <s v="73232322"/>
    <m/>
    <s v="2022-03-25 00:00:00"/>
    <s v="ACTO ADMINISTRATIVO"/>
    <s v="222"/>
    <s v="AMPARAR EL REEMBOLSO DE GASTOS CORRESPONDIENTE A LA CAJA MENOR No. 122 DE GASTOS GENERALES DEL INSTITUTO NACIONAL DE METROLOGÍA, DE ACUERDO A LA SOLICITUD DE REEMBOLSO No. 222 REGISTRADA EN EL APLICATIVO SIIF Nación."/>
    <e v="#N/A"/>
    <e v="#N/A"/>
    <x v="3"/>
  </r>
  <r>
    <n v="40622"/>
    <x v="14"/>
    <s v="2022-03-25 16:07:39"/>
    <s v="ConOrdendePago"/>
    <n v="377285"/>
    <n v="0"/>
    <n v="0"/>
    <s v="NIT"/>
    <n v="900494393"/>
    <s v="U.A.E. INSTITUTO NACIONAL DE METROLOGIA - INM"/>
    <s v="Abono en cuenta"/>
    <s v="Corriente"/>
    <s v="062874722"/>
    <s v="Activa"/>
    <s v="860002964"/>
    <s v="BANCO DE BOGOTA S. A."/>
    <s v="35-05-00"/>
    <s v="INSTITUTO NACIONAL DE METROLOGÍA - INM"/>
    <s v="A-02-02-01-004-003"/>
    <s v="MAQUINARIA PARA USO GENERAL"/>
    <n v="95492"/>
    <n v="0"/>
    <n v="95492"/>
    <n v="0"/>
    <s v="Nación"/>
    <s v="CSF"/>
    <s v="RECURSOS CORRIENTES"/>
    <s v="A-02-02-01-004-003-09"/>
    <s v="OTRAS MÁQUINAS PARA USOS GENERALES Y SUS PARTES Y PIEZAS"/>
    <n v="95492"/>
    <s v="SEGUNDO REEMBOLSO DE LA CM-122 SIIF-222"/>
    <s v="22222"/>
    <s v="21522"/>
    <s v="29322"/>
    <s v="25822"/>
    <s v="2022-03-25 00:00:00"/>
    <s v="40622"/>
    <s v="73232322"/>
    <m/>
    <s v="2022-03-25 00:00:00"/>
    <s v="ACTO ADMINISTRATIVO"/>
    <s v="222"/>
    <s v="AMPARAR EL REEMBOLSO DE GASTOS CORRESPONDIENTE A LA CAJA MENOR No. 122 DE GASTOS GENERALES DEL INSTITUTO NACIONAL DE METROLOGÍA, DE ACUERDO A LA SOLICITUD DE REEMBOLSO No. 222 REGISTRADA EN EL APLICATIVO SIIF Nación."/>
    <e v="#N/A"/>
    <e v="#N/A"/>
    <x v="3"/>
  </r>
  <r>
    <n v="40622"/>
    <x v="14"/>
    <s v="2022-03-25 16:07:39"/>
    <s v="ConOrdendePago"/>
    <n v="377285"/>
    <n v="0"/>
    <n v="0"/>
    <s v="NIT"/>
    <n v="900494393"/>
    <s v="U.A.E. INSTITUTO NACIONAL DE METROLOGIA - INM"/>
    <s v="Abono en cuenta"/>
    <s v="Corriente"/>
    <s v="062874722"/>
    <s v="Activa"/>
    <s v="860002964"/>
    <s v="BANCO DE BOGOTA S. A."/>
    <s v="35-05-00"/>
    <s v="INSTITUTO NACIONAL DE METROLOGÍA - INM"/>
    <s v="A-02-02-01-003-003"/>
    <s v="PRODUCTOS DE HORNOS DE COQUE; PRODUCTOS DE REFINACIÓN DE PETRÓLEO Y COMBUSTIBLE NUCLEAR"/>
    <n v="243343"/>
    <n v="0"/>
    <n v="243343"/>
    <n v="0"/>
    <s v="Nación"/>
    <s v="CSF"/>
    <s v="RECURSOS CORRIENTES"/>
    <s v="A-02-02-01-003-003-03"/>
    <s v="ACEITES DE PETRÓLEO O ACEITES OBTENIDOS DE MINERALES BITUMINOSOS (EXCEPTO LOS ACEITES CRUDOS); PREPARADOS N.C.P., QUE CONTENGAN POR LO MENOS EL 70% DE SU PESO EN ACEITES DE ESOS TIPOS Y CUYOS COMPONENTES BÁSICOS SEAN ESOS ACEITES"/>
    <n v="243343"/>
    <s v="SEGUNDO REEMBOLSO DE LA CM-122 SIIF-222"/>
    <s v="22222"/>
    <s v="21522"/>
    <s v="29322"/>
    <s v="25822"/>
    <s v="2022-03-25 00:00:00"/>
    <s v="40622"/>
    <s v="73232322"/>
    <m/>
    <s v="2022-03-25 00:00:00"/>
    <s v="ACTO ADMINISTRATIVO"/>
    <s v="222"/>
    <s v="AMPARAR EL REEMBOLSO DE GASTOS CORRESPONDIENTE A LA CAJA MENOR No. 122 DE GASTOS GENERALES DEL INSTITUTO NACIONAL DE METROLOGÍA, DE ACUERDO A LA SOLICITUD DE REEMBOLSO No. 222 REGISTRADA EN EL APLICATIVO SIIF Nación."/>
    <e v="#N/A"/>
    <e v="#N/A"/>
    <x v="3"/>
  </r>
  <r>
    <n v="40722"/>
    <x v="25"/>
    <s v="2022-03-28 09:29:56"/>
    <s v="ConOrdendePago"/>
    <n v="8944000"/>
    <n v="422825"/>
    <n v="0"/>
    <s v="Cédula de Ciudadanía"/>
    <n v="1031123536"/>
    <s v="DELGADO MONTES RICARDO DE JESUS"/>
    <s v="Abono en cuenta"/>
    <s v="Ahorro"/>
    <s v="17244578381"/>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8944000"/>
    <n v="0"/>
    <n v="8944000"/>
    <n v="0"/>
    <s v="Propios"/>
    <s v="CSF"/>
    <s v="INGRESOS CORRIENTES"/>
    <s v="A-02-02-02-008-003-09"/>
    <s v="OTROS SERVICIOS PROFESIONALES Y TÉCNICOS N.C.P."/>
    <n v="8944000"/>
    <s v="Contratar servicios profesionales para apoyar la documentación y estructurar los requisitos técnicos de software para la creación de una plataforma digital y realizar el acompañamiento respectivo, que permitan la implementación del Proyecto Fomento Regional en Metrología con el fin de promocionar y difundir la cultura y herramientas del INM - Pago 1"/>
    <s v="5322"/>
    <s v="5322"/>
    <s v="20622"/>
    <s v="25922"/>
    <s v="2022-03-28 00:00:00"/>
    <s v="40722"/>
    <s v="76469222"/>
    <m/>
    <s v="2022-02-01 00:00:00"/>
    <s v="CONTRATO DE PRESTACION DE SERVICIOS - PROFESIONALES"/>
    <s v="122-2022"/>
    <s v="CONTRATAR SERVICIOS PROFESIONALES PARA APOYAR LA DOCUMENTACIÓN Y ESTRUCTURAR LOS REQUISITOS TÉCNICOS DE SOFTWARE PARA LA CREACIÓN DE UNA PLATAFORMA DIGITAL Y REALIZAR EL ACOMPAÑAMIENTO RESPECTIVO, QUE PERMITAN LA IMPLEMENTACIÓN DEL PROYECTO FOMENTO R"/>
    <s v="APOYO A LA GESTIÓN PERSONA NATURALES"/>
    <s v="ARTÍCULO 3. CONTRATACIÓN DE PERSONAL PARA LA PRESTACIÓN DE SERVICIOS PROFESIONALES Y DE APOYO A LA GESTIÓN."/>
    <x v="4"/>
  </r>
  <r>
    <n v="40822"/>
    <x v="26"/>
    <s v="2022-03-29 07:15:14"/>
    <s v="ConOrdendePago"/>
    <n v="605544"/>
    <n v="41248"/>
    <n v="0"/>
    <s v="Cédula de Ciudadanía"/>
    <n v="52819452"/>
    <s v="CARDENAS SANCHEZ DIANA CAROLINA"/>
    <s v="Abono en cuenta"/>
    <s v="Ahorro"/>
    <s v="20555743181"/>
    <s v="Activa"/>
    <s v="890903938"/>
    <s v="BANCOLOMBIA S.A."/>
    <s v="35-05-00"/>
    <s v="INSTITUTO NACIONAL DE METROLOGÍA - INM"/>
    <s v="C-3599-0200-6-0-3599016-02"/>
    <s v="ADQUISICIÓN DE BIENES Y SERVICIOS - SEDES MANTENIDAS - MEJORAMIENTO Y SOSTENIBILIDAD DE LA SEDE DEL INSTITUTO NACIONAL DE METROLOGÍA BOGOTÁ"/>
    <n v="605544"/>
    <n v="0"/>
    <n v="605544"/>
    <n v="0"/>
    <s v="Nación"/>
    <s v="CSF"/>
    <s v="OTROS RECURSOS DEL TESORO"/>
    <s v="A-02-02-02-008-002-01"/>
    <s v="SERVICIOS JURÍDICOS"/>
    <n v="605544"/>
    <s v="PRESTAR LOS SERVICIOS JURÍDICOS PROFESIONALES PARA APOYAR LA ELABORACIÓN Y TRÁMITE DE LOS PROCESOS DE CONTRATACIÓN REQUERIDOS EN LAS ETAPAS PRECONTRACTUAL, CONTRACTUAL Y POSCONTRACTUAL Y LAS DEMÁS ACTIVIDADES QUE REQUIERA EL INSTITUTO NACIONAL DE METROLOGÍA - PAGO 2"/>
    <s v="2522"/>
    <s v="2522"/>
    <s v="2222"/>
    <s v="26022"/>
    <s v="2022-03-28 00:00:00"/>
    <s v="40822"/>
    <s v="77987322"/>
    <m/>
    <s v="2022-01-20 00:00:00"/>
    <s v="CONTRATO DE PRESTACION DE SERVICIOS - PROFESIONALES"/>
    <s v="CO1.PCCNTR.3286176"/>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41222"/>
    <x v="26"/>
    <s v="2022-03-29 07:45:31"/>
    <s v="ConOrdendePago"/>
    <n v="132568"/>
    <n v="0"/>
    <n v="0"/>
    <s v="Cédula de Ciudadanía"/>
    <n v="52819452"/>
    <s v="CARDENAS SANCHEZ DIANA CAROLINA"/>
    <s v="Abono en cuenta"/>
    <s v="Ahorro"/>
    <s v="20555743181"/>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132568"/>
    <n v="0"/>
    <n v="132568"/>
    <n v="0"/>
    <s v="Nación"/>
    <s v="CSF"/>
    <s v="OTROS RECURSOS DEL TESORO"/>
    <s v="A-02-02-02-008-002-01"/>
    <s v="SERVICIOS JURÍDICOS"/>
    <n v="132568"/>
    <s v="PRESTAR LOS SERVICIOS JURÍDICOS PROFESIONALES PARA APOYAR LA ELABORACIÓN Y TRÁMITE DE LOS PROCESOS DE CONTRATACIÓN REQUERIDOS EN LAS ETAPAS PRECONTRACTUAL, CONTRACTUAL Y POSCONTRACTUAL Y LAS DEMÁS ACTIVIDADES QUE REQUIERA EL INSTITUTO NACIONAL DE METROLOGÍA - PAGO 2"/>
    <s v="5922"/>
    <s v="5922"/>
    <s v="2622"/>
    <s v="26422"/>
    <s v="2022-03-28 00:00:00"/>
    <s v="41222"/>
    <s v="78021722"/>
    <m/>
    <s v="2022-01-20 00:00:00"/>
    <s v="CONTRATO DE PRESTACION DE SERVICIOS - PROFESIONALES"/>
    <s v="CO1.PCCNTR.3286176"/>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41322"/>
    <x v="26"/>
    <s v="2022-03-29 08:21:16"/>
    <s v="ConOrdendePago"/>
    <n v="3475000"/>
    <n v="29414"/>
    <n v="0"/>
    <s v="Cédula de Ciudadanía"/>
    <n v="1022997137"/>
    <s v="ORTIZ SARMIENTO SERGIO IVAN"/>
    <s v="Abono en cuenta"/>
    <s v="Ahorro"/>
    <s v="24056572636"/>
    <s v="Activa"/>
    <s v="860007335"/>
    <s v="BCSC S A"/>
    <s v="35-05-00"/>
    <s v="INSTITUTO NACIONAL DE METROLOGÍA - INM"/>
    <s v="C-3502-0200-5-0-3502102-02"/>
    <s v="ADQUISICIÓN DE BIENES Y SERVICIOS - SERVICIO DE PROMOCIÓN DE HERRAMIENTAS METROLÓGICAS - FORTALECIMIENTO DE LA COMERCIALIZACIÓN DE LOS SERVICIOS METROLÓGICOS A NIVEL NACIONAL"/>
    <n v="3475000"/>
    <n v="0"/>
    <n v="3475000"/>
    <n v="0"/>
    <s v="Nación"/>
    <s v="CSF"/>
    <s v="RECURSOS DEL CREDITO EXTERNO PREVIA AUTORIZACION"/>
    <s v="A-02-02-02-008-003-09"/>
    <s v="OTROS SERVICIOS PROFESIONALES Y TÉCNICOS N.C.P."/>
    <n v="3475000"/>
    <s v="Contratar el servicio profesional en la realización de animación de personajes y piezas audiovisuales, para el fortalecimiento en la estrategia de comunicaciones y fortalecimiento en la divulgación en torno a la metrología como bien público - PAGO 2"/>
    <s v="11622"/>
    <s v="11622"/>
    <s v="11722"/>
    <s v="26522"/>
    <s v="2022-03-28 00:00:00"/>
    <s v="41322"/>
    <s v="76810422"/>
    <m/>
    <s v="2022-01-27 00:00:00"/>
    <s v="CONTRATO DE PRESTACION DE SERVICIOS - PROFESIONALES"/>
    <s v="CO1.PCCNTR."/>
    <s v="CONTRATAR EL SERVICIO PROFESIONAL EN LA REALIZACION DE ANIMACION DE PERSONAJES Y PIEZAS AUDIOVISUALES, PARA EL FORTALECIMIENTO EN LA ESTRATEGIA DE COMUNICACION Y FORTALECIMIENTO EN LA DIVULGACION EN TORNO A LA METROLOGIA COMO BIEN PUBLICO."/>
    <s v="APOYO A LA GESTIÓN PERSONA NATURALES"/>
    <s v="ARTÍCULO 3. CONTRATACIÓN DE PERSONAL PARA LA PRESTACIÓN DE SERVICIOS PROFESIONALES Y DE APOYO A LA GESTIÓN."/>
    <x v="4"/>
  </r>
  <r>
    <n v="41422"/>
    <x v="26"/>
    <s v="2022-03-29 08:24:04"/>
    <s v="ConOrdendePago"/>
    <n v="3475000"/>
    <n v="29414"/>
    <n v="0"/>
    <s v="Cédula de Ciudadanía"/>
    <n v="52708925"/>
    <s v="ACERO KURMEN ANDREA"/>
    <s v="Abono en cuenta"/>
    <s v="Ahorro"/>
    <s v="20395851417"/>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3475000"/>
    <n v="0"/>
    <n v="3475000"/>
    <n v="0"/>
    <s v="Nación"/>
    <s v="CSF"/>
    <s v="OTROS RECURSOS DEL TESORO"/>
    <s v="A-02-02-02-008-003-09"/>
    <s v="OTROS SERVICIOS PROFESIONALES Y TÉCNICOS N.C.P."/>
    <n v="3475000"/>
    <s v="Contratar la prestación de servicios profesionales para apoyar la realización de piezas gráficas para la divulgación de la comunicación interna y externa, apoyando temas de comunicaciones, mercadeo, prestación de servicios y red colombiana de metrología - PAGO 2"/>
    <s v="12122"/>
    <s v="12122"/>
    <s v="14322"/>
    <s v="26622"/>
    <s v="2022-03-28 00:00:00"/>
    <s v="41422"/>
    <s v="76830222"/>
    <m/>
    <s v="2022-01-28 00:00:00"/>
    <s v="CONTRATO DE PRESTACION DE SERVICIOS - PROFESIONALES"/>
    <s v="CO1.PCCNTR.3476613"/>
    <s v="CONTRATAR LA PRESTACIÓN DE SERVICIOS PROFESIONALES PARA APOYAR LA REALIZACIÓN DE PIEZAS GRÁFICAS PARA LA DIVULGACIÓN DE LA COMUNICACIÓN INTERNA Y EXTERNA, APOYANDO TEMAS DE COMUNICACIONES, MERCADEO, PRESTACIÓN DE SERVICIOS."/>
    <s v="APOYO A LA GESTIÓN PERSONA NATURALES"/>
    <s v="ARTÍCULO 3. CONTRATACIÓN DE PERSONAL PARA LA PRESTACIÓN DE SERVICIOS PROFESIONALES Y DE APOYO A LA GESTIÓN."/>
    <x v="4"/>
  </r>
  <r>
    <n v="41522"/>
    <x v="26"/>
    <s v="2022-03-29 08:49:42"/>
    <s v="ConOrdendePago"/>
    <n v="4178710"/>
    <n v="35368"/>
    <n v="0"/>
    <s v="Cédula de Ciudadanía"/>
    <n v="52518374"/>
    <s v="BERNAL ROZO ANGELICA MARIA"/>
    <s v="Abono en cuenta"/>
    <s v="Ahorro"/>
    <s v="54700033590"/>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4178710"/>
    <n v="0"/>
    <n v="4178710"/>
    <n v="0"/>
    <s v="Nación"/>
    <s v="CSF"/>
    <s v="OTROS RECURSOS DEL TESORO"/>
    <s v="A-02-02-02-008-003-09"/>
    <s v="OTROS SERVICIOS PROFESIONALES Y TÉCNICOS N.C.P."/>
    <n v="4178710"/>
    <s v="Contratar los servicios profesionales con el fin de generar contenidos informativos que serán divulgados en los canales internos y externos del Instituto Nacional de Metrología y apoyar la organización de eventos misionales del INM - PAGO 2"/>
    <s v="19122"/>
    <s v="18422"/>
    <s v="22422"/>
    <s v="26722"/>
    <s v="2022-03-28 00:00:00"/>
    <s v="41522"/>
    <s v="76847822"/>
    <m/>
    <s v="2022-02-03 00:00:00"/>
    <s v="CONTRATO DE PRESTACION DE SERVICIOS - PROFESIONALES"/>
    <s v="101-2022"/>
    <s v="Contratar los servicios profesionales con el fin de generar contenidos informativos que serán divulgados en los canales internos y externos del Instituto Nacional de Metrología y apoyar la organización de eventos misionales del INM."/>
    <s v="APOYO A LA GESTIÓN PERSONA NATURALES"/>
    <s v="ARTÍCULO 3. CONTRATACIÓN DE PERSONAL PARA LA PRESTACIÓN DE SERVICIOS PROFESIONALES Y DE APOYO A LA GESTIÓN."/>
    <x v="4"/>
  </r>
  <r>
    <n v="41622"/>
    <x v="26"/>
    <s v="2022-03-29 08:58:09"/>
    <s v="ConOrdendePago"/>
    <n v="3150000"/>
    <n v="26664"/>
    <n v="0"/>
    <s v="Cédula de Ciudadanía"/>
    <n v="1117521542"/>
    <s v="ARTUNDUAGA COLLAZOS HEIDER ADRIAN"/>
    <s v="Abono en cuenta"/>
    <s v="Ahorro"/>
    <s v="0570002670086434"/>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3150000"/>
    <n v="0"/>
    <n v="3150000"/>
    <n v="0"/>
    <s v="Nación"/>
    <s v="CSF"/>
    <s v="OTROS RECURSOS DEL TESORO"/>
    <s v="A-02-02-02-008-003-09"/>
    <s v="OTROS SERVICIOS PROFESIONALES Y TÉCNICOS N.C.P."/>
    <n v="3150000"/>
    <s v="Contratar la prestación de servicios de apoyo para las actividades logísticas relacionadas con el fortalecimiento de la cultura metrológica del INM - PAGO 2"/>
    <s v="12322"/>
    <s v="12322"/>
    <s v="16922"/>
    <s v="26822"/>
    <s v="2022-03-28 00:00:00"/>
    <s v="41622"/>
    <s v="76877822"/>
    <m/>
    <s v="2022-01-28 00:00:00"/>
    <s v="CONTRATO DE PRESTACION DE SERVICIOS"/>
    <s v="CO1.PCCNTR.3516332"/>
    <s v="Contratar la prestación de servicios de apoyo para las actividades logísticas relacionadas con el fortalecimiento de la cultura metrológica del INM"/>
    <s v="APOYO A LA GESTIÓN PERSONA NATURALES"/>
    <s v="ARTÍCULO 3. CONTRATACIÓN DE PERSONAL PARA LA PRESTACIÓN DE SERVICIOS PROFESIONALES Y DE APOYO A LA GESTIÓN."/>
    <x v="4"/>
  </r>
  <r>
    <n v="41722"/>
    <x v="26"/>
    <s v="2022-03-29 09:51:29"/>
    <s v="ConOrdendePago"/>
    <n v="4179000"/>
    <n v="35372"/>
    <n v="0"/>
    <s v="Cédula de Ciudadanía"/>
    <n v="1022997493"/>
    <s v="ALZATE ALEJANDRA"/>
    <s v="Abono en cuenta"/>
    <s v="Ahorro"/>
    <s v="04081281888"/>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4179000"/>
    <n v="0"/>
    <n v="4179000"/>
    <n v="0"/>
    <s v="Nación"/>
    <s v="CSF"/>
    <s v="RECURSOS DEL CREDITO EXTERNO PREVIA AUTORIZACION"/>
    <s v="A-02-02-02-008-003-09"/>
    <s v="OTROS SERVICIOS PROFESIONALES Y TÉCNICOS N.C.P."/>
    <n v="4179000"/>
    <s v="Contratar la prestación de servicios profesionales para la implementación y ejecución de las estrategias y actividades dirigidas al cumplimiento de las políticas de atención integral fortaleciendo la inclusión en sectores poblacionales - PAGO 2"/>
    <s v="9322"/>
    <s v="9422"/>
    <s v="10122"/>
    <s v="26922"/>
    <s v="2022-03-28 00:00:00"/>
    <s v="41722"/>
    <s v="76899422"/>
    <m/>
    <s v="2022-01-27 00:00:00"/>
    <s v="CONTRATO DE PRESTACION DE SERVICIOS - PROFESIONALES"/>
    <s v="CO1.PCCNTR.3449018"/>
    <s v="Contratar la prestación de servicios profesionales para la implementación y ejecución de las estrategias y actividades dirigidas al cumplimiento de las políticas de atención integral fortaleciendo la inclusión en sectores poblacionales"/>
    <s v="APOYO A LA GESTIÓN PERSONA NATURALES"/>
    <s v="ARTÍCULO 3. CONTRATACIÓN DE PERSONAL PARA LA PRESTACIÓN DE SERVICIOS PROFESIONALES Y DE APOYO A LA GESTIÓN."/>
    <x v="4"/>
  </r>
  <r>
    <n v="41822"/>
    <x v="26"/>
    <s v="2022-03-29 10:01:19"/>
    <s v="ConOrdendePago"/>
    <n v="2650000"/>
    <n v="22431"/>
    <n v="0"/>
    <s v="Cédula de Ciudadanía"/>
    <n v="1032449782"/>
    <s v="GOMEZ GONZALEZ IVAN LEONARDO"/>
    <s v="Abono en cuenta"/>
    <s v="Ahorro"/>
    <s v="24074510612"/>
    <s v="Activa"/>
    <s v="860007335"/>
    <s v="BCSC S A"/>
    <s v="35-05-00"/>
    <s v="INSTITUTO NACIONAL DE METROLOGÍA - INM"/>
    <s v="C-3502-0200-5-0-3502102-02"/>
    <s v="ADQUISICIÓN DE BIENES Y SERVICIOS - SERVICIO DE PROMOCIÓN DE HERRAMIENTAS METROLÓGICAS - FORTALECIMIENTO DE LA COMERCIALIZACIÓN DE LOS SERVICIOS METROLÓGICOS A NIVEL NACIONAL"/>
    <n v="2650000"/>
    <n v="0"/>
    <n v="2650000"/>
    <n v="0"/>
    <s v="Nación"/>
    <s v="CSF"/>
    <s v="OTROS RECURSOS DEL TESORO"/>
    <s v="A-02-02-02-008-003-09"/>
    <s v="OTROS SERVICIOS PROFESIONALES Y TÉCNICOS N.C.P."/>
    <n v="2650000"/>
    <s v="Contratar los servicios de apoyo técnico para el manejo de equipos de audio y video en el marco de la realización de eventos y actividades presenciales y virtuales relacionadas con la implementación y fortalecimiento de las estrategias de comunicaciones, mercadeo y prestación de servicios del INM de Colombia - PAGO 2"/>
    <s v="11322"/>
    <s v="11322"/>
    <s v="14622"/>
    <s v="27022"/>
    <s v="2022-03-28 00:00:00"/>
    <s v="41822"/>
    <s v="77269822"/>
    <m/>
    <s v="2022-01-28 00:00:00"/>
    <s v="CONTRATO DE PRESTACION DE SERVICIOS - PROFESIONALES"/>
    <s v="CO1.PCCNTR.3511061"/>
    <s v="Contratar los servicios de apoyo técnico para el manejo de equipos de audio y video en el marco de la realización de eventos y actividades presenciales y virtuales relacionadas con la implementación y fortalecimiento de las estrategias de comunicacio"/>
    <s v="APOYO A LA GESTIÓN PERSONA NATURALES"/>
    <s v="ARTÍCULO 3. CONTRATACIÓN DE PERSONAL PARA LA PRESTACIÓN DE SERVICIOS PROFESIONALES Y DE APOYO A LA GESTIÓN."/>
    <x v="4"/>
  </r>
  <r>
    <n v="41922"/>
    <x v="26"/>
    <s v="2022-03-29 10:05:10"/>
    <s v="ConOrdendePago"/>
    <n v="2650000"/>
    <n v="22431"/>
    <n v="0"/>
    <s v="Cédula de Ciudadanía"/>
    <n v="1010210830"/>
    <s v="GUEVARA RODRIGUEZ ANGELA LISETH"/>
    <s v="Abono en cuenta"/>
    <s v="Ahorro"/>
    <s v="87042256143"/>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2650000"/>
    <n v="0"/>
    <n v="2650000"/>
    <n v="0"/>
    <s v="Nación"/>
    <s v="CSF"/>
    <s v="RECURSOS DEL CREDITO EXTERNO PREVIA AUTORIZACION"/>
    <s v="A-02-02-02-008-003-09"/>
    <s v="OTROS SERVICIOS PROFESIONALES Y TÉCNICOS N.C.P."/>
    <n v="2650000"/>
    <s v="Contratar los servicios de apoyo técnico para la realización de actividades relacionadas con la creación y publicación de contenidos para la página web y redes sociales del INM - PAGO 2"/>
    <s v="11522"/>
    <s v="11522"/>
    <s v="16522"/>
    <s v="27122"/>
    <s v="2022-03-28 00:00:00"/>
    <s v="41922"/>
    <s v="77282522"/>
    <m/>
    <s v="2022-01-28 00:00:00"/>
    <s v="CONTRATO DE PRESTACION DE SERVICIOS"/>
    <s v="CO1.PCCNTR.3493064"/>
    <s v="Contratar los servicios de apoyo técnico para la realización de actividades relacionadas con la creación y publicación de contenidos para la página web y redes sociales del INM."/>
    <s v="APOYO A LA GESTIÓN PERSONA NATURALES"/>
    <s v="ARTÍCULO 3. CONTRATACIÓN DE PERSONAL PARA LA PRESTACIÓN DE SERVICIOS PROFESIONALES Y DE APOYO A LA GESTIÓN."/>
    <x v="4"/>
  </r>
  <r>
    <n v="42022"/>
    <x v="26"/>
    <s v="2022-03-29 10:16:37"/>
    <s v="ConOrdendePago"/>
    <n v="4873000"/>
    <n v="41247"/>
    <n v="0"/>
    <s v="Cédula de Ciudadanía"/>
    <n v="87069519"/>
    <s v="DIAZ DEL CASTILLO GUERRERO JOSE GABRIEL"/>
    <s v="Abono en cuenta"/>
    <s v="Ahorro"/>
    <s v="1004808122"/>
    <s v="Activa"/>
    <s v="860034594"/>
    <s v="SCOTIABANK COLPATRIA SA"/>
    <s v="35-05-00"/>
    <s v="INSTITUTO NACIONAL DE METROLOGÍA - INM"/>
    <s v="C-3502-0200-7-0-3502097-02"/>
    <s v="ADQUISICIÓN DE BIENES Y SERVICIOS - DOCUMENTOS DE INVESTIGACIÓN APLICADA EN METROLOGÍA - DESARROLLO DE LA OFERTA DE SERVICIOS EN METROLOGÍA FÍSICA EN EL ÁMBITO NACIONAL"/>
    <n v="4873000"/>
    <n v="0"/>
    <n v="4873000"/>
    <n v="0"/>
    <s v="Nación"/>
    <s v="CSF"/>
    <s v="OTROS RECURSOS DEL TESORO"/>
    <s v="A-02-02-02-008-003-09"/>
    <s v="OTROS SERVICIOS PROFESIONALES Y TÉCNICOS N.C.P."/>
    <n v="4873000"/>
    <s v="Contratar servicios profesionales para apoyar la ejecución de actividades que permitan la prestación de servicios metrológicos y desarrollo de actividades en el sistema integrado de gestión, los cuales permitan implementar los planes de auditoría, la formulación y/o ejecución de proyectos, en el marco de las actividades de I D i en los laboratorios de la Subdirección de Metrología Física del INM - PAGO 2"/>
    <s v="3822"/>
    <s v="3822"/>
    <s v="10022"/>
    <s v="27222"/>
    <s v="2022-03-28 00:00:00"/>
    <s v="42022"/>
    <s v="77240422"/>
    <m/>
    <s v="2022-01-27 00:00:00"/>
    <s v="CONTRATO DE PRESTACION DE SERVICIOS - PROFESIONALES"/>
    <s v="CO1.PCCNTR.3442215"/>
    <s v="CONTRATAR SERVICIOS PROFESIONALES PARA APOYAR LA EJECUCIÓN DE ACTIVIDADES QUE PERMITAN LA PRESTACIÓN DE SERVICIOS METROLÓGICOS Y DESARROLLO DE ACTIVIDADES EN EL SISTEMA INTEGRADO DE GESTIÓN , LOS CUALES PERMITAN IMPLEMENTAR LOS PLANES DE AUDITORÍA, L"/>
    <s v="APOYO A LA GESTIÓN PERSONA NATURALES"/>
    <s v="ARTÍCULO 3. CONTRATACIÓN DE PERSONAL PARA LA PRESTACIÓN DE SERVICIOS PROFESIONALES Y DE APOYO A LA GESTIÓN."/>
    <x v="4"/>
  </r>
  <r>
    <n v="42122"/>
    <x v="26"/>
    <s v="2022-03-29 10:24:01"/>
    <s v="ConOrdendePago"/>
    <n v="4873000"/>
    <n v="41248"/>
    <n v="0"/>
    <s v="Cédula de Ciudadanía"/>
    <n v="1049638146"/>
    <s v="MELGAREJO VERDUGO DIEGO FERNANDO ALEJANDRO"/>
    <s v="Abono en cuenta"/>
    <s v="Ahorro"/>
    <s v="25875416939"/>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4873000"/>
    <n v="0"/>
    <n v="4873000"/>
    <n v="0"/>
    <s v="Nación"/>
    <s v="CSF"/>
    <s v="RECURSOS DEL CREDITO EXTERNO PREVIA AUTORIZACION"/>
    <s v="A-02-02-02-008-003-09"/>
    <s v="OTROS SERVICIOS PROFESIONALES Y TÉCNICOS N.C.P."/>
    <n v="4873000"/>
    <s v="Contratar la prestación de servicios profesionales para apoyar en la identificación metrológica en sectores productivos priorizados - PAGO 2"/>
    <s v="10222"/>
    <s v="10322"/>
    <s v="15122"/>
    <s v="27322"/>
    <s v="2022-03-28 00:00:00"/>
    <s v="42122"/>
    <s v="77249322"/>
    <m/>
    <s v="2022-01-28 00:00:00"/>
    <s v="CONTRATO DE PRESTACION DE SERVICIOS - PROFESIONALES"/>
    <s v="CO1.PCCNTR.3437658"/>
    <s v="Contratar la prestación de servicios profesionales para apoyar en la identificación metrológica en sectores productivos priorizados."/>
    <s v="APOYO A LA GESTIÓN PERSONA NATURALES"/>
    <s v="ARTÍCULO 3. CONTRATACIÓN DE PERSONAL PARA LA PRESTACIÓN DE SERVICIOS PROFESIONALES Y DE APOYO A LA GESTIÓN."/>
    <x v="4"/>
  </r>
  <r>
    <n v="42222"/>
    <x v="26"/>
    <s v="2022-03-29 10:31:30"/>
    <s v="ConOrdendePago"/>
    <n v="3150000"/>
    <n v="26664"/>
    <n v="0"/>
    <s v="Cédula de Ciudadanía"/>
    <n v="1098777692"/>
    <s v="CASTRO SANTANA JOSE SEBASTIAN"/>
    <s v="Abono en cuenta"/>
    <s v="Ahorro"/>
    <s v="2782012247"/>
    <s v="Activa"/>
    <s v="860034594"/>
    <s v="SCOTIABANK COLPATRIA SA"/>
    <s v="35-05-00"/>
    <s v="INSTITUTO NACIONAL DE METROLOGÍA - INM"/>
    <s v="C-3502-0200-5-0-3502102-02"/>
    <s v="ADQUISICIÓN DE BIENES Y SERVICIOS - SERVICIO DE PROMOCIÓN DE HERRAMIENTAS METROLÓGICAS - FORTALECIMIENTO DE LA COMERCIALIZACIÓN DE LOS SERVICIOS METROLÓGICOS A NIVEL NACIONAL"/>
    <n v="3150000"/>
    <n v="0"/>
    <n v="3150000"/>
    <n v="0"/>
    <s v="Nación"/>
    <s v="CSF"/>
    <s v="OTROS RECURSOS DEL TESORO"/>
    <s v="A-02-02-02-008-003-09"/>
    <s v="OTROS SERVICIOS PROFESIONALES Y TÉCNICOS N.C.P."/>
    <n v="3150000"/>
    <s v="Contratar la prestación de servicios para el apoyo a la SSMRC en el desarrollo e implementación de las políticas a cargo del grupo de comunicaciones y relación con el ciudadano - PAGO 2"/>
    <s v="10422"/>
    <s v="10522"/>
    <s v="16122"/>
    <s v="27522"/>
    <s v="2022-03-28 00:00:00"/>
    <s v="42222"/>
    <s v="77259722"/>
    <m/>
    <s v="2022-01-28 00:00:00"/>
    <s v="CONTRATO DE PRESTACION DE SERVICIOS - PROFESIONALES"/>
    <s v="CO1.PCCNTR.3461949"/>
    <s v="CONTRATAR LA PRESTACION DE SERVICIOS PROFESIONALES PARA EL APOYO A LA SSMRC EN EL DESARROLLO E IMPLEMENTACION DE LAS POLITICAS A CARGO DEL GRUPO DE COMUNICACIONES Y RELACION AL CIUDADANO"/>
    <s v="APOYO A LA GESTIÓN PERSONA NATURALES"/>
    <s v="ARTÍCULO 3. CONTRATACIÓN DE PERSONAL PARA LA PRESTACIÓN DE SERVICIOS PROFESIONALES Y DE APOYO A LA GESTIÓN."/>
    <x v="4"/>
  </r>
  <r>
    <n v="42322"/>
    <x v="26"/>
    <s v="2022-03-29 10:37:01"/>
    <s v="ConOrdendePago"/>
    <n v="4873000"/>
    <n v="41247"/>
    <n v="0"/>
    <s v="Cédula de Ciudadanía"/>
    <n v="79576379"/>
    <s v="CRISTANCHO CAVIATIVA JORGE ALEJANDRO"/>
    <s v="Abono en cuenta"/>
    <s v="Ahorro"/>
    <s v="18811781190"/>
    <s v="Activa"/>
    <s v="890903938"/>
    <s v="BANCOLOMBIA S.A."/>
    <s v="35-05-00"/>
    <s v="INSTITUTO NACIONAL DE METROLOGÍA - INM"/>
    <s v="C-3502-0200-7-0-3502097-02"/>
    <s v="ADQUISICIÓN DE BIENES Y SERVICIOS - DOCUMENTOS DE INVESTIGACIÓN APLICADA EN METROLOGÍA - DESARROLLO DE LA OFERTA DE SERVICIOS EN METROLOGÍA FÍSICA EN EL ÁMBITO NACIONAL"/>
    <n v="4873000"/>
    <n v="0"/>
    <n v="4873000"/>
    <n v="0"/>
    <s v="Nación"/>
    <s v="CSF"/>
    <s v="OTROS RECURSOS DEL TESORO"/>
    <s v="A-02-02-02-008-003-09"/>
    <s v="OTROS SERVICIOS PROFESIONALES Y TÉCNICOS N.C.P."/>
    <n v="4873000"/>
    <s v="Contratar servicios profesionales para apoyar la ejecución de actividades que permitan la prestación de servicios metrológicos y desarrollo de actividades en el sistema integrado de gestión, los cuales permitan implementar los planes de auditoría, la formulación y/o ejecución de proyectos, en el marco de las actividades de I D i en los laboratorios de la Subdirección de Metrología Física del INM - PAGO 2"/>
    <s v="3822"/>
    <s v="3822"/>
    <s v="12622"/>
    <s v="27622"/>
    <s v="2022-03-28 00:00:00"/>
    <s v="42322"/>
    <s v="77264822"/>
    <m/>
    <s v="2022-01-28 00:00:00"/>
    <s v="CONTRATO DE PRESTACION DE SERVICIOS - PROFESIONALES"/>
    <s v="CO1.PCCNTR.3442086"/>
    <s v="CONTRATAR SERVICIOS PROFESIONALES PARA APOYAR LA EJECUCIÓN DE ACTIVIDADES QUE PERMITAN LA PRESTACIÓN DE SERVICIOS METROLÓGICOS Y DESARROLLO DE ACTIVIDADES EN EL SISTEMA INTEGRADO DE GESTIÓN , LOS CUALES PERMITAN IMPLEMENTAR LOS PLANES DE AUDITORÍA, L"/>
    <s v="APOYO A LA GESTIÓN PERSONA NATURALES"/>
    <s v="ARTÍCULO 3. CONTRATACIÓN DE PERSONAL PARA LA PRESTACIÓN DE SERVICIOS PROFESIONALES Y DE APOYO A LA GESTIÓN."/>
    <x v="4"/>
  </r>
  <r>
    <n v="42422"/>
    <x v="26"/>
    <s v="2022-03-29 12:57:31"/>
    <s v="ConOrdendePago"/>
    <n v="767217.99"/>
    <n v="0"/>
    <n v="0"/>
    <s v="NIT"/>
    <n v="899999115"/>
    <s v="EMPRESA DE TELECOMUNICACIONES DE BOGOTA SA ESP PUDIENDO IDENTIFICARSE PARA TODOS LOS EFECTOS CON LA SIGLA ETB S.A. E.S.P."/>
    <s v="Abono en cuenta"/>
    <s v="Corriente"/>
    <s v="0020936509"/>
    <s v="Activa"/>
    <s v="860051135"/>
    <s v="CITIBANK COLOMBIA"/>
    <s v="35-05-00"/>
    <s v="INSTITUTO NACIONAL DE METROLOGÍA - INM"/>
    <s v="A-02-02-02-008-004"/>
    <s v="SERVICIOS DE TELECOMUNICACIONES, TRANSMISIÓN Y SUMINISTRO DE INFORMACIÓN"/>
    <n v="767217.99"/>
    <n v="0"/>
    <n v="767217.99"/>
    <n v="0"/>
    <s v="Nación"/>
    <s v="CSF"/>
    <s v="RECURSOS CORRIENTES"/>
    <s v="A-02-02-02-008-004-02"/>
    <s v="SERVICIOS DE TELECOMUNICACIONES A TRAVÉS DE INTERNET"/>
    <n v="767217.99"/>
    <s v="ADQUISCION, INSTALACIÓN Y PUESTA EN MARCHA DE UN CANAL DE INTERNET DEDICADO PARA BRINDAR ACCESO A INTERNET A LOS FUNCIONARIOS, CONTRATISTAS Y VISITANTES DEL INM - PAGO 3"/>
    <s v="422"/>
    <s v="422"/>
    <s v="422"/>
    <s v="30622"/>
    <s v="2022-03-29 00:00:00"/>
    <s v="42422"/>
    <s v="77674022"/>
    <m/>
    <s v="2022-01-05 00:00:00"/>
    <s v="ORDEN DE COMPRA"/>
    <s v="82896"/>
    <s v="ADQUISICIÓN, INSTALACIÓN Y PUESTA EN MARCHA DE UN CANAL DE INTERNET DEDICADO DE 64MB, PARA BRINDAR ACCESO A INTERNET A LOS FUNCIONARIOS CONTRATISTAS Y VISITANTES DEL INM."/>
    <e v="#N/A"/>
    <e v="#N/A"/>
    <x v="3"/>
  </r>
  <r>
    <n v="42522"/>
    <x v="26"/>
    <s v="2022-03-29 13:01:52"/>
    <s v="ConOrdendePago"/>
    <n v="3150000"/>
    <n v="26664"/>
    <n v="0"/>
    <s v="Cédula de Ciudadanía"/>
    <n v="1014284456"/>
    <s v="RODRIGUEZ VERGARA MARIA PAULA"/>
    <s v="Abono en cuenta"/>
    <s v="Ahorro"/>
    <s v="91217166379"/>
    <s v="Activa"/>
    <s v="890903938"/>
    <s v="BANCOLOMBIA S.A."/>
    <s v="35-05-00"/>
    <s v="INSTITUTO NACIONAL DE METROLOGÍA - INM"/>
    <s v="A-02-02-02-008-003"/>
    <s v="OTROS SERVICIOS PROFESIONALES, CIENTÍFICOS Y TÉCNICOS"/>
    <n v="3150000"/>
    <n v="0"/>
    <n v="3150000"/>
    <n v="0"/>
    <s v="Nación"/>
    <s v="CSF"/>
    <s v="RECURSOS CORRIENTES"/>
    <s v="A-02-02-02-008-003-09"/>
    <s v="OTROS SERVICIOS PROFESIONALES Y TÉCNICOS N.C.P."/>
    <n v="3150000"/>
    <s v="CONTRATAR LOS SERVICIOS PROFESONALES PARA EL APOYO EN LOS PROCESOS DE SELECION, VINCULACION, PERMANENCIA Y DESVINCULACION DEL INSTITUTO NACIONAL DE METROLOGIA - PAGO 2"/>
    <s v="8522"/>
    <s v="8622"/>
    <s v="15222"/>
    <s v="30722"/>
    <s v="2022-03-29 00:00:00"/>
    <s v="42522"/>
    <s v="77688922"/>
    <m/>
    <s v="2022-01-28 00:00:00"/>
    <s v="CONTRATO DE PRESTACION DE SERVICIOS - PROFESIONALES"/>
    <s v="CONTRATO 064"/>
    <s v="CONTRATAR LOS SERVICIOS PROFESIONALES PARA EL APOYO EN LOS PROCESOS DE SELECCIÓN, VINCULACIÓN, PERMANENCIA Y DESINVICULACIÓN DEL INSTITUTO NACIONAL DE METROLOGÍA."/>
    <s v="APOYO A LA GESTIÓN PERSONA NATURALES"/>
    <s v="ARTÍCULO 3. CONTRATACIÓN DE PERSONAL PARA LA PRESTACIÓN DE SERVICIOS PROFESIONALES Y DE APOYO A LA GESTIÓN."/>
    <x v="4"/>
  </r>
  <r>
    <n v="42622"/>
    <x v="26"/>
    <s v="2022-03-29 13:11:15"/>
    <s v="ConOrdendePago"/>
    <n v="4300000"/>
    <n v="36398"/>
    <n v="0"/>
    <s v="Cédula de Ciudadanía"/>
    <n v="1013650820"/>
    <s v="CABALLERO RAMIREZ LUISA FERNANDA"/>
    <s v="Abono en cuenta"/>
    <s v="Ahorro"/>
    <s v="15469263611"/>
    <s v="Activa"/>
    <s v="890903938"/>
    <s v="BANCOLOMBIA S.A."/>
    <s v="35-05-00"/>
    <s v="INSTITUTO NACIONAL DE METROLOGÍA - INM"/>
    <s v="A-02-02-02-008-003"/>
    <s v="OTROS SERVICIOS PROFESIONALES, CIENTÍFICOS Y TÉCNICOS"/>
    <n v="4300000"/>
    <n v="0"/>
    <n v="4300000"/>
    <n v="0"/>
    <s v="Nación"/>
    <s v="CSF"/>
    <s v="RECURSOS CORRIENTES"/>
    <s v="A-02-02-02-008-003-09"/>
    <s v="OTROS SERVICIOS PROFESIONALES Y TÉCNICOS N.C.P."/>
    <n v="4300000"/>
    <s v="CONTRATAR LOS SERVICIOS PROFESIONALES PARA APOYAR LA GESTIÓN DE HALLAZGOS DE AUDITORIA, GESTIÓN, CONTROL INTERNO, REVISIÓN POR LA DIRECCIÓN, ETC. Y APOYO DE LA GESTIÓN DOCUMENTAL PARA GARANTIZAR EL 100% DEL CARGUE EN EL APLICATIVO ISOLUCIÓN DEL SISTEMA DE GESTIÓN DE SEGURIDAD Y SALUD EN EL TRABAJO DE VIGENCIAS ANTERIORES - PAGO 2"/>
    <s v="6922"/>
    <s v="6922"/>
    <s v="15722"/>
    <s v="30822"/>
    <s v="2022-03-29 00:00:00"/>
    <s v="42622"/>
    <s v="77713022"/>
    <m/>
    <s v="2022-01-28 00:00:00"/>
    <s v="CONTRATO DE PRESTACION DE SERVICIOS - PROFESIONALES"/>
    <s v="CD 062 DE 2022"/>
    <s v="CONTRATAR LOS SERVICIOS PROFESIONALES PARA APOYAR LA GESTIÓN DE HALLAZGOS DE AUDITORÍA, GESTIÓN, CONTROL INTERNO,REVISIÓN POR LA DIRECCIÓN, ETC. Y APOYO DE LA GESTIÓN DOCUMENTAL PARA GARANTIZAR EL 100% DEL CARGUE EN EL APLICATIVO ISOLUCION DEL SISTEM"/>
    <s v="APOYO A LA GESTIÓN PERSONA NATURALES"/>
    <s v="ARTÍCULO 3. CONTRATACIÓN DE PERSONAL PARA LA PRESTACIÓN DE SERVICIOS PROFESIONALES Y DE APOYO A LA GESTIÓN."/>
    <x v="4"/>
  </r>
  <r>
    <n v="42722"/>
    <x v="26"/>
    <s v="2022-03-29 15:31:23"/>
    <s v="ConOrdendePago"/>
    <n v="4179000"/>
    <n v="35372"/>
    <n v="0"/>
    <s v="Cédula de Ciudadanía"/>
    <n v="1032457157"/>
    <s v="NIÑO QUINTERO FABIAN YEBRAIL"/>
    <s v="Abono en cuenta"/>
    <s v="Ahorro"/>
    <s v="4822007831"/>
    <s v="Activa"/>
    <s v="860034594"/>
    <s v="SCOTIABANK COLPATRIA SA"/>
    <s v="35-05-00"/>
    <s v="INSTITUTO NACIONAL DE METROLOGÍA - INM"/>
    <s v="C-3502-0200-6-0-3502097-02"/>
    <s v="ADQUISICIÓN DE BIENES Y SERVICIOS - DOCUMENTOS DE INVESTIGACIÓN APLICADA EN METROLOGÍA - FORTALECIMIENTO DE LA CAPACIDAD ANALÍTICA EN METROLOGÍA QUÍMICA Y BIOMEDICINA A NIVEL NACIONAL"/>
    <n v="4179000"/>
    <n v="0"/>
    <n v="4179000"/>
    <n v="0"/>
    <s v="Nación"/>
    <s v="CSF"/>
    <s v="OTROS RECURSOS DEL TESORO"/>
    <s v="A-02-02-02-008-003-09"/>
    <s v="OTROS SERVICIOS PROFESIONALES Y TÉCNICOS N.C.P."/>
    <n v="4179000"/>
    <s v="Contratar servicios profesionales para apoyar en las actividades requeridas en los proyectos de investigación vinculados a la Subdirección de Metrología Química y biología - PAGO 2"/>
    <s v="6622"/>
    <s v="6622"/>
    <s v="5022"/>
    <s v="27722"/>
    <s v="2022-03-28 00:00:00"/>
    <s v="42722"/>
    <s v="77763122"/>
    <m/>
    <s v="2022-01-24 00:00:00"/>
    <s v="CONTRATO DE PRESTACION DE SERVICIOS - PROFESIONALES"/>
    <s v="CO1.PCCNTR.3369320"/>
    <s v="CONTRATAR SERVICIOS PROFESIONALES PARA APOYAR EN LAS ACTIVIDADES REQUERIDAS EN LOS PROYECTOS DE INVESTIGACIÓN VINCULADOS A LA SUBDIRECCIÓN DE METROLOGÍA QUÍMICA Y BIOLOGIA"/>
    <s v="APOYO A LA GESTIÓN PERSONA NATURALES"/>
    <s v="ARTÍCULO 3. CONTRATACIÓN DE PERSONAL PARA LA PRESTACIÓN DE SERVICIOS PROFESIONALES Y DE APOYO A LA GESTIÓN."/>
    <x v="4"/>
  </r>
  <r>
    <n v="42822"/>
    <x v="26"/>
    <s v="2022-03-29 15:51:07"/>
    <s v="ConOrdendePago"/>
    <n v="4179000"/>
    <n v="35372"/>
    <n v="0"/>
    <s v="Cédula de Ciudadanía"/>
    <n v="1094925645"/>
    <s v="MORALES ERAZO LAURA VANESSA"/>
    <s v="Abono en cuenta"/>
    <s v="Ahorro"/>
    <s v="06955740660"/>
    <s v="Activa"/>
    <s v="890903938"/>
    <s v="BANCOLOMBIA S.A."/>
    <s v="35-05-00"/>
    <s v="INSTITUTO NACIONAL DE METROLOGÍA - INM"/>
    <s v="C-3502-0200-6-0-3502097-02"/>
    <s v="ADQUISICIÓN DE BIENES Y SERVICIOS - DOCUMENTOS DE INVESTIGACIÓN APLICADA EN METROLOGÍA - FORTALECIMIENTO DE LA CAPACIDAD ANALÍTICA EN METROLOGÍA QUÍMICA Y BIOMEDICINA A NIVEL NACIONAL"/>
    <n v="4179000"/>
    <n v="0"/>
    <n v="4179000"/>
    <n v="0"/>
    <s v="Nación"/>
    <s v="CSF"/>
    <s v="OTROS RECURSOS DEL TESORO"/>
    <s v="A-02-02-02-008-003-09"/>
    <s v="OTROS SERVICIOS PROFESIONALES Y TÉCNICOS N.C.P."/>
    <n v="4179000"/>
    <s v="Contratar servicios profesionales para apoyar en las actividades requeridas en los proyectos de investigación vinculados a la Subdirección de Metrología Química y biología - PAGO 2"/>
    <s v="6622"/>
    <s v="6622"/>
    <s v="4822"/>
    <s v="27822"/>
    <s v="2022-03-28 00:00:00"/>
    <s v="42822"/>
    <s v="77909822"/>
    <m/>
    <s v="2022-01-24 00:00:00"/>
    <s v="CONTRATO DE PRESTACION DE SERVICIOS - PROFESIONALES"/>
    <s v="CO1.PCCNTR.3368178"/>
    <s v="CONTRATAR SERVICIOS PROFESIONALES PARA APOYAR EN LAS ACTIVIDADES REQUERIDAS EN LOS PROYECTOS DE INVESTIGACIÓN VINCULADOS A LA SUBDIRECCIÓN DE METROLOGÍA QUÍMICA Y BIOLOGIA"/>
    <s v="APOYO A LA GESTIÓN PERSONA NATURALES"/>
    <s v="ARTÍCULO 3. CONTRATACIÓN DE PERSONAL PARA LA PRESTACIÓN DE SERVICIOS PROFESIONALES Y DE APOYO A LA GESTIÓN."/>
    <x v="4"/>
  </r>
  <r>
    <n v="42922"/>
    <x v="26"/>
    <s v="2022-03-29 15:57:08"/>
    <s v="ConOrdendePago"/>
    <n v="4179000"/>
    <n v="35372"/>
    <n v="0"/>
    <s v="Cédula de Ciudadanía"/>
    <n v="1014269979"/>
    <s v="TARAZONA GUERRERO PAT GEYSHAR"/>
    <s v="Abono en cuenta"/>
    <s v="Ahorro"/>
    <s v="4662033355"/>
    <s v="Activa"/>
    <s v="860034594"/>
    <s v="SCOTIABANK COLPATRIA SA"/>
    <s v="35-05-00"/>
    <s v="INSTITUTO NACIONAL DE METROLOGÍA - INM"/>
    <s v="C-3502-0200-7-0-3502097-02"/>
    <s v="ADQUISICIÓN DE BIENES Y SERVICIOS - DOCUMENTOS DE INVESTIGACIÓN APLICADA EN METROLOGÍA - DESARROLLO DE LA OFERTA DE SERVICIOS EN METROLOGÍA FÍSICA EN EL ÁMBITO NACIONAL"/>
    <n v="4179000"/>
    <n v="0"/>
    <n v="4179000"/>
    <n v="0"/>
    <s v="Nación"/>
    <s v="CSF"/>
    <s v="OTROS RECURSOS DEL TESORO"/>
    <s v="A-02-02-02-008-003-09"/>
    <s v="OTROS SERVICIOS PROFESIONALES Y TÉCNICOS N.C.P."/>
    <n v="4179000"/>
    <s v="Contratar servicios profesionales para apoyar en actividades que permitan ejecutar y/o desarrollar iniciativas de investigación científica e innovación y ejecutar actividades de aseguramiento de la validez de los resultados de las mediciones y actualizaciones de Sistema de Gestión de Calidad en los procesos bajo responsabilidad de los laboratorios de la Subdirección de Metrología Física del INM - PAGO 2"/>
    <s v="3722"/>
    <s v="3722"/>
    <s v="17722"/>
    <s v="27922"/>
    <s v="2022-03-28 00:00:00"/>
    <s v="42922"/>
    <s v="77940722"/>
    <m/>
    <s v="2022-01-31 00:00:00"/>
    <s v="CONTRATO DE PRESTACION DE SERVICIOS - PROFESIONALES"/>
    <s v="076-2022"/>
    <s v="CONTRATAR SERVICIOS PROFESIONALES PARA APOYAR EN ACTIVIDADES QUE PERMITAN EJECUTAR Y/O DESARROLLAR INICIATIVAS DE INVESTIGACIÓN CIENTÍFICA E INNOVACIÓN Y EJECUTAR ACTIVIDADES DE ASEGURAMIENTO DE LA VALIDEZ DE LOS RESULTADOS DE LAS MEDICIONES Y ACTUAL"/>
    <s v="APOYO A LA GESTIÓN PERSONA NATURALES"/>
    <s v="ARTÍCULO 3. CONTRATACIÓN DE PERSONAL PARA LA PRESTACIÓN DE SERVICIOS PROFESIONALES Y DE APOYO A LA GESTIÓN."/>
    <x v="4"/>
  </r>
  <r>
    <n v="43022"/>
    <x v="26"/>
    <s v="2022-03-29 16:08:05"/>
    <s v="ConOrdendePago"/>
    <n v="4179000"/>
    <n v="35372"/>
    <n v="0"/>
    <s v="Cédula de Ciudadanía"/>
    <n v="1073505864"/>
    <s v="DIAZ PATIÑO HERNANDO"/>
    <s v="Abono en cuenta"/>
    <s v="Ahorro"/>
    <s v="462870499"/>
    <s v="Activa"/>
    <s v="860035827"/>
    <s v="BANCO COMERCIAL AV VILLAS S.A."/>
    <s v="35-05-00"/>
    <s v="INSTITUTO NACIONAL DE METROLOGÍA - INM"/>
    <s v="C-3502-0200-7-0-3502097-02"/>
    <s v="ADQUISICIÓN DE BIENES Y SERVICIOS - DOCUMENTOS DE INVESTIGACIÓN APLICADA EN METROLOGÍA - DESARROLLO DE LA OFERTA DE SERVICIOS EN METROLOGÍA FÍSICA EN EL ÁMBITO NACIONAL"/>
    <n v="4179000"/>
    <n v="0"/>
    <n v="4179000"/>
    <n v="0"/>
    <s v="Nación"/>
    <s v="CSF"/>
    <s v="OTROS RECURSOS DEL TESORO"/>
    <s v="A-02-02-02-008-003-09"/>
    <s v="OTROS SERVICIOS PROFESIONALES Y TÉCNICOS N.C.P."/>
    <n v="4179000"/>
    <s v="Contratar servicios profesionales para apoyar en actividades que permitan ejecutar y/o desarrollar iniciativas de investigación científica e innovación y ejecutar actividades de aseguramiento de la validez de los resultados de las mediciones y actualizaciones de Sistema de Gestión de Calidad en los procesos bajo responsabilidad de los laboratorios de la Subdirección de Metrología Física del INM - PAGO 2"/>
    <s v="3722"/>
    <s v="3722"/>
    <s v="11022"/>
    <s v="28022"/>
    <s v="2022-03-28 00:00:00"/>
    <s v="43022"/>
    <s v="77960522"/>
    <m/>
    <s v="2022-01-27 00:00:00"/>
    <s v="CONTRATO DE PRESTACION DE SERVICIOS - PROFESIONALES"/>
    <s v="CO1.PCCNTR.3455282"/>
    <s v="Contratar servicios profesionales para apoyar en actividades que permitan ejecutar y/o desarrollar iniciativas de investigación científica e innovación y ejecutar actividades de aseguramiento de la validez de los resultados de las mediciones y actual"/>
    <s v="APOYO A LA GESTIÓN PERSONA NATURALES"/>
    <s v="ARTÍCULO 3. CONTRATACIÓN DE PERSONAL PARA LA PRESTACIÓN DE SERVICIOS PROFESIONALES Y DE APOYO A LA GESTIÓN."/>
    <x v="4"/>
  </r>
  <r>
    <n v="43122"/>
    <x v="26"/>
    <s v="2022-03-29 16:17:05"/>
    <s v="ConOrdendePago"/>
    <n v="4873000"/>
    <n v="41247"/>
    <n v="0"/>
    <s v="Cédula de Ciudadanía"/>
    <n v="1077966336"/>
    <s v="CASTAÑEDA MORENO LUIS EDUARDO"/>
    <s v="Abono en cuenta"/>
    <s v="Ahorro"/>
    <s v="640073722"/>
    <s v="Activa"/>
    <s v="860002964"/>
    <s v="BANCO DE BOGOTA S. A."/>
    <s v="35-05-00"/>
    <s v="INSTITUTO NACIONAL DE METROLOGÍA - INM"/>
    <s v="C-3502-0200-5-0-3502102-02"/>
    <s v="ADQUISICIÓN DE BIENES Y SERVICIOS - SERVICIO DE PROMOCIÓN DE HERRAMIENTAS METROLÓGICAS - FORTALECIMIENTO DE LA COMERCIALIZACIÓN DE LOS SERVICIOS METROLÓGICOS A NIVEL NACIONAL"/>
    <n v="4873000"/>
    <n v="0"/>
    <n v="4873000"/>
    <n v="0"/>
    <s v="Nación"/>
    <s v="CSF"/>
    <s v="RECURSOS DEL CREDITO EXTERNO PREVIA AUTORIZACION"/>
    <s v="A-02-02-02-008-003-09"/>
    <s v="OTROS SERVICIOS PROFESIONALES Y TÉCNICOS N.C.P."/>
    <n v="4873000"/>
    <s v="Contratar la prestación de servicios profesionales para apoyar en la identificación metrológica en sectores productivos priorizados - PAGO 2"/>
    <s v="10222"/>
    <s v="10322"/>
    <s v="15022"/>
    <s v="28122"/>
    <s v="2022-03-28 00:00:00"/>
    <s v="43122"/>
    <s v="78285722"/>
    <m/>
    <s v="2022-01-28 00:00:00"/>
    <s v="CONTRATO DE PRESTACION DE SERVICIOS - PROFESIONALES"/>
    <s v="CO1.PCCNTR.3439405"/>
    <s v="CONTRATAR LA PRESTACION DE SERVICIOS PROFESIONALES PARA APOYAR EN LA IDENTIFICACION METROLOGICA EN SECTORES PRODUCTIVOS PRIORIZADOS"/>
    <s v="APOYO A LA GESTIÓN PERSONA NATURALES"/>
    <s v="ARTÍCULO 3. CONTRATACIÓN DE PERSONAL PARA LA PRESTACIÓN DE SERVICIOS PROFESIONALES Y DE APOYO A LA GESTIÓN."/>
    <x v="4"/>
  </r>
  <r>
    <n v="43222"/>
    <x v="26"/>
    <s v="2022-03-29 16:27:18"/>
    <s v="ConOrdendePago"/>
    <n v="4179000"/>
    <n v="35351"/>
    <n v="0"/>
    <s v="Cédula de Ciudadanía"/>
    <n v="1022389304"/>
    <s v="AGUILAR AVILA YERALDIN"/>
    <s v="Abono en cuenta"/>
    <s v="Ahorro"/>
    <s v="04577163834"/>
    <s v="Activa"/>
    <s v="890903938"/>
    <s v="BANCOLOMBIA S.A."/>
    <s v="35-05-00"/>
    <s v="INSTITUTO NACIONAL DE METROLOGÍA - INM"/>
    <s v="C-3502-0200-6-0-3502097-02"/>
    <s v="ADQUISICIÓN DE BIENES Y SERVICIOS - DOCUMENTOS DE INVESTIGACIÓN APLICADA EN METROLOGÍA - FORTALECIMIENTO DE LA CAPACIDAD ANALÍTICA EN METROLOGÍA QUÍMICA Y BIOMEDICINA A NIVEL NACIONAL"/>
    <n v="4179000"/>
    <n v="0"/>
    <n v="4179000"/>
    <n v="0"/>
    <s v="Nación"/>
    <s v="CSF"/>
    <s v="OTROS RECURSOS DEL TESORO"/>
    <s v="A-02-02-02-008-003-09"/>
    <s v="OTROS SERVICIOS PROFESIONALES Y TÉCNICOS N.C.P."/>
    <n v="4179000"/>
    <s v="Contratar servicios profesionales para apoyar en las actividades requeridas en los proyectos de investigación vinculados a la Subdirección de Metrología Química y biología - PAGO 2"/>
    <s v="6622"/>
    <s v="6622"/>
    <s v="8022"/>
    <s v="28222"/>
    <s v="2022-03-28 00:00:00"/>
    <s v="43222"/>
    <s v="78330422"/>
    <m/>
    <s v="2022-01-26 00:00:00"/>
    <s v="CONTRATO DE PRESTACION DE SERVICIOS - PROFESIONALES"/>
    <s v="CO1.PCCNTR.3367518"/>
    <s v="Contratar servicios profesionales para apoyar en las actividades requeridas en los proyectos de investigación vinculados a la Subdirección de Metrología Química y biología."/>
    <s v="APOYO A LA GESTIÓN PERSONA NATURALES"/>
    <s v="ARTÍCULO 3. CONTRATACIÓN DE PERSONAL PARA LA PRESTACIÓN DE SERVICIOS PROFESIONALES Y DE APOYO A LA GESTIÓN."/>
    <x v="4"/>
  </r>
  <r>
    <n v="43322"/>
    <x v="26"/>
    <s v="2022-03-29 16:31:37"/>
    <s v="ConOrdendePago"/>
    <n v="605544"/>
    <n v="0"/>
    <n v="0"/>
    <s v="Cédula de Ciudadanía"/>
    <n v="52819452"/>
    <s v="CARDENAS SANCHEZ DIANA CAROLINA"/>
    <s v="Abono en cuenta"/>
    <s v="Ahorro"/>
    <s v="20555743181"/>
    <s v="Activa"/>
    <s v="890903938"/>
    <s v="BANCOLOMBIA S.A."/>
    <s v="35-05-00"/>
    <s v="INSTITUTO NACIONAL DE METROLOGÍA - INM"/>
    <s v="C-3502-0200-7-0-3502101-02"/>
    <s v="ADQUISICIÓN DE BIENES Y SERVICIOS - SERVICIO DE CALIBRACIÓN DE EQUIPOS E INSTRUMENTOS METROLÓGICOS - DESARROLLO DE LA OFERTA DE SERVICIOS EN METROLOGÍA FÍSICA EN EL ÁMBITO NACIONAL"/>
    <n v="605544"/>
    <n v="0"/>
    <n v="605544"/>
    <n v="0"/>
    <s v="Nación"/>
    <s v="CSF"/>
    <s v="OTROS RECURSOS DEL TESORO"/>
    <s v="A-02-02-02-008-002-01"/>
    <s v="SERVICIOS JURÍDICOS"/>
    <n v="605544"/>
    <s v="PRESTAR LOS SERVICIOS JURÍDICOS PROFESIONALES PARA APOYAR LA ELABORACIÓN Y TRÁMITE DE LOS PROCESOS DE CONTRATACIÓN REQUERIDOS EN LAS ETAPAS PRECONTRACTUAL, CONTRACTUAL Y POSCONTRACTUAL Y LAS DEMÁS ACTIVIDADES QUE REQUIERA EL INSTITUTO NACIONAL DE METROLOGÍA - PAGO 2"/>
    <s v="4422"/>
    <s v="4422"/>
    <s v="2322"/>
    <s v="26122"/>
    <s v="2022-03-28 00:00:00"/>
    <s v="43322"/>
    <s v="78047322"/>
    <m/>
    <s v="2022-01-20 00:00:00"/>
    <s v="CONTRATO DE PRESTACION DE SERVICIOS - PROFESIONALES"/>
    <s v="CO1.PCCNTR.3286176"/>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43422"/>
    <x v="26"/>
    <s v="2022-03-29 16:38:44"/>
    <s v="ConOrdendePago"/>
    <n v="605544"/>
    <n v="0"/>
    <n v="0"/>
    <s v="Cédula de Ciudadanía"/>
    <n v="52819452"/>
    <s v="CARDENAS SANCHEZ DIANA CAROLINA"/>
    <s v="Abono en cuenta"/>
    <s v="Ahorro"/>
    <s v="20555743181"/>
    <s v="Activa"/>
    <s v="890903938"/>
    <s v="BANCOLOMBIA S.A."/>
    <s v="35-05-00"/>
    <s v="INSTITUTO NACIONAL DE METROLOGÍA - INM"/>
    <s v="C-3599-0200-4-0-3599031-02"/>
    <s v="ADQUISICIÓN DE BIENES Y SERVICIOS - DOCUMENTOS METODOLÓGICOS - INNOVACIÓN DE LAS TECNOLOGÍAS DE INFORMACIÓN EN EL INSTITUTO DE METROLOGIA NACIONAL"/>
    <n v="605544"/>
    <n v="0"/>
    <n v="605544"/>
    <n v="0"/>
    <s v="Nación"/>
    <s v="CSF"/>
    <s v="OTROS RECURSOS DEL TESORO"/>
    <s v="A-02-02-02-008-002-01"/>
    <s v="SERVICIOS JURÍDICOS"/>
    <n v="605544"/>
    <s v="PRESTAR LOS SERVICIOS JURÍDICOS PROFESIONALES PARA APOYAR LA ELABORACIÓN Y TRÁMITE DE LOS PROCESOS DE CONTRATACIÓN REQUERIDOS EN LAS ETAPAS PRECONTRACTUAL, CONTRACTUAL Y POSCONTRACTUAL Y LAS DEMÁS ACTIVIDADES QUE REQUIERA EL INSTITUTO NACIONAL DE METROLOGÍA - PAGO 2"/>
    <s v="6322"/>
    <s v="6322"/>
    <s v="2422"/>
    <s v="26222"/>
    <s v="2022-03-28 00:00:00"/>
    <s v="43422"/>
    <s v="78060322"/>
    <m/>
    <s v="2022-01-20 00:00:00"/>
    <s v="CONTRATO DE PRESTACION DE SERVICIOS - PROFESIONALES"/>
    <s v="CO1.PCCNTR.3286176"/>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43522"/>
    <x v="26"/>
    <s v="2022-03-29 16:42:40"/>
    <s v="ConOrdendePago"/>
    <n v="2923800"/>
    <n v="0"/>
    <n v="0"/>
    <s v="Cédula de Ciudadanía"/>
    <n v="52819452"/>
    <s v="CARDENAS SANCHEZ DIANA CAROLINA"/>
    <s v="Abono en cuenta"/>
    <s v="Ahorro"/>
    <s v="20555743181"/>
    <s v="Activa"/>
    <s v="890903938"/>
    <s v="BANCOLOMBIA S.A."/>
    <s v="35-05-00"/>
    <s v="INSTITUTO NACIONAL DE METROLOGÍA - INM"/>
    <s v="C-3502-0200-6-0-3502100-02"/>
    <s v="ADQUISICIÓN DE BIENES Y SERVICIOS - SERVICIO DE PRODUCCIÓN DE MATERIALES DE REFERENCIA - FORTALECIMIENTO DE LA CAPACIDAD ANALÍTICA EN METROLOGÍA QUÍMICA Y BIOMEDICINA A NIVEL NACIONAL"/>
    <n v="2923800"/>
    <n v="0"/>
    <n v="2923800"/>
    <n v="0"/>
    <s v="Nación"/>
    <s v="CSF"/>
    <s v="OTROS RECURSOS DEL TESORO"/>
    <s v="A-02-02-02-008-003-09"/>
    <s v="OTROS SERVICIOS PROFESIONALES Y TÉCNICOS N.C.P."/>
    <n v="2923800"/>
    <s v="PRESTAR LOS SERVICIOS JURÍDICOS PROFESIONALES PARA APOYAR LA ELABORACIÓN Y TRÁMITE DE LOS PROCESOS DE CONTRATACIÓN REQUERIDOS EN LAS ETAPAS PRECONTRACTUAL, CONTRACTUAL Y POSCONTRACTUAL Y LAS DEMÁS ACTIVIDADES QUE REQUIERA EL INSTITUTO NACIONAL DE METROLOGÍA - PAGO 2"/>
    <s v="1622"/>
    <s v="1622"/>
    <s v="2522"/>
    <s v="26322"/>
    <s v="2022-03-28 00:00:00"/>
    <s v="43522"/>
    <s v="78070022"/>
    <m/>
    <s v="2022-01-20 00:00:00"/>
    <s v="CONTRATO DE PRESTACION DE SERVICIOS - PROFESIONALES"/>
    <s v="CO1.PCCNTR.3286176"/>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43622"/>
    <x v="26"/>
    <s v="2022-03-29 16:58:31"/>
    <s v="ConOrdendePago"/>
    <n v="2650000"/>
    <n v="22431"/>
    <n v="0"/>
    <s v="Cédula de Ciudadanía"/>
    <n v="80896100"/>
    <s v="AGUIRRE DELGADO ALEXANDER"/>
    <s v="Abono en cuenta"/>
    <s v="Ahorro"/>
    <s v="4522015753"/>
    <s v="Activa"/>
    <s v="860034594"/>
    <s v="SCOTIABANK COLPATRIA SA"/>
    <s v="35-05-00"/>
    <s v="INSTITUTO NACIONAL DE METROLOGÍA - INM"/>
    <s v="C-3502-0200-5-0-3502102-02"/>
    <s v="ADQUISICIÓN DE BIENES Y SERVICIOS - SERVICIO DE PROMOCIÓN DE HERRAMIENTAS METROLÓGICAS - FORTALECIMIENTO DE LA COMERCIALIZACIÓN DE LOS SERVICIOS METROLÓGICOS A NIVEL NACIONAL"/>
    <n v="2650000"/>
    <n v="0"/>
    <n v="2650000"/>
    <n v="0"/>
    <s v="Nación"/>
    <s v="CSF"/>
    <s v="OTROS RECURSOS DEL TESORO"/>
    <s v="A-02-02-02-008-003-09"/>
    <s v="OTROS SERVICIOS PROFESIONALES Y TÉCNICOS N.C.P."/>
    <n v="2650000"/>
    <s v="Contratar la prestación de servicios de apoyo a la gestión administrativa y técnica, con el fin de mantener la oferta de servicios metrológicos - PAGO 2"/>
    <s v="10722"/>
    <s v="10822"/>
    <s v="20122"/>
    <s v="28322"/>
    <s v="2022-03-29 00:00:00"/>
    <s v="43622"/>
    <s v="78337222"/>
    <m/>
    <s v="2022-02-01 00:00:00"/>
    <s v="CONTRATO DE PRESTACION DE SERVICIOS"/>
    <s v="140-2022"/>
    <s v="CONTRATAR LA PRESTACIÓN DE SERVICIOS PARA EL APOYO A LA GESTIÓN ADMINISTRATIVA Y TÉCNICA, CON EL FIN DE MANTENER LA OFERTA DE SERVICIOS METROLÓGICOS."/>
    <s v="APOYO A LA GESTIÓN PERSONA NATURALES"/>
    <s v="ARTÍCULO 3. CONTRATACIÓN DE PERSONAL PARA LA PRESTACIÓN DE SERVICIOS PROFESIONALES Y DE APOYO A LA GESTIÓN."/>
    <x v="4"/>
  </r>
  <r>
    <n v="43722"/>
    <x v="26"/>
    <s v="2022-03-29 17:13:02"/>
    <s v="ConOrdendePago"/>
    <n v="4873000"/>
    <n v="41247"/>
    <n v="0"/>
    <s v="Cédula de Ciudadanía"/>
    <n v="1035414706"/>
    <s v="LONDOÑO ZAPATA ANDRES FELIPE"/>
    <s v="Abono en cuenta"/>
    <s v="Ahorro"/>
    <s v="01272960239"/>
    <s v="Activa"/>
    <s v="890903938"/>
    <s v="BANCOLOMBIA S.A."/>
    <s v="35-05-00"/>
    <s v="INSTITUTO NACIONAL DE METROLOGÍA - INM"/>
    <s v="C-3502-0200-6-0-3502097-02"/>
    <s v="ADQUISICIÓN DE BIENES Y SERVICIOS - DOCUMENTOS DE INVESTIGACIÓN APLICADA EN METROLOGÍA - FORTALECIMIENTO DE LA CAPACIDAD ANALÍTICA EN METROLOGÍA QUÍMICA Y BIOMEDICINA A NIVEL NACIONAL"/>
    <n v="4873000"/>
    <n v="0"/>
    <n v="4873000"/>
    <n v="0"/>
    <s v="Nación"/>
    <s v="CSF"/>
    <s v="OTROS RECURSOS DEL TESORO"/>
    <s v="A-02-02-02-008-003-09"/>
    <s v="OTROS SERVICIOS PROFESIONALES Y TÉCNICOS N.C.P."/>
    <n v="4873000"/>
    <s v="Contratar servicios profesionales para apoyar en la ejecucion de las iniciativas de investigacion en Metrologia Quimica y Biologia y obtener productos de nuevo conocimiento en el Grupo de Metrologia en Bioanalisis - PAGO 2"/>
    <s v="9122"/>
    <s v="9222"/>
    <s v="8322"/>
    <s v="28422"/>
    <s v="2022-03-29 00:00:00"/>
    <s v="43722"/>
    <s v="78368422"/>
    <m/>
    <s v="2022-01-26 00:00:00"/>
    <s v="CONTRATO DE PRESTACION DE SERVICIOS - PROFESIONALES"/>
    <s v="CO1.PCCNTR.3406688"/>
    <s v="CONTRATAR SERVICIOS PROFESIONALES PARA APOYAR EN LA EJECUCIÓN DE LAS INICIATIVAS DE INVESTIGACIÓN EN METROLOGÍA QUÍMICA Y BIOLOGÍA Y OBTENER PRODUCTOS DE NUEVO CONOCIMIENTO EN EL GRUPO DE METROLOGÍA EN BIOANÁLISIS."/>
    <s v="APOYO A LA GESTIÓN PERSONA NATURALES"/>
    <s v="ARTÍCULO 3. CONTRATACIÓN DE PERSONAL PARA LA PRESTACIÓN DE SERVICIOS PROFESIONALES Y DE APOYO A LA GESTIÓN."/>
    <x v="4"/>
  </r>
  <r>
    <n v="43822"/>
    <x v="26"/>
    <s v="2022-03-29 17:22:44"/>
    <s v="ConOrdendePago"/>
    <n v="4873000"/>
    <n v="41247"/>
    <n v="0"/>
    <s v="Cédula de Ciudadanía"/>
    <n v="1052385150"/>
    <s v="HIGUERA AGUDELO SINDY JESSENIA"/>
    <s v="Abono en cuenta"/>
    <s v="Ahorro"/>
    <s v="693603144"/>
    <s v="Activa"/>
    <s v="860003020"/>
    <s v="BANCO BILBAO VIZCAYA ARGENTARIA COLOMBIA S.A. BBVA"/>
    <s v="35-05-00"/>
    <s v="INSTITUTO NACIONAL DE METROLOGÍA - INM"/>
    <s v="C-3502-0200-7-0-3502097-02"/>
    <s v="ADQUISICIÓN DE BIENES Y SERVICIOS - DOCUMENTOS DE INVESTIGACIÓN APLICADA EN METROLOGÍA - DESARROLLO DE LA OFERTA DE SERVICIOS EN METROLOGÍA FÍSICA EN EL ÁMBITO NACIONAL"/>
    <n v="4873000"/>
    <n v="0"/>
    <n v="4873000"/>
    <n v="0"/>
    <s v="Nación"/>
    <s v="CSF"/>
    <s v="OTROS RECURSOS DEL TESORO"/>
    <s v="A-02-02-02-008-003-09"/>
    <s v="OTROS SERVICIOS PROFESIONALES Y TÉCNICOS N.C.P."/>
    <n v="4873000"/>
    <s v="Contratar servicios profesionales para apoyar la ejecución de actividades que permitan la prestación de servicios metrológicos y desarrollo de actividades en el sistema integrado de gestión, los cuales permitan implementar los planes de auditoría, la formulación y/o ejecución de proyectos, en el marco de las actividades de I D i en los laboratorios de la Subdirección de Metrología Física del INM - PAGO 2"/>
    <s v="3822"/>
    <s v="3822"/>
    <s v="9422"/>
    <s v="28522"/>
    <s v="2022-03-29 00:00:00"/>
    <s v="43822"/>
    <s v="78380722"/>
    <m/>
    <s v="2022-01-27 00:00:00"/>
    <s v="CONTRATO DE PRESTACION DE SERVICIOS - PROFESIONALES"/>
    <s v="CO1.PCCNTR.3452228"/>
    <s v="CONTRATAR SERVICIOS PROFESIONALES PARA APOYAR LA EJECUCIÓN DE ACTIVIDADES QUE PERMITAN LA PRESTACIÓN DE SERVICIOS METROLÓGICOS Y DESARROLLO DE ACTIVIDADES EN EL SISTEMA INTEGRADO DE GESTIÓN , LOS CUALES PERMITAN IMPLEMENTAR LOS PLANES DE AUDITORÍA, L"/>
    <s v="APOYO A LA GESTIÓN PERSONA NATURALES"/>
    <s v="ARTÍCULO 3. CONTRATACIÓN DE PERSONAL PARA LA PRESTACIÓN DE SERVICIOS PROFESIONALES Y DE APOYO A LA GESTIÓN."/>
    <x v="4"/>
  </r>
  <r>
    <n v="43922"/>
    <x v="26"/>
    <s v="2022-03-29 17:25:18"/>
    <s v="ConOrdendePago"/>
    <n v="4179000"/>
    <n v="35469"/>
    <n v="0"/>
    <s v="Cédula de Ciudadanía"/>
    <n v="80800612"/>
    <s v="PEÑA ORTIZ CARLOS ANDRES"/>
    <s v="Abono en cuenta"/>
    <s v="Ahorro"/>
    <s v="63874883010"/>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4179000"/>
    <n v="0"/>
    <n v="4179000"/>
    <n v="0"/>
    <s v="Nación"/>
    <s v="CSF"/>
    <s v="RECURSOS DEL CREDITO EXTERNO PREVIA AUTORIZACION"/>
    <s v="A-02-02-02-008-003-09"/>
    <s v="OTROS SERVICIOS PROFESIONALES Y TÉCNICOS N.C.P."/>
    <n v="4179000"/>
    <m/>
    <s v="4722"/>
    <s v="4722"/>
    <s v="7822"/>
    <s v="28622"/>
    <s v="2022-03-29 00:00:00"/>
    <s v="43922"/>
    <s v="78399222"/>
    <m/>
    <s v="2022-01-25 00:00:00"/>
    <s v="CONTRATO DE PRESTACION DE SERVICIOS - PROFESIONALES"/>
    <s v="CO1.PCCNTR.3402375"/>
    <s v="CONTRATAR LA PRESTACIÓN DE SERVICIOS PROFESIONALES PARA EL APOYO DE PROYECTOS DE AUTOMATIZACIÓN RELACIONADOS CON ACTUALIZACIÓN Y SOPORTE DE HADWARE Y SOFTWARE, DESARROLLO DE APLICATIVOS PARA DQUISICIÓN DE DATOS DE MEDICIÓN DEL INSTITUTO NACIONAL DE M"/>
    <s v="APOYO A LA GESTIÓN PERSONA NATURALES"/>
    <s v="ARTÍCULO 3. CONTRATACIÓN DE PERSONAL PARA LA PRESTACIÓN DE SERVICIOS PROFESIONALES Y DE APOYO A LA GESTIÓN."/>
    <x v="4"/>
  </r>
  <r>
    <n v="44022"/>
    <x v="26"/>
    <s v="2022-03-29 17:44:10"/>
    <s v="ConOrdendePago"/>
    <n v="4873000"/>
    <n v="41247"/>
    <n v="0"/>
    <s v="Cédula de Ciudadanía"/>
    <n v="80821615"/>
    <s v="SOTELO MONCADA DANIEL EDUARDO"/>
    <s v="Abono en cuenta"/>
    <s v="Ahorro"/>
    <s v="018780163"/>
    <s v="Activa"/>
    <s v="860002964"/>
    <s v="BANCO DE BOGOTA S. A."/>
    <s v="35-05-00"/>
    <s v="INSTITUTO NACIONAL DE METROLOGÍA - INM"/>
    <s v="C-3502-0200-7-0-3502097-02"/>
    <s v="ADQUISICIÓN DE BIENES Y SERVICIOS - DOCUMENTOS DE INVESTIGACIÓN APLICADA EN METROLOGÍA - DESARROLLO DE LA OFERTA DE SERVICIOS EN METROLOGÍA FÍSICA EN EL ÁMBITO NACIONAL"/>
    <n v="4873000"/>
    <n v="0"/>
    <n v="4873000"/>
    <n v="0"/>
    <s v="Nación"/>
    <s v="CSF"/>
    <s v="OTROS RECURSOS DEL TESORO"/>
    <s v="A-02-02-02-008-003-09"/>
    <s v="OTROS SERVICIOS PROFESIONALES Y TÉCNICOS N.C.P."/>
    <n v="4873000"/>
    <s v="Contratar servicios profesionales para apoyar la ejecución de actividades que permitan la prestación de servicios metrológicos y desarrollo de actividades en el sistema integrado de gestión, los cuales permitan implementar los planes de auditoría, la formulación y/o ejecución de proyectos, en el marco de las actividades de I D i en los laboratorios de la Subdirección de Metrología Física del INM - PAGO 2"/>
    <s v="3822"/>
    <s v="3822"/>
    <s v="10422"/>
    <s v="28722"/>
    <s v="2022-03-29 00:00:00"/>
    <s v="44022"/>
    <s v="78420422"/>
    <m/>
    <s v="2022-01-27 00:00:00"/>
    <s v="CONTRATO DE PRESTACION DE SERVICIOS - PROFESIONALES"/>
    <s v="CO1.PCCNTR.3445816"/>
    <s v="Contratar servicios profesionales para apoyar la ejecución de actividades que permitan la prestación de servicios metrológicos y desarrollo de actividades en el sistema integrado de gestión, los cuales permitan implementar los planes de auditoría, la"/>
    <s v="APOYO A LA GESTIÓN PERSONA NATURALES"/>
    <s v="ARTÍCULO 3. CONTRATACIÓN DE PERSONAL PARA LA PRESTACIÓN DE SERVICIOS PROFESIONALES Y DE APOYO A LA GESTIÓN."/>
    <x v="4"/>
  </r>
  <r>
    <n v="44122"/>
    <x v="26"/>
    <s v="2022-03-29 17:46:44"/>
    <s v="ConOrdendePago"/>
    <n v="2650000"/>
    <n v="22431"/>
    <n v="0"/>
    <s v="Cédula de Ciudadanía"/>
    <n v="52366179"/>
    <s v="RUIZ AMADO MARIA NIDYIRED"/>
    <s v="Abono en cuenta"/>
    <s v="Ahorro"/>
    <s v="58281290337"/>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2650000"/>
    <n v="0"/>
    <n v="2650000"/>
    <n v="0"/>
    <s v="Nación"/>
    <s v="CSF"/>
    <s v="OTROS RECURSOS DEL TESORO"/>
    <s v="A-02-02-02-008-003-09"/>
    <s v="OTROS SERVICIOS PROFESIONALES Y TÉCNICOS N.C.P."/>
    <n v="2650000"/>
    <s v="Contratar la prestación de servicios para el apoyo a la gestión en el Grupo de Servicios Metrológicos, área de recepción y entrega de equipos con el fin de mantener la oferta y adecuada gestión de los servicios metrológicos - PAGO 2"/>
    <s v="11422"/>
    <s v="11422"/>
    <s v="16222"/>
    <s v="28822"/>
    <s v="2022-03-29 00:00:00"/>
    <s v="44122"/>
    <s v="78451322"/>
    <m/>
    <s v="2022-01-28 00:00:00"/>
    <s v="CONTRATO DE PRESTACION DE SERVICIOS"/>
    <s v="CO1.PCCNTR.3454415"/>
    <s v="Contratar la prestación de servicios para el apoyo a la gestión en el Grupo de Servicios Metrológicos, área de recepción y entrega de equipos con el fin de mantener la oferta y adecuada gestión de los servicios metrológicos"/>
    <s v="APOYO A LA GESTIÓN PERSONA NATURALES"/>
    <s v="ARTÍCULO 3. CONTRATACIÓN DE PERSONAL PARA LA PRESTACIÓN DE SERVICIOS PROFESIONALES Y DE APOYO A LA GESTIÓN."/>
    <x v="4"/>
  </r>
  <r>
    <n v="44222"/>
    <x v="26"/>
    <s v="2022-03-29 17:49:23"/>
    <s v="ConOrdendePago"/>
    <n v="4873000"/>
    <n v="41247"/>
    <n v="0"/>
    <s v="Cédula de Ciudadanía"/>
    <n v="53050890"/>
    <s v="GARCIA-HERREROS NARIÑO ANDREA DEL PILAR"/>
    <s v="Abono en cuenta"/>
    <s v="Ahorro"/>
    <s v="0570473870012142"/>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4873000"/>
    <n v="0"/>
    <n v="4873000"/>
    <n v="0"/>
    <s v="Nación"/>
    <s v="CSF"/>
    <s v="OTROS RECURSOS DEL TESORO"/>
    <s v="A-02-02-02-008-003-09"/>
    <s v="OTROS SERVICIOS PROFESIONALES Y TÉCNICOS N.C.P."/>
    <n v="4873000"/>
    <s v="Contratar la prestación de servicios profesionales para apoyar en el diseño e implementación de la estrategia de mercadeo del Instituto Nacional de Metrología - PAGO 2"/>
    <s v="12722"/>
    <s v="12722"/>
    <s v="12522"/>
    <s v="28922"/>
    <s v="2022-03-29 00:00:00"/>
    <s v="44222"/>
    <s v="78472922"/>
    <m/>
    <s v="2022-01-28 00:00:00"/>
    <s v="CONTRATO DE PRESTACION DE SERVICIOS - PROFESIONALES"/>
    <s v="CO1.PCCNTR.3474943"/>
    <s v="Contratar la prestación de servicios profesionales para apoyar en el diseño e implementación de la estrategia de mercadeo del Instituto Nacional de Metrología"/>
    <s v="APOYO A LA GESTIÓN PERSONA NATURALES"/>
    <s v="ARTÍCULO 3. CONTRATACIÓN DE PERSONAL PARA LA PRESTACIÓN DE SERVICIOS PROFESIONALES Y DE APOYO A LA GESTIÓN."/>
    <x v="4"/>
  </r>
  <r>
    <n v="44322"/>
    <x v="26"/>
    <s v="2022-03-29 17:52:06"/>
    <s v="ConOrdendePago"/>
    <n v="4873000"/>
    <n v="41247"/>
    <n v="0"/>
    <s v="Cédula de Ciudadanía"/>
    <n v="1032362635"/>
    <s v="CALDERON CRUZ DIANA ALEXANDRA"/>
    <s v="Abono en cuenta"/>
    <s v="Ahorro"/>
    <s v="67380361784"/>
    <s v="Activa"/>
    <s v="890903938"/>
    <s v="BANCOLOMBIA S.A."/>
    <s v="35-05-00"/>
    <s v="INSTITUTO NACIONAL DE METROLOGÍA - INM"/>
    <s v="C-3502-0200-5-0-3502099-02"/>
    <s v="ADQUISICIÓN DE BIENES Y SERVICIOS - SERVICIO DE EDUCACIÓN INFORMAL EN METROLOGÍA - FORTALECIMIENTO DE LA COMERCIALIZACIÓN DE LOS SERVICIOS METROLÓGICOS A NIVEL NACIONAL"/>
    <n v="4873000"/>
    <n v="0"/>
    <n v="4873000"/>
    <n v="0"/>
    <s v="Nación"/>
    <s v="CSF"/>
    <s v="OTROS RECURSOS DEL TESORO"/>
    <s v="A-02-02-02-008-003-09"/>
    <s v="OTROS SERVICIOS PROFESIONALES Y TÉCNICOS N.C.P."/>
    <n v="4873000"/>
    <s v="Contratar la prestación de servicios profesionales para apoyar el desarrollo pedagógico y metodológico de la oferta de capacitaciones virtuales y presenciales - PAGO 2"/>
    <s v="11722"/>
    <s v="11722"/>
    <s v="16722"/>
    <s v="29022"/>
    <s v="2022-03-29 00:00:00"/>
    <s v="44322"/>
    <s v="78452322"/>
    <m/>
    <s v="2022-01-28 00:00:00"/>
    <s v="CONTRATO DE PRESTACION DE SERVICIOS"/>
    <s v="CO1.PCCNTR.3497024"/>
    <s v="Contratar la prestación de servicios profesionales para apoyar el desarrollo pedagógico y metodológico de la oferta de capacitaciones virtuales y presenciales."/>
    <s v="APOYO A LA GESTIÓN PERSONA NATURALES"/>
    <s v="ARTÍCULO 3. CONTRATACIÓN DE PERSONAL PARA LA PRESTACIÓN DE SERVICIOS PROFESIONALES Y DE APOYO A LA GESTIÓN."/>
    <x v="4"/>
  </r>
  <r>
    <n v="44422"/>
    <x v="26"/>
    <s v="2022-03-29 17:55:19"/>
    <s v="ConOrdendePago"/>
    <n v="3150000"/>
    <n v="26664"/>
    <n v="0"/>
    <s v="Cédula de Ciudadanía"/>
    <n v="1032483094"/>
    <s v="ARIAS PATIÑO LAURA CHRISTINA"/>
    <s v="Abono en cuenta"/>
    <s v="Ahorro"/>
    <s v="24108015243"/>
    <s v="Activa"/>
    <s v="860007335"/>
    <s v="BCSC S A"/>
    <s v="35-05-00"/>
    <s v="INSTITUTO NACIONAL DE METROLOGÍA - INM"/>
    <s v="C-3599-0200-6-0-3599016-02"/>
    <s v="ADQUISICIÓN DE BIENES Y SERVICIOS - SEDES MANTENIDAS - MEJORAMIENTO Y SOSTENIBILIDAD DE LA SEDE DEL INSTITUTO NACIONAL DE METROLOGÍA BOGOTÁ"/>
    <n v="3150000"/>
    <n v="0"/>
    <n v="3150000"/>
    <n v="0"/>
    <s v="Nación"/>
    <s v="CSF"/>
    <s v="OTROS RECURSOS DEL TESORO"/>
    <s v="A-02-02-02-008-003-09"/>
    <s v="OTROS SERVICIOS PROFESIONALES Y TÉCNICOS N.C.P."/>
    <n v="3150000"/>
    <s v="PRESTAR LOS SERVICIOS PROFESIONALES PARA APOYAR LAS ACTIVIDADES ENCAMINADAS AL CUMPLIMIENTO NORMATIVO DE PROCESOS Y SOSTENIBILIDAD AMBIENTAL EN EL MARCO DEL PROYECTO DE INVERSIÓN PARA EL MEJORAMIENTO Y SOSTENIBILIDAD DE LA SEDE DEL INM BOGOTÁ - PAGO 2"/>
    <s v="2122"/>
    <s v="2122"/>
    <s v="10922"/>
    <s v="29122"/>
    <s v="2022-03-29 00:00:00"/>
    <s v="44422"/>
    <s v="78435122"/>
    <m/>
    <s v="2022-01-27 00:00:00"/>
    <s v="CONTRATO DE PRESTACION DE SERVICIOS - PROFESIONALES"/>
    <s v="CO1.PCCNTR.3424465"/>
    <s v="PRESTAR LOS SERVICIOS PROFESIONALES PARA APOYAR LAS ACTIVIDADES ENCAMINADAS AL CUMPLIMIENTO NORMATIVO DE PROCESOS Y SOSTENIBILIDAD AMBIENTAL EN EL MARCO DEL PROYECTO DE INVERSIÓN PARA EL MEJORAMIENTO Y SOSTENIBILIDAD DE LA SEDE DEL INM BOGOTÁ."/>
    <s v="APOYO A LA GESTIÓN PERSONA NATURALES"/>
    <s v="ARTÍCULO 3. CONTRATACIÓN DE PERSONAL PARA LA PRESTACIÓN DE SERVICIOS PROFESIONALES Y DE APOYO A LA GESTIÓN."/>
    <x v="4"/>
  </r>
  <r>
    <n v="44522"/>
    <x v="26"/>
    <s v="2022-03-29 17:58:17"/>
    <s v="ConOrdendePago"/>
    <n v="3150000"/>
    <n v="26664"/>
    <n v="0"/>
    <s v="Cédula de Ciudadanía"/>
    <n v="1030582643"/>
    <s v="MONROY GARZON JEYSON ANDRES"/>
    <s v="Abono en cuenta"/>
    <s v="Ahorro"/>
    <s v="4682029611"/>
    <s v="Activa"/>
    <s v="860034594"/>
    <s v="SCOTIABANK COLPATRIA SA"/>
    <s v="35-05-00"/>
    <s v="INSTITUTO NACIONAL DE METROLOGÍA - INM"/>
    <s v="C-3502-0200-7-0-3502097-02"/>
    <s v="ADQUISICIÓN DE BIENES Y SERVICIOS - DOCUMENTOS DE INVESTIGACIÓN APLICADA EN METROLOGÍA - DESARROLLO DE LA OFERTA DE SERVICIOS EN METROLOGÍA FÍSICA EN EL ÁMBITO NACIONAL"/>
    <n v="3150000"/>
    <n v="0"/>
    <n v="3150000"/>
    <n v="0"/>
    <s v="Nación"/>
    <s v="CSF"/>
    <s v="OTROS RECURSOS DEL TESORO"/>
    <s v="A-02-02-02-008-003-09"/>
    <s v="OTROS SERVICIOS PROFESIONALES Y TÉCNICOS N.C.P."/>
    <n v="3150000"/>
    <s v="Prestar servicios profesionales para apoyar en las actividades de aseguramiento de la validez de los resultados de las mediciones y del Sistema de Gestión de Calidad que permitan implementar acciones frente a los planes de auditorías de Calidad, así como colaborar en actividades de I D i para ejecutar iniciativas de investigación en el laboratorio de temperatura y humedad de la Subdirección de Metrología Física del INM - PAGO 2"/>
    <s v="3522"/>
    <s v="3522"/>
    <s v="13522"/>
    <s v="29222"/>
    <s v="2022-03-29 00:00:00"/>
    <s v="44522"/>
    <s v="78417322"/>
    <m/>
    <s v="2022-01-28 00:00:00"/>
    <s v="CONTRATO DE PRESTACION DE SERVICIOS - PROFESIONALES"/>
    <s v="CO1.PCCNTR.3485626"/>
    <s v="Prestar servicios profesionales para apoyar en las actividades de aseguramiento de la validez de los resultados de las mediciones y del Sistema de Gestión de Calidad que permitan implementar acciones frente a los planes de auditorías de Calidad, así"/>
    <s v="APOYO A LA GESTIÓN PERSONA NATURALES"/>
    <s v="ARTÍCULO 3. CONTRATACIÓN DE PERSONAL PARA LA PRESTACIÓN DE SERVICIOS PROFESIONALES Y DE APOYO A LA GESTIÓN."/>
    <x v="4"/>
  </r>
  <r>
    <n v="44622"/>
    <x v="26"/>
    <s v="2022-03-29 18:01:29"/>
    <s v="ConOrdendePago"/>
    <n v="132568"/>
    <n v="41247"/>
    <n v="0"/>
    <s v="Cédula de Ciudadanía"/>
    <n v="36491153"/>
    <s v="RUBIO NIEVES MAYRA ALEJANDRA"/>
    <s v="Abono en cuenta"/>
    <s v="Ahorro"/>
    <s v="24054071113"/>
    <s v="Activa"/>
    <s v="860007335"/>
    <s v="BCSC S A"/>
    <s v="35-05-00"/>
    <s v="INSTITUTO NACIONAL DE METROLOGÍA - INM"/>
    <s v="C-3502-0200-5-0-3502102-02"/>
    <s v="ADQUISICIÓN DE BIENES Y SERVICIOS - SERVICIO DE PROMOCIÓN DE HERRAMIENTAS METROLÓGICAS - FORTALECIMIENTO DE LA COMERCIALIZACIÓN DE LOS SERVICIOS METROLÓGICOS A NIVEL NACIONAL"/>
    <n v="132568"/>
    <n v="0"/>
    <n v="132568"/>
    <n v="0"/>
    <s v="Nación"/>
    <s v="CSF"/>
    <s v="OTROS RECURSOS DEL TESORO"/>
    <s v="A-02-02-02-008-003-09"/>
    <s v="OTROS SERVICIOS PROFESIONALES Y TÉCNICOS N.C.P."/>
    <n v="132568"/>
    <s v="PRESTAR LOS SERVICIOS JURÍDICOS PROFESIONALES PARA APOYAR LA ELABORACIÓN Y TRÁMITE DE LOS PROCESOS DE CONTRATACIÓN REQUERIDOS EN LAS ETAPAS PRECONTRACTUAL, CONTRACTUAL Y POSCONTRACTUAL Y LAS DEMÁS ACTIVIDADES QUE REQUIERA EL INSTITUTO NACIONAL DE METROLOGÍA - PAGO 2"/>
    <s v="5922"/>
    <s v="5922"/>
    <s v="3222"/>
    <s v="29322"/>
    <s v="2022-03-29 00:00:00"/>
    <s v="44622"/>
    <s v="78371822"/>
    <m/>
    <s v="2022-01-20 00:00:00"/>
    <s v="CONTRATO DE PRESTACION DE SERVICIOS - PROFESIONALES"/>
    <s v="CO1.PCCNTR.3287741"/>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44722"/>
    <x v="26"/>
    <s v="2022-03-29 18:06:49"/>
    <s v="ConOrdendePago"/>
    <n v="605544"/>
    <n v="0"/>
    <n v="0"/>
    <s v="Cédula de Ciudadanía"/>
    <n v="36491153"/>
    <s v="RUBIO NIEVES MAYRA ALEJANDRA"/>
    <s v="Abono en cuenta"/>
    <s v="Ahorro"/>
    <s v="24054071113"/>
    <s v="Activa"/>
    <s v="860007335"/>
    <s v="BCSC S A"/>
    <s v="35-05-00"/>
    <s v="INSTITUTO NACIONAL DE METROLOGÍA - INM"/>
    <s v="C-3502-0200-6-0-3502100-02"/>
    <s v="ADQUISICIÓN DE BIENES Y SERVICIOS - SERVICIO DE PRODUCCIÓN DE MATERIALES DE REFERENCIA - FORTALECIMIENTO DE LA CAPACIDAD ANALÍTICA EN METROLOGÍA QUÍMICA Y BIOMEDICINA A NIVEL NACIONAL"/>
    <n v="605544"/>
    <n v="0"/>
    <n v="605544"/>
    <n v="0"/>
    <s v="Nación"/>
    <s v="CSF"/>
    <s v="OTROS RECURSOS DEL TESORO"/>
    <s v="A-02-02-02-008-003-09"/>
    <s v="OTROS SERVICIOS PROFESIONALES Y TÉCNICOS N.C.P."/>
    <n v="605544"/>
    <s v="PRESTAR LOS SERVICIOS JURÍDICOS PROFESIONALES PARA APOYAR LA ELABORACIÓN Y TRÁMITE DE LOS PROCESOS DE CONTRATACIÓN REQUERIDOS EN LAS ETAPAS PRECONTRACTUAL, CONTRACTUAL Y POSCONTRACTUAL Y LAS DEMÁS ACTIVIDADES QUE REQUIERA EL INSTITUTO NACIONAL DE METROLOGÍA - PAGO 2"/>
    <s v="1622"/>
    <s v="1622"/>
    <s v="3322"/>
    <s v="29422"/>
    <s v="2022-03-29 00:00:00"/>
    <s v="44722"/>
    <s v="78381322"/>
    <m/>
    <s v="2022-01-20 00:00:00"/>
    <s v="CONTRATO DE PRESTACION DE SERVICIOS - PROFESIONALES"/>
    <s v="CO1.PCCNTR.3287741"/>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44822"/>
    <x v="26"/>
    <s v="2022-03-29 18:09:49"/>
    <s v="ConOrdendePago"/>
    <n v="605544"/>
    <n v="0"/>
    <n v="0"/>
    <s v="Cédula de Ciudadanía"/>
    <n v="36491153"/>
    <s v="RUBIO NIEVES MAYRA ALEJANDRA"/>
    <s v="Abono en cuenta"/>
    <s v="Ahorro"/>
    <s v="24054071113"/>
    <s v="Activa"/>
    <s v="860007335"/>
    <s v="BCSC S A"/>
    <s v="35-05-00"/>
    <s v="INSTITUTO NACIONAL DE METROLOGÍA - INM"/>
    <s v="C-3599-0200-6-0-3599016-02"/>
    <s v="ADQUISICIÓN DE BIENES Y SERVICIOS - SEDES MANTENIDAS - MEJORAMIENTO Y SOSTENIBILIDAD DE LA SEDE DEL INSTITUTO NACIONAL DE METROLOGÍA BOGOTÁ"/>
    <n v="605544"/>
    <n v="0"/>
    <n v="605544"/>
    <n v="0"/>
    <s v="Nación"/>
    <s v="CSF"/>
    <s v="OTROS RECURSOS DEL TESORO"/>
    <s v="A-02-02-02-008-003-09"/>
    <s v="OTROS SERVICIOS PROFESIONALES Y TÉCNICOS N.C.P."/>
    <n v="605544"/>
    <s v="PRESTAR LOS SERVICIOS JURÍDICOS PROFESIONALES PARA APOYAR LA ELABORACIÓN Y TRÁMITE DE LOS PROCESOS DE CONTRATACIÓN REQUERIDOS EN LAS ETAPAS PRECONTRACTUAL, CONTRACTUAL Y POSCONTRACTUAL Y LAS DEMÁS ACTIVIDADES QUE REQUIERA EL INSTITUTO NACIONAL DE METROLOGÍA - PAGO 2"/>
    <s v="2522"/>
    <s v="2522"/>
    <s v="3422"/>
    <s v="29522"/>
    <s v="2022-03-29 00:00:00"/>
    <s v="44822"/>
    <s v="78382622"/>
    <m/>
    <s v="2022-01-20 00:00:00"/>
    <s v="CONTRATO DE PRESTACION DE SERVICIOS - PROFESIONALES"/>
    <s v="CO1.PCCNTR.3287741"/>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44922"/>
    <x v="26"/>
    <s v="2022-03-29 18:13:12"/>
    <s v="ConOrdendePago"/>
    <n v="2923800"/>
    <n v="0"/>
    <n v="0"/>
    <s v="Cédula de Ciudadanía"/>
    <n v="36491153"/>
    <s v="RUBIO NIEVES MAYRA ALEJANDRA"/>
    <s v="Abono en cuenta"/>
    <s v="Ahorro"/>
    <s v="24054071113"/>
    <s v="Activa"/>
    <s v="860007335"/>
    <s v="BCSC S A"/>
    <s v="35-05-00"/>
    <s v="INSTITUTO NACIONAL DE METROLOGÍA - INM"/>
    <s v="C-3502-0200-7-0-3502101-02"/>
    <s v="ADQUISICIÓN DE BIENES Y SERVICIOS - SERVICIO DE CALIBRACIÓN DE EQUIPOS E INSTRUMENTOS METROLÓGICOS - DESARROLLO DE LA OFERTA DE SERVICIOS EN METROLOGÍA FÍSICA EN EL ÁMBITO NACIONAL"/>
    <n v="2923800"/>
    <n v="0"/>
    <n v="2923800"/>
    <n v="0"/>
    <s v="Nación"/>
    <s v="CSF"/>
    <s v="OTROS RECURSOS DEL TESORO"/>
    <s v="A-02-02-02-008-002-01"/>
    <s v="SERVICIOS JURÍDICOS"/>
    <n v="2923800"/>
    <s v="PRESTAR LOS SERVICIOS JURÍDICOS PROFESIONALES PARA APOYAR LA ELABORACIÓN Y TRÁMITE DE LOS PROCESOS DE CONTRATACIÓN REQUERIDOS EN LAS ETAPAS PRECONTRACTUAL, CONTRACTUAL Y POSCONTRACTUAL Y LAS DEMÁS ACTIVIDADES QUE REQUIERA EL INSTITUTO NACIONAL DE METROLOGÍA - PAGO 2"/>
    <s v="4422"/>
    <s v="4422"/>
    <s v="3522"/>
    <s v="29622"/>
    <s v="2022-03-29 00:00:00"/>
    <s v="44922"/>
    <s v="78384622"/>
    <m/>
    <s v="2022-01-20 00:00:00"/>
    <s v="CONTRATO DE PRESTACION DE SERVICIOS - PROFESIONALES"/>
    <s v="CO1.PCCNTR.3287741"/>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45022"/>
    <x v="26"/>
    <s v="2022-03-29 18:15:50"/>
    <s v="ConOrdendePago"/>
    <n v="605544"/>
    <n v="0"/>
    <n v="0"/>
    <s v="Cédula de Ciudadanía"/>
    <n v="36491153"/>
    <s v="RUBIO NIEVES MAYRA ALEJANDRA"/>
    <s v="Abono en cuenta"/>
    <s v="Ahorro"/>
    <s v="24054071113"/>
    <s v="Activa"/>
    <s v="860007335"/>
    <s v="BCSC S A"/>
    <s v="35-05-00"/>
    <s v="INSTITUTO NACIONAL DE METROLOGÍA - INM"/>
    <s v="C-3599-0200-4-0-3599031-02"/>
    <s v="ADQUISICIÓN DE BIENES Y SERVICIOS - DOCUMENTOS METODOLÓGICOS - INNOVACIÓN DE LAS TECNOLOGÍAS DE INFORMACIÓN EN EL INSTITUTO DE METROLOGIA NACIONAL"/>
    <n v="605544"/>
    <n v="0"/>
    <n v="605544"/>
    <n v="0"/>
    <s v="Nación"/>
    <s v="CSF"/>
    <s v="OTROS RECURSOS DEL TESORO"/>
    <s v="A-02-02-02-008-002-01"/>
    <s v="SERVICIOS JURÍDICOS"/>
    <n v="605544"/>
    <s v="PRESTAR LOS SERVICIOS JURÍDICOS PROFESIONALES PARA APOYAR LA ELABORACIÓN Y TRÁMITE DE LOS PROCESOS DE CONTRATACIÓN REQUERIDOS EN LAS ETAPAS PRECONTRACTUAL, CONTRACTUAL Y POSCONTRACTUAL Y LAS DEMÁS ACTIVIDADES QUE REQUIERA EL INSTITUTO NACIONAL DE METROLOGÍA - PAGO 2"/>
    <s v="6322"/>
    <s v="6322"/>
    <s v="3622"/>
    <s v="29722"/>
    <s v="2022-03-29 00:00:00"/>
    <s v="45022"/>
    <s v="78386922"/>
    <m/>
    <s v="2022-01-20 00:00:00"/>
    <s v="CONTRATO DE PRESTACION DE SERVICIOS - PROFESIONALES"/>
    <s v="CO1.PCCNTR.3287741"/>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45122"/>
    <x v="26"/>
    <s v="2022-03-29 18:30:09"/>
    <s v="ConOrdendePago"/>
    <n v="2136000"/>
    <n v="17645"/>
    <n v="0"/>
    <s v="Cédula de Ciudadanía"/>
    <n v="52099232"/>
    <s v="CARDOZO RAMIREZ LUCY AMPARO"/>
    <s v="Abono en cuenta"/>
    <s v="Ahorro"/>
    <s v="000738877"/>
    <s v="Activa"/>
    <s v="860035827"/>
    <s v="BANCO COMERCIAL AV VILLAS S.A."/>
    <s v="35-05-00"/>
    <s v="INSTITUTO NACIONAL DE METROLOGÍA - INM"/>
    <s v="C-3502-0200-7-0-3502101-02"/>
    <s v="ADQUISICIÓN DE BIENES Y SERVICIOS - SERVICIO DE CALIBRACIÓN DE EQUIPOS E INSTRUMENTOS METROLÓGICOS - DESARROLLO DE LA OFERTA DE SERVICIOS EN METROLOGÍA FÍSICA EN EL ÁMBITO NACIONAL"/>
    <n v="2136000"/>
    <n v="0"/>
    <n v="2136000"/>
    <n v="0"/>
    <s v="Nación"/>
    <s v="CSF"/>
    <s v="OTROS RECURSOS DEL TESORO"/>
    <s v="A-02-02-02-008-003-09"/>
    <s v="OTROS SERVICIOS PROFESIONALES Y TÉCNICOS N.C.P."/>
    <n v="2136000"/>
    <s v="Contratar servicio asistencial que apoye la ejecución de tareas manuales de simple ejecución, registro de información, levantamiento de información y apoyo para el funcionamiento de los laboratorios de metrología física del INM - PAGO 2"/>
    <s v="3422"/>
    <s v="3422"/>
    <s v="18322"/>
    <s v="29822"/>
    <s v="2022-03-29 00:00:00"/>
    <s v="45122"/>
    <s v="78545722"/>
    <m/>
    <s v="2022-01-31 00:00:00"/>
    <s v="CONTRATO DE PRESTACION DE SERVICIOS"/>
    <s v="105-2022"/>
    <s v="CONTRATAR SERVICIO ASISTENCIAL QUE APOYE LA EJECUCIÓN DE TAREAS MANUALES DE SIMPLE EJECUCIÓN , REGISTRO DE INFORMACIÓN, LEVANTAMIENTO DE IINFORMACIÓN Y APOYO PARA EL FUNCIONAMIENTO DE LOS LABORATORIOS DE METROLOGÍA FÍSICA DEL INM."/>
    <s v="APOYO A LA GESTIÓN PERSONA NATURALES"/>
    <s v="ARTÍCULO 3. CONTRATACIÓN DE PERSONAL PARA LA PRESTACIÓN DE SERVICIOS PROFESIONALES Y DE APOYO A LA GESTIÓN."/>
    <x v="4"/>
  </r>
  <r>
    <n v="45222"/>
    <x v="26"/>
    <s v="2022-03-29 18:41:55"/>
    <s v="ConOrdendePago"/>
    <n v="3150000"/>
    <n v="26664"/>
    <n v="0"/>
    <s v="Cédula de Ciudadanía"/>
    <n v="1065889898"/>
    <s v="VARGAS SUAREZ NEYMER ANTONIO"/>
    <s v="Abono en cuenta"/>
    <s v="Ahorro"/>
    <s v="52412097823"/>
    <s v="Activa"/>
    <s v="890903938"/>
    <s v="BANCOLOMBIA S.A."/>
    <s v="35-05-00"/>
    <s v="INSTITUTO NACIONAL DE METROLOGÍA - INM"/>
    <s v="C-3502-0200-7-0-3502097-02"/>
    <s v="ADQUISICIÓN DE BIENES Y SERVICIOS - DOCUMENTOS DE INVESTIGACIÓN APLICADA EN METROLOGÍA - DESARROLLO DE LA OFERTA DE SERVICIOS EN METROLOGÍA FÍSICA EN EL ÁMBITO NACIONAL"/>
    <n v="3150000"/>
    <n v="0"/>
    <n v="3150000"/>
    <n v="0"/>
    <s v="Nación"/>
    <s v="CSF"/>
    <s v="OTROS RECURSOS DEL TESORO"/>
    <s v="A-02-02-02-008-003-09"/>
    <s v="OTROS SERVICIOS PROFESIONALES Y TÉCNICOS N.C.P."/>
    <n v="3150000"/>
    <s v="Elaborar estudios de servicios y costos asociados al mantenimiento de la trazabilidad metrológica de los laboratorios acreditados en las magnitudes físicas que actualmente posee el INM, con el fin de identificar brechas y tener las herramientas suficientes para apoyar la definición de tasas y tarifas en el INM - PAGO 2"/>
    <s v="14022"/>
    <s v="13822"/>
    <s v="18922"/>
    <s v="30022"/>
    <s v="2022-03-29 00:00:00"/>
    <s v="45222"/>
    <s v="78569022"/>
    <m/>
    <s v="2022-02-01 00:00:00"/>
    <s v="CONTRATO DE PRESTACION DE SERVICIOS - PROFESIONALES"/>
    <s v="138-2022"/>
    <s v="ELABORAR ESTUDIOS DE SERVICIOS Y COSTOS ASOCIADOS AL MANTENIMIENTO DE LA TRAZABILIDAD METRÓLOGICA DE LOS LABORATORIOS ACREDITADOS EN LAS MAGNITUDES FÍSICAS QUE ACTUALMENTE POSEE LA SUBDIRECCIÓN DE METROLOGÍA FÍSICA, CON EL FIN DE INDENTIFICAR BRECHAS"/>
    <s v="APOYO A LA GESTIÓN PERSONA NATURALES"/>
    <s v="ARTÍCULO 3. CONTRATACIÓN DE PERSONAL PARA LA PRESTACIÓN DE SERVICIOS PROFESIONALES Y DE APOYO A LA GESTIÓN."/>
    <x v="4"/>
  </r>
  <r>
    <n v="45322"/>
    <x v="26"/>
    <s v="2022-03-29 18:47:50"/>
    <s v="ConOrdendePago"/>
    <n v="3150000"/>
    <n v="26664"/>
    <n v="0"/>
    <s v="Cédula de Ciudadanía"/>
    <n v="1015467605"/>
    <s v="HERREÑO FRAILE JHOJAN SEBASTIAN"/>
    <s v="Abono en cuenta"/>
    <s v="Ahorro"/>
    <s v="008100710907"/>
    <s v="Activa"/>
    <s v="860034313"/>
    <s v="BANCO DAVIVIENDA S.A."/>
    <s v="35-05-00"/>
    <s v="INSTITUTO NACIONAL DE METROLOGÍA - INM"/>
    <s v="C-3502-0200-7-0-3502101-02"/>
    <s v="ADQUISICIÓN DE BIENES Y SERVICIOS - SERVICIO DE CALIBRACIÓN DE EQUIPOS E INSTRUMENTOS METROLÓGICOS - DESARROLLO DE LA OFERTA DE SERVICIOS EN METROLOGÍA FÍSICA EN EL ÁMBITO NACIONAL"/>
    <n v="3150000"/>
    <n v="0"/>
    <n v="3150000"/>
    <n v="0"/>
    <s v="Nación"/>
    <s v="CSF"/>
    <s v="OTROS RECURSOS DEL TESORO"/>
    <s v="A-02-02-02-008-003-09"/>
    <s v="OTROS SERVICIOS PROFESIONALES Y TÉCNICOS N.C.P."/>
    <n v="3150000"/>
    <s v="Contratar servicios profesionales para apoyar en la ejecución de las actividades de planeación, cooperación y procesos de contratación que permitan implementar las actividades de los laboratorios y los planes de auditorías de Calidad en los procesos bajo responsabilidad de la Subdirección de Metrología Física - PAGO 2"/>
    <s v="16122"/>
    <s v="15722"/>
    <s v="7522"/>
    <s v="30122"/>
    <s v="2022-03-29 00:00:00"/>
    <s v="45322"/>
    <s v="78581322"/>
    <m/>
    <s v="2022-01-25 00:00:00"/>
    <s v="CONTRATO DE PRESTACION DE SERVICIOS - PROFESIONALES"/>
    <s v="CO1.PCCNTR.3381174"/>
    <s v="CONTRATAR SERVICIOS PROFESIONALES PARA APOYAR EN LA EJECUCIÓN DE LAS ACTIVIDADES DE PLANEACIÓN, COOPERACIÓN Y PROCESOS DE CONTRATACIÓN QUE PERMITAN IMPLEMENTAR LAS ACTIVIDADES DE LOS LABORATORIOS Y LOS PLANES DE AUDITORÍAS DE CALIDAD EN LOS PROCESOS"/>
    <s v="APOYO A LA GESTIÓN PERSONA NATURALES"/>
    <s v="ARTÍCULO 3. CONTRATACIÓN DE PERSONAL PARA LA PRESTACIÓN DE SERVICIOS PROFESIONALES Y DE APOYO A LA GESTIÓN."/>
    <x v="4"/>
  </r>
  <r>
    <n v="45422"/>
    <x v="26"/>
    <s v="2022-03-29 18:53:45"/>
    <s v="ConOrdendePago"/>
    <n v="4873000"/>
    <n v="41247"/>
    <n v="0"/>
    <s v="Cédula de Ciudadanía"/>
    <n v="1019065884"/>
    <s v="GUTIERREZ LEON YULIETH FERNANDA"/>
    <s v="Abono en cuenta"/>
    <s v="Ahorro"/>
    <s v="8700295986"/>
    <s v="Activa"/>
    <s v="860034313"/>
    <s v="BANCO DAVIVIENDA S.A."/>
    <s v="35-05-00"/>
    <s v="INSTITUTO NACIONAL DE METROLOGÍA - INM"/>
    <s v="C-3502-0200-7-0-3502097-02"/>
    <s v="ADQUISICIÓN DE BIENES Y SERVICIOS - DOCUMENTOS DE INVESTIGACIÓN APLICADA EN METROLOGÍA - DESARROLLO DE LA OFERTA DE SERVICIOS EN METROLOGÍA FÍSICA EN EL ÁMBITO NACIONAL"/>
    <n v="4873000"/>
    <n v="0"/>
    <n v="4873000"/>
    <n v="0"/>
    <s v="Nación"/>
    <s v="CSF"/>
    <s v="OTROS RECURSOS DEL TESORO"/>
    <s v="A-02-02-02-008-003-09"/>
    <s v="OTROS SERVICIOS PROFESIONALES Y TÉCNICOS N.C.P."/>
    <n v="4873000"/>
    <s v="Contratar servicios profesionales para apoyar la ejecución de actividades que permitan la prestación de servicios metrológicos y desarrollo de actividades en el sistema integrado de gestión, los cuales permitan implementar los planes de auditoría, la formulación y/o ejecución de proyectos, en el marco de las actividades de I D i en los laboratorios de la Subdirección de Metrología Física del INM - PAGO 2"/>
    <s v="3822"/>
    <s v="3822"/>
    <s v="10222"/>
    <s v="30222"/>
    <s v="2022-03-29 00:00:00"/>
    <s v="45422"/>
    <s v="78616122"/>
    <m/>
    <s v="2022-01-27 00:00:00"/>
    <s v="CONTRATO DE PRESTACION DE SERVICIOS - PROFESIONALES"/>
    <s v="CO1.PCCNTR.3446125"/>
    <s v="CONTRATAR SERVICIOS PROFESIONALES PARA APOYAR LA EJECUCIÓN DE ACTIVIDADES QUE PERMITAN LA PRESTACIÓN DE SERVICIOS METROLÓGICOS Y DESARROLLO DE ACTIVIDADES EN EL SISTEMA INTEGRADO DE GESTIÓN , LOS CUALES PERMITAN IMPLEMENTAR LOS PLANES DE AUDITORÍA, L"/>
    <s v="APOYO A LA GESTIÓN PERSONA NATURALES"/>
    <s v="ARTÍCULO 3. CONTRATACIÓN DE PERSONAL PARA LA PRESTACIÓN DE SERVICIOS PROFESIONALES Y DE APOYO A LA GESTIÓN."/>
    <x v="4"/>
  </r>
  <r>
    <n v="45522"/>
    <x v="26"/>
    <s v="2022-03-29 18:57:39"/>
    <s v="ConOrdendePago"/>
    <n v="4179000"/>
    <n v="35372"/>
    <n v="0"/>
    <s v="Cédula de Ciudadanía"/>
    <n v="5829965"/>
    <s v="MARTINEZ CABALLERO DWIGHT OMAR"/>
    <s v="Abono en cuenta"/>
    <s v="Ahorro"/>
    <s v="66728185610"/>
    <s v="Activa"/>
    <s v="890903938"/>
    <s v="BANCOLOMBIA S.A."/>
    <s v="35-05-00"/>
    <s v="INSTITUTO NACIONAL DE METROLOGÍA - INM"/>
    <s v="C-3502-0200-5-0-3502099-02"/>
    <s v="ADQUISICIÓN DE BIENES Y SERVICIOS - SERVICIO DE EDUCACIÓN INFORMAL EN METROLOGÍA - FORTALECIMIENTO DE LA COMERCIALIZACIÓN DE LOS SERVICIOS METROLÓGICOS A NIVEL NACIONAL"/>
    <n v="4179000"/>
    <n v="0"/>
    <n v="4179000"/>
    <n v="0"/>
    <s v="Nación"/>
    <s v="CSF"/>
    <s v="OTROS RECURSOS DEL TESORO"/>
    <s v="A-02-02-02-008-003-09"/>
    <s v="OTROS SERVICIOS PROFESIONALES Y TÉCNICOS N.C.P."/>
    <n v="4179000"/>
    <s v="Contratar los servicios profesionales para el apoyo de las actividades del grupo de servicios metrológicos, contribuyendo con la transferencia de habilidades metrológicas en la entidad - PAGO 2"/>
    <s v="12422"/>
    <s v="12422"/>
    <s v="14722"/>
    <s v="30322"/>
    <s v="2022-03-29 00:00:00"/>
    <s v="45522"/>
    <s v="78626022"/>
    <m/>
    <s v="2022-01-28 00:00:00"/>
    <s v="CONTRATO DE PRESTACION DE SERVICIOS - PROFESIONALES"/>
    <s v="CO1.PCCNTR.3443413"/>
    <s v="Contratar los servicios profesionales para el apoyo de las actividades del grupo de servicios metrológicos, contribuyendo con la transferencia de habilidades metrológicas en la entidad."/>
    <s v="APOYO A LA GESTIÓN PERSONA NATURALES"/>
    <s v="ARTÍCULO 3. CONTRATACIÓN DE PERSONAL PARA LA PRESTACIÓN DE SERVICIOS PROFESIONALES Y DE APOYO A LA GESTIÓN."/>
    <x v="4"/>
  </r>
  <r>
    <n v="45622"/>
    <x v="26"/>
    <s v="2022-03-29 19:00:37"/>
    <s v="ConOrdendePago"/>
    <n v="4179000"/>
    <n v="35372"/>
    <n v="0"/>
    <s v="Cédula de Ciudadanía"/>
    <n v="1063962699"/>
    <s v="MONTERO RAMOS HARLEY DAVID"/>
    <s v="Abono en cuenta"/>
    <s v="Ahorro"/>
    <s v="7002074869"/>
    <s v="Activa"/>
    <s v="860034594"/>
    <s v="SCOTIABANK COLPATRIA SA"/>
    <s v="35-05-00"/>
    <s v="INSTITUTO NACIONAL DE METROLOGÍA - INM"/>
    <s v="C-3502-0200-7-0-3502097-02"/>
    <s v="ADQUISICIÓN DE BIENES Y SERVICIOS - DOCUMENTOS DE INVESTIGACIÓN APLICADA EN METROLOGÍA - DESARROLLO DE LA OFERTA DE SERVICIOS EN METROLOGÍA FÍSICA EN EL ÁMBITO NACIONAL"/>
    <n v="4179000"/>
    <n v="0"/>
    <n v="4179000"/>
    <n v="0"/>
    <s v="Nación"/>
    <s v="CSF"/>
    <s v="OTROS RECURSOS DEL TESORO"/>
    <s v="A-02-02-02-008-003-09"/>
    <s v="OTROS SERVICIOS PROFESIONALES Y TÉCNICOS N.C.P."/>
    <n v="4179000"/>
    <s v="Contratar servicios profesionales para apoyar en actividades que permitan ejecutar y/o desarrollar iniciativas de investigación científica e innovación y ejecutar actividades de aseguramiento de la validez de los resultados de las mediciones y actualizaciones de Sistema de Gestión de Calidad en los procesos bajo responsabilidad de los laboratorios de la Subdirección de Metrología Física del INM - PAGO 2"/>
    <s v="3722"/>
    <s v="3722"/>
    <s v="11322"/>
    <s v="30422"/>
    <s v="2022-03-29 00:00:00"/>
    <s v="45622"/>
    <s v="78628522"/>
    <m/>
    <s v="2022-01-27 00:00:00"/>
    <s v="CONTRATO DE PRESTACION DE SERVICIOS - PROFESIONALES"/>
    <s v="CO1.PCCNTR.3455323"/>
    <s v="Contratar servicios profesionales para apoyar en actividades que permitan ejecutar y/o desarrollar iniciativas de investigación científica e innovación y ejecutar actividades de aseguramiento de la validez de los resultados de las mediciones y actual"/>
    <s v="APOYO A LA GESTIÓN PERSONA NATURALES"/>
    <s v="ARTÍCULO 3. CONTRATACIÓN DE PERSONAL PARA LA PRESTACIÓN DE SERVICIOS PROFESIONALES Y DE APOYO A LA GESTIÓN."/>
    <x v="4"/>
  </r>
  <r>
    <n v="45722"/>
    <x v="26"/>
    <s v="2022-03-29 19:03:18"/>
    <s v="ConOrdendePago"/>
    <n v="4873000"/>
    <n v="41247"/>
    <n v="0"/>
    <s v="Cédula de Ciudadanía"/>
    <n v="1022402920"/>
    <s v="UJUETA BONILLA YUDERCY"/>
    <s v="Abono en cuenta"/>
    <s v="Ahorro"/>
    <s v="4662017918"/>
    <s v="Activa"/>
    <s v="860034594"/>
    <s v="SCOTIABANK COLPATRIA SA"/>
    <s v="35-05-00"/>
    <s v="INSTITUTO NACIONAL DE METROLOGÍA - INM"/>
    <s v="C-3502-0200-7-0-3502101-02"/>
    <s v="ADQUISICIÓN DE BIENES Y SERVICIOS - SERVICIO DE CALIBRACIÓN DE EQUIPOS E INSTRUMENTOS METROLÓGICOS - DESARROLLO DE LA OFERTA DE SERVICIOS EN METROLOGÍA FÍSICA EN EL ÁMBITO NACIONAL"/>
    <n v="4873000"/>
    <n v="0"/>
    <n v="4873000"/>
    <n v="0"/>
    <s v="Nación"/>
    <s v="CSF"/>
    <s v="OTROS RECURSOS DEL TESORO"/>
    <s v="A-02-02-02-008-003-09"/>
    <s v="OTROS SERVICIOS PROFESIONALES Y TÉCNICOS N.C.P."/>
    <n v="4873000"/>
    <s v="Contratar servicio profesional especializado para apoyar el seguimiento, reporte, ajuste y planificación del proyecto de inversión, los planes, los indicadores y las auditorías de Calidad en los procesos bajo responsabilidad de la Subdirección de Metrología Física - PAGO 2"/>
    <s v="1222"/>
    <s v="1222"/>
    <s v="5622"/>
    <s v="30522"/>
    <s v="2022-03-29 00:00:00"/>
    <s v="45722"/>
    <s v="78625322"/>
    <m/>
    <s v="2022-01-24 00:00:00"/>
    <s v="CONTRATO DE PRESTACION DE SERVICIOS - PROFESIONALES"/>
    <s v="CO1.PCCNTR.3381815"/>
    <s v="CONTRATAR SERVICIO PROFESIONAL ESPECIALIZADO PARA APOYAR EL SEGUIMIENTO, REPORTE, AJUSTE Y PLANIFICACIÓN DEL PROYECTO DE INVERSIÓN, LOS PLANES, LOS INDICADORES Y LAS AUDITORÍAS DE CALIDAD EN LOS PROCESOS BAJO LA RESPONSABILIDAD DE LA SUBDIRECCIÓN DE"/>
    <s v="APOYO A LA GESTIÓN PERSONA NATURALES"/>
    <s v="ARTÍCULO 3. CONTRATACIÓN DE PERSONAL PARA LA PRESTACIÓN DE SERVICIOS PROFESIONALES Y DE APOYO A LA GESTIÓN."/>
    <x v="4"/>
  </r>
  <r>
    <n v="45822"/>
    <x v="26"/>
    <s v="2022-03-29 19:08:44"/>
    <s v="ConOrdendePago"/>
    <n v="5000000"/>
    <n v="42323"/>
    <n v="0"/>
    <s v="Cédula de Ciudadanía"/>
    <n v="1098617832"/>
    <s v="LOPEZ MANTILLA CARINA ANDREA"/>
    <s v="Abono en cuenta"/>
    <s v="Ahorro"/>
    <s v="91224785301"/>
    <s v="Activa"/>
    <s v="890903938"/>
    <s v="BANCOLOMBIA S.A."/>
    <s v="35-05-00"/>
    <s v="INSTITUTO NACIONAL DE METROLOGÍA - INM"/>
    <s v="C-3502-0200-7-0-3502101-02"/>
    <s v="ADQUISICIÓN DE BIENES Y SERVICIOS - SERVICIO DE CALIBRACIÓN DE EQUIPOS E INSTRUMENTOS METROLÓGICOS - DESARROLLO DE LA OFERTA DE SERVICIOS EN METROLOGÍA FÍSICA EN EL ÁMBITO NACIONAL"/>
    <n v="5000000"/>
    <n v="0"/>
    <n v="5000000"/>
    <n v="0"/>
    <s v="Nación"/>
    <s v="CSF"/>
    <s v="OTROS RECURSOS DEL TESORO"/>
    <s v="A-02-02-02-008-003-09"/>
    <s v="OTROS SERVICIOS PROFESIONALES Y TÉCNICOS N.C.P."/>
    <n v="5000000"/>
    <s v="Contratar servicios profesionales en todo lo relacionado con el apoyo a las actividades que permitan la implementación, el mantenimiento, el seguimiento, la evaluación, el fortalecimiento y la mejora del Sistema Integrado de Gestión del Instituto Nacional de Metrología - PAGO 2"/>
    <s v="7222"/>
    <s v="7222"/>
    <s v="18522"/>
    <s v="30922"/>
    <s v="2022-03-29 00:00:00"/>
    <s v="45822"/>
    <s v="78621322"/>
    <m/>
    <s v="2022-01-31 00:00:00"/>
    <s v="CONTRATO DE PRESTACION DE SERVICIOS - PROFESIONALES"/>
    <s v="133-2022"/>
    <s v="CONTRATAR SERVICIOS PROFESIONALES EN TODO LO RELACIONADO CON EL APOYO A LAS ACTIVIDADES QUE PERMITAN LA IMPLEMENTACIÓN, EL MANTENIMIENTO, EL SEGUIMIENTO, LA EVALUACIÓN, EL FROTALECIMIENTO Y LA MEJORA DEL SISTEMA INTEGRADO DE GESTIÓN DEL INSTITUTO NAC"/>
    <s v="APOYO A LA GESTIÓN PERSONA NATURALES"/>
    <s v="ARTÍCULO 3. CONTRATACIÓN DE PERSONAL PARA LA PRESTACIÓN DE SERVICIOS PROFESIONALES Y DE APOYO A LA GESTIÓN."/>
    <x v="4"/>
  </r>
  <r>
    <n v="45922"/>
    <x v="26"/>
    <s v="2022-03-29 19:11:21"/>
    <s v="ConOrdendePago"/>
    <n v="4873000"/>
    <n v="41247"/>
    <n v="0"/>
    <s v="Cédula de Ciudadanía"/>
    <n v="80249181"/>
    <s v="AYALA TOLOSA HAHIR"/>
    <s v="Abono en cuenta"/>
    <s v="Ahorro"/>
    <s v="0570007271028776"/>
    <s v="Activa"/>
    <s v="860034313"/>
    <s v="BANCO DAVIVIENDA S.A."/>
    <s v="35-05-00"/>
    <s v="INSTITUTO NACIONAL DE METROLOGÍA - INM"/>
    <s v="C-3599-0200-6-0-3599016-02"/>
    <s v="ADQUISICIÓN DE BIENES Y SERVICIOS - SEDES MANTENIDAS - MEJORAMIENTO Y SOSTENIBILIDAD DE LA SEDE DEL INSTITUTO NACIONAL DE METROLOGÍA BOGOTÁ"/>
    <n v="4873000"/>
    <n v="0"/>
    <n v="4873000"/>
    <n v="0"/>
    <s v="Nación"/>
    <s v="CSF"/>
    <s v="OTROS RECURSOS DEL TESORO"/>
    <s v="A-02-02-02-008-003-09"/>
    <s v="OTROS SERVICIOS PROFESIONALES Y TÉCNICOS N.C.P."/>
    <n v="4873000"/>
    <s v="CONTRATAR LOS SERVICIOS PROFESIONALES PARA APOYAR EN LAS ACTIVIDADES QUE SE REQUIERAN EN LA EJECUCION DE OBRAS ELÉCTRICAS Y MANTENIMIENTO DE EQUIPOS DIRIGIDOS AL MEJORAMIENTO Y SOSTENIBILIDAD DE LA SEDE DEL INSTITUTO NACIONAL DE METROLOGIA BOGOTA - PAGO 2"/>
    <s v="2022"/>
    <s v="2022"/>
    <s v="12122"/>
    <s v="31022"/>
    <s v="2022-03-29 00:00:00"/>
    <s v="45922"/>
    <s v="78593822"/>
    <m/>
    <s v="2022-01-27 00:00:00"/>
    <s v="CONTRATO DE PRESTACION DE SERVICIOS - PROFESIONALES"/>
    <s v="CO1.PCCNTR.3427042"/>
    <s v="CONTRATAR LOS SERVICIOS PROFESIONALES PARA APOYAR EN LAS ACTIVIDADES QUE SE REQUIERAN EN LA EJECUCIÓN DE OBRAS ELÉCTRICAS Y MANTENIMIENTOS DE EQUIPOS DIRIGIDOS AL MEJORAMIENTO Y SOSTENIBILIDAD DE LA SEDE DEL INSTITUTO NACIONAL DE METROLOGÍA BOGOTÁ."/>
    <s v="APOYO A LA GESTIÓN PERSONA NATURALES"/>
    <s v="ARTÍCULO 3. CONTRATACIÓN DE PERSONAL PARA LA PRESTACIÓN DE SERVICIOS PROFESIONALES Y DE APOYO A LA GESTIÓN."/>
    <x v="4"/>
  </r>
  <r>
    <n v="46022"/>
    <x v="26"/>
    <s v="2022-03-29 19:19:37"/>
    <s v="ConOrdendePago"/>
    <n v="3475000"/>
    <n v="29414"/>
    <n v="0"/>
    <s v="Cédula de Ciudadanía"/>
    <n v="1011104614"/>
    <s v="RUALE JOHNNATAN GIRALDO"/>
    <s v="Abono en cuenta"/>
    <s v="Ahorro"/>
    <s v="24085181184"/>
    <s v="Activa"/>
    <s v="860007335"/>
    <s v="BCSC S A"/>
    <s v="35-05-00"/>
    <s v="INSTITUTO NACIONAL DE METROLOGÍA - INM"/>
    <s v="C-3502-0200-6-0-3502097-02"/>
    <s v="ADQUISICIÓN DE BIENES Y SERVICIOS - DOCUMENTOS DE INVESTIGACIÓN APLICADA EN METROLOGÍA - FORTALECIMIENTO DE LA CAPACIDAD ANALÍTICA EN METROLOGÍA QUÍMICA Y BIOMEDICINA A NIVEL NACIONAL"/>
    <n v="3475000"/>
    <n v="0"/>
    <n v="3475000"/>
    <n v="0"/>
    <s v="Nación"/>
    <s v="CSF"/>
    <s v="OTROS RECURSOS DEL TESORO"/>
    <s v="A-02-02-02-008-003-09"/>
    <s v="OTROS SERVICIOS PROFESIONALES Y TÉCNICOS N.C.P."/>
    <n v="3475000"/>
    <s v="Contratar servicios profesionales para el apoyo de las actividades de investigación y obtención de productos de nuevo conocimiento en Metrología Química y Biología, así como de las actividades inherentes de la Subdirección de Metrología Química - PAGO 2"/>
    <s v="6522"/>
    <s v="6522"/>
    <s v="7922"/>
    <s v="31122"/>
    <s v="2022-03-29 00:00:00"/>
    <s v="46022"/>
    <s v="78578422"/>
    <m/>
    <s v="2022-01-26 00:00:00"/>
    <s v="CONTRATO DE PRESTACION DE SERVICIOS - PROFESIONALES"/>
    <s v="CO1.PCCNTR.3372822"/>
    <s v="Contratar servicios profesionales para el apoyo de las actividades de investigación y obtención de productos de nuevo conocimiento en Metrología Química y Biología, así como de las actividades inherentes de la Subdirección de Metrología Química."/>
    <s v="APOYO A LA GESTIÓN PERSONA NATURALES"/>
    <s v="ARTÍCULO 3. CONTRATACIÓN DE PERSONAL PARA LA PRESTACIÓN DE SERVICIOS PROFESIONALES Y DE APOYO A LA GESTIÓN."/>
    <x v="4"/>
  </r>
  <r>
    <n v="46122"/>
    <x v="26"/>
    <s v="2022-03-29 19:27:28"/>
    <s v="ConOrdendePago"/>
    <n v="2650000"/>
    <n v="22431"/>
    <n v="0"/>
    <s v="Cédula de Ciudadanía"/>
    <n v="49797648"/>
    <s v="VALERA TELLES EVA DEL CARMEN"/>
    <s v="Abono en cuenta"/>
    <s v="Ahorro"/>
    <s v="488410063116"/>
    <s v="Activa"/>
    <s v="860034313"/>
    <s v="BANCO DAVIVIENDA S.A."/>
    <s v="35-05-00"/>
    <s v="INSTITUTO NACIONAL DE METROLOGÍA - INM"/>
    <s v="C-3502-0200-7-0-3502101-02"/>
    <s v="ADQUISICIÓN DE BIENES Y SERVICIOS - SERVICIO DE CALIBRACIÓN DE EQUIPOS E INSTRUMENTOS METROLÓGICOS - DESARROLLO DE LA OFERTA DE SERVICIOS EN METROLOGÍA FÍSICA EN EL ÁMBITO NACIONAL"/>
    <n v="2650000"/>
    <n v="0"/>
    <n v="2650000"/>
    <n v="0"/>
    <s v="Nación"/>
    <s v="CSF"/>
    <s v="OTROS RECURSOS DEL TESORO"/>
    <s v="A-02-02-02-008-003-09"/>
    <s v="OTROS SERVICIOS PROFESIONALES Y TÉCNICOS N.C.P."/>
    <n v="2650000"/>
    <s v="CONTRATAR LOS SERVICIOS TÉCNICOS PARA APOYAR EN LA INTERVENCIÓN DE LOS ARCHIVOS DE GESTIÓN, ELABORACIÓN DE INVENTARIOS DOCUMENTALES Y REALIZACIÓN DE TRANSFERENCIAS DOCUMENTALES QUE PERMITAN IMPLEMENTAR LOS PLANES DE AUDITORÍAS DE CALIDAD EN LOS PROCESOS BAJO RESPONSABILIDAD DE LA SUBDIRECCIÓN DE METROLOGÍA FÍSICA DEL INM - PAGO 2"/>
    <s v="7122"/>
    <s v="7122"/>
    <s v="13922"/>
    <s v="31222"/>
    <s v="2022-03-29 00:00:00"/>
    <s v="46122"/>
    <s v="78567122"/>
    <m/>
    <s v="2022-01-28 00:00:00"/>
    <s v="CONTRATO DE PRESTACION DE SERVICIOS - PROFESIONALES"/>
    <s v="CO1.PCCNTR.3060775"/>
    <s v="CONTRATAR LOS SERVICIOS TÉCNICOS PARA APOYAR EN LA INTERVENCIÓN DE LOS ARCHIVOS DE GESTIÓN, ELABORACIÓN DE INVENTARIOS DOCUMENTALES Y REALIZACIÓN DE TRANSFERENCIAS DOCUMENTALES QUE PERMITAN IMPLEMENTAR LOS PLANES DE AUDITORÍAS DE CALIDAD EN LOS PROCE"/>
    <s v="APOYO A LA GESTIÓN PERSONA NATURALES"/>
    <s v="ARTÍCULO 3. CONTRATACIÓN DE PERSONAL PARA LA PRESTACIÓN DE SERVICIOS PROFESIONALES Y DE APOYO A LA GESTIÓN."/>
    <x v="4"/>
  </r>
  <r>
    <n v="46222"/>
    <x v="26"/>
    <s v="2022-03-29 19:30:13"/>
    <s v="ConOrdendePago"/>
    <n v="4873000"/>
    <n v="41247"/>
    <n v="0"/>
    <s v="Cédula de Ciudadanía"/>
    <n v="52965556"/>
    <s v="SANCHEZ GARCIA PAULA LUCIA"/>
    <s v="Abono en cuenta"/>
    <s v="Ahorro"/>
    <s v="052774879"/>
    <s v="Activa"/>
    <s v="860035827"/>
    <s v="BANCO COMERCIAL AV VILLAS S.A."/>
    <s v="35-05-00"/>
    <s v="INSTITUTO NACIONAL DE METROLOGÍA - INM"/>
    <s v="C-3502-0200-6-0-3502100-02"/>
    <s v="ADQUISICIÓN DE BIENES Y SERVICIOS - SERVICIO DE PRODUCCIÓN DE MATERIALES DE REFERENCIA - FORTALECIMIENTO DE LA CAPACIDAD ANALÍTICA EN METROLOGÍA QUÍMICA Y BIOMEDICINA A NIVEL NACIONAL"/>
    <n v="4873000"/>
    <n v="0"/>
    <n v="4873000"/>
    <n v="0"/>
    <s v="Nación"/>
    <s v="CSF"/>
    <s v="OTROS RECURSOS DEL TESORO"/>
    <s v="A-02-02-02-008-003-09"/>
    <s v="OTROS SERVICIOS PROFESIONALES Y TÉCNICOS N.C.P."/>
    <n v="4873000"/>
    <s v="Prestar servicios profesionales a la subdirección de metrología química brindando soporte en la ejecución de las actividades necesarias en los proyectos de inversión y planes estratégicos con el propósito de conservar la operación de las capacidades de medición y calibración - PAGO 2"/>
    <s v="922"/>
    <s v="922"/>
    <s v="4322"/>
    <s v="31322"/>
    <s v="2022-03-29 00:00:00"/>
    <s v="46222"/>
    <s v="78545522"/>
    <m/>
    <s v="2022-01-24 00:00:00"/>
    <s v="CONTRATO DE PRESTACION DE SERVICIOS - PROFESIONALES"/>
    <s v="CO1.PCCNTR.3345392"/>
    <s v="Prestar servicios profesionales a la subdirección de metrología química brindando soporte en la ejecución de las actividades necesarias en los proyectos de inversión y planes estratégicos con el propósito de conservar la operación de las capacidades"/>
    <s v="APOYO A LA GESTIÓN PERSONA NATURALES"/>
    <s v="ARTÍCULO 3. CONTRATACIÓN DE PERSONAL PARA LA PRESTACIÓN DE SERVICIOS PROFESIONALES Y DE APOYO A LA GESTIÓN."/>
    <x v="4"/>
  </r>
  <r>
    <n v="46322"/>
    <x v="26"/>
    <s v="2022-03-29 19:40:55"/>
    <s v="ConOrdendePago"/>
    <n v="5602000"/>
    <n v="47418"/>
    <n v="0"/>
    <s v="Cédula de Ciudadanía"/>
    <n v="53069973"/>
    <s v="RODRIGUEZ POVEDA ADRIANA PATRICIA"/>
    <s v="Abono en cuenta"/>
    <s v="Ahorro"/>
    <s v="0570462470035751"/>
    <s v="Activa"/>
    <s v="860034313"/>
    <s v="BANCO DAVIVIENDA S.A."/>
    <s v="35-05-00"/>
    <s v="INSTITUTO NACIONAL DE METROLOGÍA - INM"/>
    <s v="C-3502-0200-6-0-3502100-02"/>
    <s v="ADQUISICIÓN DE BIENES Y SERVICIOS - SERVICIO DE PRODUCCIÓN DE MATERIALES DE REFERENCIA - FORTALECIMIENTO DE LA CAPACIDAD ANALÍTICA EN METROLOGÍA QUÍMICA Y BIOMEDICINA A NIVEL NACIONAL"/>
    <n v="5602000"/>
    <n v="0"/>
    <n v="5602000"/>
    <n v="0"/>
    <s v="Nación"/>
    <s v="CSF"/>
    <s v="OTROS RECURSOS DEL TESORO"/>
    <s v="A-02-02-02-008-003-09"/>
    <s v="OTROS SERVICIOS PROFESIONALES Y TÉCNICOS N.C.P."/>
    <n v="5602000"/>
    <s v="Contratar servicios profesionales en todo lo relacionado con el apoyo a las actividades que permitan la implementación, el mantenimiento, el seguimiento, la evaluación, el fortalecimiento y la mejora del Sistema Integrado de Gestión del Instituto Nacional de Metrología - PAGO 2"/>
    <s v="6722"/>
    <s v="6722"/>
    <s v="8222"/>
    <s v="31522"/>
    <s v="2022-03-29 00:00:00"/>
    <s v="46322"/>
    <s v="78646322"/>
    <m/>
    <s v="2022-01-26 00:00:00"/>
    <s v="CONTRATO DE PRESTACION DE SERVICIOS - PROFESIONALES"/>
    <s v="CO1.PCCNTR.3370566"/>
    <s v="CONTRATAR SERVICIOS PROFESIONALES EN TODO LO RELACIONADO CON EL APOYO A LAS ACTIVIDADES QUE PERMITAN LA IMPLEMENTACIÓN, EL MANTENIMIENTO, EL SEGUIMIENTO, LA EVALUACIÓN, EL FORTALECIMIENTO Y LA MEJORA DEL SISTEMA INTEGRADO DE GESTIÓN DEL INSTITUTO NAC"/>
    <s v="APOYO A LA GESTIÓN PERSONA NATURALES"/>
    <s v="ARTÍCULO 3. CONTRATACIÓN DE PERSONAL PARA LA PRESTACIÓN DE SERVICIOS PROFESIONALES Y DE APOYO A LA GESTIÓN."/>
    <x v="4"/>
  </r>
  <r>
    <n v="46422"/>
    <x v="26"/>
    <s v="2022-03-29 19:43:16"/>
    <s v="ConOrdendePago"/>
    <n v="4873000"/>
    <n v="41247"/>
    <n v="0"/>
    <s v="Cédula de Ciudadanía"/>
    <n v="79514880"/>
    <s v="ESPEJO COBOS FABIO HERNAN"/>
    <s v="Abono en cuenta"/>
    <s v="Ahorro"/>
    <s v="009370100340"/>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4873000"/>
    <n v="0"/>
    <n v="4873000"/>
    <n v="0"/>
    <s v="Nación"/>
    <s v="CSF"/>
    <s v="RECURSOS DEL CREDITO EXTERNO PREVIA AUTORIZACION"/>
    <s v="A-02-02-02-008-003-09"/>
    <s v="OTROS SERVICIOS PROFESIONALES Y TÉCNICOS N.C.P."/>
    <n v="4873000"/>
    <s v="Contratar la prestación de servicios profesionales para apoyar actividades de gestión de los grupos de trabajo de la Red Colombiana de Metrología - PAGO 2"/>
    <s v="5822"/>
    <s v="5822"/>
    <s v="13822"/>
    <s v="31422"/>
    <s v="2022-03-29 00:00:00"/>
    <s v="46422"/>
    <s v="78653522"/>
    <m/>
    <s v="2022-01-28 00:00:00"/>
    <s v="CONTRATO DE PRESTACION DE SERVICIOS - PROFESIONALES"/>
    <s v="CO1.PCCNTR.3475558"/>
    <s v="Contratar la prestación de servicios profesionales para apoyar actividades de gestión de los grupos de trabajo de la Red Colombiana de Metrología"/>
    <s v="APOYO A LA GESTIÓN PERSONA NATURALES"/>
    <s v="ARTÍCULO 3. CONTRATACIÓN DE PERSONAL PARA LA PRESTACIÓN DE SERVICIOS PROFESIONALES Y DE APOYO A LA GESTIÓN."/>
    <x v="4"/>
  </r>
  <r>
    <n v="46522"/>
    <x v="26"/>
    <s v="2022-03-29 19:45:52"/>
    <s v="ConOrdendePago"/>
    <n v="4873000"/>
    <n v="41247"/>
    <n v="0"/>
    <s v="Cédula de Ciudadanía"/>
    <n v="1128047373"/>
    <s v="MONTERROSA BAQUERO CARLOS ANDRES"/>
    <s v="Abono en cuenta"/>
    <s v="Ahorro"/>
    <s v="0550488418723224"/>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4873000"/>
    <n v="0"/>
    <n v="4873000"/>
    <n v="0"/>
    <s v="Nación"/>
    <s v="CSF"/>
    <s v="RECURSOS DEL CREDITO EXTERNO PREVIA AUTORIZACION"/>
    <s v="A-02-02-02-008-003-09"/>
    <s v="OTROS SERVICIOS PROFESIONALES Y TÉCNICOS N.C.P."/>
    <n v="4873000"/>
    <s v="Contratar la prestación de servicios profesionales para apoyar actividades de gestión de los grupos de trabajo de la Red Colombiana de Metrología - PAGO 2"/>
    <s v="5822"/>
    <s v="5822"/>
    <s v="12322"/>
    <s v="31622"/>
    <s v="2022-03-29 00:00:00"/>
    <s v="46522"/>
    <s v="78654122"/>
    <m/>
    <s v="2022-01-27 00:00:00"/>
    <s v="CONTRATO DE PRESTACION DE SERVICIOS - PROFESIONALES"/>
    <s v="CO1.PCCNTR.3473355"/>
    <s v="CONTRATAR LOS SERVICIOS PROFESIONALES PARA APOYAR LAS ACTIVIDADES DE GESTIÓN DE LOS GRUPOS DE TRABAJO DE LA RED COLOMBIANA DE METROLOGÍA ."/>
    <s v="APOYO A LA GESTIÓN PERSONA NATURALES"/>
    <s v="ARTÍCULO 3. CONTRATACIÓN DE PERSONAL PARA LA PRESTACIÓN DE SERVICIOS PROFESIONALES Y DE APOYO A LA GESTIÓN."/>
    <x v="4"/>
  </r>
  <r>
    <n v="46622"/>
    <x v="26"/>
    <s v="2022-03-29 19:49:30"/>
    <s v="ConOrdendePago"/>
    <n v="2136000"/>
    <n v="17645"/>
    <n v="0"/>
    <s v="Cédula de Ciudadanía"/>
    <n v="1235043938"/>
    <s v="CRUZ LOZANO HELENA SOFIA"/>
    <s v="Abono en cuenta"/>
    <s v="Ahorro"/>
    <s v="49518851381"/>
    <s v="Activa"/>
    <s v="890903938"/>
    <s v="BANCOLOMBIA S.A."/>
    <s v="35-05-00"/>
    <s v="INSTITUTO NACIONAL DE METROLOGÍA - INM"/>
    <s v="C-3502-0200-7-0-3502097-02"/>
    <s v="ADQUISICIÓN DE BIENES Y SERVICIOS - DOCUMENTOS DE INVESTIGACIÓN APLICADA EN METROLOGÍA - DESARROLLO DE LA OFERTA DE SERVICIOS EN METROLOGÍA FÍSICA EN EL ÁMBITO NACIONAL"/>
    <n v="2136000"/>
    <n v="0"/>
    <n v="2136000"/>
    <n v="0"/>
    <s v="Nación"/>
    <s v="CSF"/>
    <s v="OTROS RECURSOS DEL TESORO"/>
    <s v="A-02-02-02-008-003-09"/>
    <s v="OTROS SERVICIOS PROFESIONALES Y TÉCNICOS N.C.P."/>
    <n v="2136000"/>
    <s v="Prestar servicios asistenciales que apoyen en el diseño e implementación de Convocatorias internas y externas, recopilación y análisis de información, elaboración de informes en materia de Investigación, Desarrollo e Innovación (I D i), apoyo al Sistema Integrado de Gestión de Calidad en los procesos de I D i bajo responsabilidad de la Subdirección de Metrología Física del Instituto Nacional de Metrología - PAGO 2"/>
    <s v="17422"/>
    <s v="16822"/>
    <s v="19022"/>
    <s v="31722"/>
    <s v="2022-03-29 00:00:00"/>
    <s v="46622"/>
    <s v="78652622"/>
    <m/>
    <s v="2022-02-01 00:00:00"/>
    <s v="CONTRATO DE PRESTACION DE SERVICIOS - PROFESIONALES"/>
    <s v="139-2022"/>
    <s v="PRESTAR SERVICIOS ASISTENCIALES QUE APOYEN EL DISEÑO E IMPLEMENTACIÓN DE CONVOCATORIAS INTERNAS Y EXTERNAS, RECOPILACIÓN Y ANÁLISIS DE INFORMACIÓN, ELABORACIÓN DE INFORMES EN MATERIA DE INVESTIGACIÓN, DESARROLLO E INNOVACIÓN (I D i), APOYO AL SISTEMA"/>
    <s v="APOYO A LA GESTIÓN PERSONA NATURALES"/>
    <s v="ARTÍCULO 3. CONTRATACIÓN DE PERSONAL PARA LA PRESTACIÓN DE SERVICIOS PROFESIONALES Y DE APOYO A LA GESTIÓN."/>
    <x v="4"/>
  </r>
  <r>
    <n v="46722"/>
    <x v="26"/>
    <s v="2022-03-29 19:55:38"/>
    <s v="ConOrdendePago"/>
    <n v="4368651"/>
    <n v="36978"/>
    <n v="0"/>
    <s v="Cédula de Ciudadanía"/>
    <n v="52367490"/>
    <s v="SANCHEZ OSPINA NANCY"/>
    <s v="Abono en cuenta"/>
    <s v="Ahorro"/>
    <s v="24042172532"/>
    <s v="Activa"/>
    <s v="860007335"/>
    <s v="BCSC S A"/>
    <s v="35-05-00"/>
    <s v="INSTITUTO NACIONAL DE METROLOGÍA - INM"/>
    <s v="C-3502-0200-5-0-3502099-02"/>
    <s v="ADQUISICIÓN DE BIENES Y SERVICIOS - SERVICIO DE EDUCACIÓN INFORMAL EN METROLOGÍA - FORTALECIMIENTO DE LA COMERCIALIZACIÓN DE LOS SERVICIOS METROLÓGICOS A NIVEL NACIONAL"/>
    <n v="4368651"/>
    <n v="0"/>
    <n v="4368651"/>
    <n v="0"/>
    <s v="Nación"/>
    <s v="CSF"/>
    <s v="OTROS RECURSOS DEL TESORO"/>
    <s v="A-02-02-02-008-003-09"/>
    <s v="OTROS SERVICIOS PROFESIONALES Y TÉCNICOS N.C.P."/>
    <n v="4368651"/>
    <s v="Contratar la prestación de servicios profesionales para apoyar el diseño metodológico de la oferta de cursos del INM, en pro de la transferencia de conocimiento y habilidades metrológicas - PAGO 2"/>
    <s v="8822"/>
    <s v="8922"/>
    <s v="14522"/>
    <s v="31822"/>
    <s v="2022-03-29 00:00:00"/>
    <s v="46722"/>
    <s v="78652022"/>
    <m/>
    <s v="2022-01-28 00:00:00"/>
    <s v="CONTRATO DE PRESTACION DE SERVICIOS - PROFESIONALES"/>
    <s v="CO1.PCCNTR.3466914"/>
    <s v="CONTRATAR LA PRESTACIÓN DE SERVICIOS PROFESIONALES PARA APOYAR EL DISEÑO METODOLÓGICO DE LA OFERTA DE CURSOS DEL INM, EN PRO DE LA TRANSFERENCIA DE CONOCIMIENTO Y HABILIDADES METROLÓGICAS."/>
    <s v="APOYO A LA GESTIÓN PERSONA NATURALES"/>
    <s v="ARTÍCULO 3. CONTRATACIÓN DE PERSONAL PARA LA PRESTACIÓN DE SERVICIOS PROFESIONALES Y DE APOYO A LA GESTIÓN."/>
    <x v="4"/>
  </r>
  <r>
    <n v="46822"/>
    <x v="26"/>
    <s v="2022-03-29 19:58:21"/>
    <s v="ConOrdendePago"/>
    <n v="4873000"/>
    <n v="41247"/>
    <n v="0"/>
    <s v="Cédula de Ciudadanía"/>
    <n v="1136881606"/>
    <s v="RIOS MARTINEZ LEIDY LILIANA"/>
    <s v="Abono en cuenta"/>
    <s v="Ahorro"/>
    <s v="66887980013"/>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4873000"/>
    <n v="0"/>
    <n v="4873000"/>
    <n v="0"/>
    <s v="Nación"/>
    <s v="CSF"/>
    <s v="OTROS RECURSOS DEL TESORO"/>
    <s v="A-02-02-02-008-003-09"/>
    <s v="OTROS SERVICIOS PROFESIONALES Y TÉCNICOS N.C.P."/>
    <n v="4873000"/>
    <s v="Contratar la prestación de servicios profesionales para apoyar las actividades relacionadas con el proceso de I D i y actividades relacionadas con ciencia, tecnología e innovación (CTeI) que contribuyan con la implementación del Sistema de Gestión de I D i en el INM - PAGO 2"/>
    <s v="9922"/>
    <s v="10022"/>
    <s v="8822"/>
    <s v="31922"/>
    <s v="2022-03-29 00:00:00"/>
    <s v="46822"/>
    <s v="78647922"/>
    <m/>
    <s v="2022-01-26 00:00:00"/>
    <s v="CONTRATO DE PRESTACION DE SERVICIOS - PROFESIONALES"/>
    <s v="CO1.PCCNTR.3430450"/>
    <s v="Contratar la prestación de servicios profesionales para apoyar las actividades relacionadas con el proceso de I+D+i y actividades relacionadas con ciencia, tecnología e innovación (CTeI) que contribuyan con la implementación del Sistema de Gestión de"/>
    <s v="APOYO A LA GESTIÓN PERSONA NATURALES"/>
    <s v="ARTÍCULO 3. CONTRATACIÓN DE PERSONAL PARA LA PRESTACIÓN DE SERVICIOS PROFESIONALES Y DE APOYO A LA GESTIÓN."/>
    <x v="4"/>
  </r>
  <r>
    <n v="46922"/>
    <x v="26"/>
    <s v="2022-03-29 20:02:16"/>
    <s v="ConOrdendePago"/>
    <n v="2950000"/>
    <n v="24970"/>
    <n v="0"/>
    <s v="Cédula de Ciudadanía"/>
    <n v="1065136852"/>
    <s v="MARTINEZ RADA DAYAN DE"/>
    <s v="Abono en cuenta"/>
    <s v="Ahorro"/>
    <s v="18800003101"/>
    <s v="Activa"/>
    <s v="890903938"/>
    <s v="BANCOLOMBIA S.A."/>
    <s v="35-05-00"/>
    <s v="INSTITUTO NACIONAL DE METROLOGÍA - INM"/>
    <s v="C-3599-0200-6-0-3599016-02"/>
    <s v="ADQUISICIÓN DE BIENES Y SERVICIOS - SEDES MANTENIDAS - MEJORAMIENTO Y SOSTENIBILIDAD DE LA SEDE DEL INSTITUTO NACIONAL DE METROLOGÍA BOGOTÁ"/>
    <n v="2950000"/>
    <n v="0"/>
    <n v="2950000"/>
    <n v="0"/>
    <s v="Nación"/>
    <s v="CSF"/>
    <s v="OTROS RECURSOS DEL TESORO"/>
    <s v="A-02-02-02-008-003-09"/>
    <s v="OTROS SERVICIOS PROFESIONALES Y TÉCNICOS N.C.P."/>
    <n v="2950000"/>
    <s v="PRESTAR SERVICIOS TÉCNICOS PARA APOYAR LAS ACTIVIDADES TENDIENTES AL CUMPLIMIENTO DEL PLAN DE MANTENIMIENTO Y ACTIVIDADES RELACIONADAS CON LA INFRAESTRUCTURA DE LA ENTIDAD - PAGO 2"/>
    <s v="15022"/>
    <s v="14622"/>
    <s v="19822"/>
    <s v="32022"/>
    <s v="2022-03-29 00:00:00"/>
    <s v="46922"/>
    <s v="78646522"/>
    <m/>
    <s v="2022-02-01 00:00:00"/>
    <s v="CONTRATO DE PRESTACION DE SERVICIOS"/>
    <s v="090-2022"/>
    <s v="PRESTAR SERVICIOS TECNICOS PARA APOYAR ACTIVIDADES TENDIENTES AL CUMPLIMIENTO DEL PLAN DE MANTENIMIENTO Y ACTIVIDADES RELACIONADAS CON LA INFRAESTRUCTURA DE LA ENTIDAD"/>
    <s v="APOYO A LA GESTIÓN PERSONA NATURALES"/>
    <s v="ARTÍCULO 3. CONTRATACIÓN DE PERSONAL PARA LA PRESTACIÓN DE SERVICIOS PROFESIONALES Y DE APOYO A LA GESTIÓN."/>
    <x v="4"/>
  </r>
  <r>
    <n v="47022"/>
    <x v="26"/>
    <s v="2022-03-29 20:04:57"/>
    <s v="ConOrdendePago"/>
    <n v="2136000"/>
    <n v="17645"/>
    <n v="0"/>
    <s v="Cédula de Ciudadanía"/>
    <n v="45563667"/>
    <s v="REYES BAIZER YISSETH KATIUSKA"/>
    <s v="Abono en cuenta"/>
    <s v="Ahorro"/>
    <s v="57180233590"/>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2136000"/>
    <n v="0"/>
    <n v="2136000"/>
    <n v="0"/>
    <s v="Nación"/>
    <s v="CSF"/>
    <s v="OTROS RECURSOS DEL TESORO"/>
    <s v="A-02-02-02-008-003-09"/>
    <s v="OTROS SERVICIOS PROFESIONALES Y TÉCNICOS N.C.P."/>
    <n v="2136000"/>
    <s v="Contratar la prestación de servicios para el apoyo a la gestión, con el fin de desarrollar tareas administrativas y asistenciales para el seguimiento del proceso de I D i - PAGO 2"/>
    <s v="9022"/>
    <s v="9122"/>
    <s v="14422"/>
    <s v="32122"/>
    <s v="2022-03-29 00:00:00"/>
    <s v="47022"/>
    <s v="78645422"/>
    <m/>
    <s v="2022-01-28 00:00:00"/>
    <s v="CONTRATO DE PRESTACION DE SERVICIOS - PROFESIONALES"/>
    <s v="CO1.PCCNTR.3493779"/>
    <s v="Contratar la prestación de servicios para el apoyo a la gestión, con el fin de desarrollar tareas administrativas y asistenciales para el seguimiento del proceso de I+D+i."/>
    <s v="APOYO A LA GESTIÓN PERSONA NATURALES"/>
    <s v="ARTÍCULO 3. CONTRATACIÓN DE PERSONAL PARA LA PRESTACIÓN DE SERVICIOS PROFESIONALES Y DE APOYO A LA GESTIÓN."/>
    <x v="4"/>
  </r>
  <r>
    <n v="47122"/>
    <x v="26"/>
    <s v="2022-03-29 20:08:25"/>
    <s v="ConOrdendePago"/>
    <n v="2650000"/>
    <n v="22431"/>
    <n v="0"/>
    <s v="Cédula de Ciudadanía"/>
    <n v="80144826"/>
    <s v="BELTRAN JUAN FELIPE"/>
    <s v="Abono en cuenta"/>
    <s v="Ahorro"/>
    <s v="10000002137"/>
    <s v="Activa"/>
    <s v="890903938"/>
    <s v="BANCOLOMBIA S.A."/>
    <s v="35-05-00"/>
    <s v="INSTITUTO NACIONAL DE METROLOGÍA - INM"/>
    <s v="C-3599-0200-4-0-3599001-02"/>
    <s v="ADQUISICIÓN DE BIENES Y SERVICIOS - SERVICIOS DE INFORMACIÓN PARA LA GESTIÓN ADMINISTRATIVA - INNOVACIÓN DE LAS TECNOLOGÍAS DE INFORMACIÓN EN EL INSTITUTO DE METROLOGIA NACIONAL"/>
    <n v="2650000"/>
    <n v="0"/>
    <n v="2650000"/>
    <n v="0"/>
    <s v="Nación"/>
    <s v="CSF"/>
    <s v="OTROS RECURSOS DEL TESORO"/>
    <s v="A-02-02-02-008-003-09"/>
    <s v="OTROS SERVICIOS PROFESIONALES Y TÉCNICOS N.C.P."/>
    <n v="2650000"/>
    <s v="CONTRATAR LOS SERVICIOS DE TÉCNICOS PARA APOYO EN LA GESTIÓN DE LA ATENCIÓN DE LOS REQUERIMIENTOS E INCIDENTES TECNOLÓGICOS, BRINDANDO SOPORTE DE PRIMER NIVEL PARA LOS FUNCIONARIOS Y CONTRATISTAS A TRAVÉS DE LA MESA DE SERVICIOS DEL INM - PAGO 2"/>
    <s v="7322"/>
    <s v="7322"/>
    <s v="6922"/>
    <s v="32222"/>
    <s v="2022-03-29 00:00:00"/>
    <s v="47122"/>
    <s v="78643622"/>
    <m/>
    <s v="2022-01-25 00:00:00"/>
    <s v="CONTRATO DE PRESTACION DE SERVICIOS"/>
    <s v="CO1.PCCNTR.3395946"/>
    <s v="CONTRATAR LOS SERVICIOS DE TÉCNICOS PARA APOYO EN LA GESTIÓN DE LA ATENCIÓN DE LOS REQUERIMIENTOS E INCIDENTES TECNOLÓGICOS, BRINDANDO REPORTE DE PRIMER NIVEL PARA LOS FUNCIONARIOS Y CONTRATISTAS A TRAVÉS DE LA MESA DE SERVICIOS DEL INM."/>
    <s v="APOYO A LA GESTIÓN PERSONA NATURALES"/>
    <s v="ARTÍCULO 3. CONTRATACIÓN DE PERSONAL PARA LA PRESTACIÓN DE SERVICIOS PROFESIONALES Y DE APOYO A LA GESTIÓN."/>
    <x v="4"/>
  </r>
  <r>
    <n v="47222"/>
    <x v="26"/>
    <s v="2022-03-29 20:14:22"/>
    <s v="ConOrdendePago"/>
    <n v="3150000"/>
    <n v="26664"/>
    <n v="0"/>
    <s v="Cédula de Ciudadanía"/>
    <n v="49794563"/>
    <s v="MENDOZA ECHEVERRY DINA LINA"/>
    <s v="Abono en cuenta"/>
    <s v="Ahorro"/>
    <s v="0570256070482250"/>
    <s v="Activa"/>
    <s v="860034313"/>
    <s v="BANCO DAVIVIENDA S.A."/>
    <s v="35-05-00"/>
    <s v="INSTITUTO NACIONAL DE METROLOGÍA - INM"/>
    <s v="C-3502-0200-7-0-3502097-02"/>
    <s v="ADQUISICIÓN DE BIENES Y SERVICIOS - DOCUMENTOS DE INVESTIGACIÓN APLICADA EN METROLOGÍA - DESARROLLO DE LA OFERTA DE SERVICIOS EN METROLOGÍA FÍSICA EN EL ÁMBITO NACIONAL"/>
    <n v="3150000"/>
    <n v="0"/>
    <n v="3150000"/>
    <n v="0"/>
    <s v="Nación"/>
    <s v="CSF"/>
    <s v="OTROS RECURSOS DEL TESORO"/>
    <s v="A-02-02-02-008-003-09"/>
    <s v="OTROS SERVICIOS PROFESIONALES Y TÉCNICOS N.C.P."/>
    <n v="3150000"/>
    <s v="Elaborar estudios de servicios y costos asociados al mantenimiento de la trazabilidad metrológica de los laboratorios acreditados en las magnitudes físicas que actualmente posee el INM, con el fin de identificar brechas y tener las herramientas suficientes para apoyar la definición de tasas y tarifas en el INM - PAGO 2"/>
    <s v="14022"/>
    <s v="13822"/>
    <s v="18822"/>
    <s v="32322"/>
    <s v="2022-03-29 00:00:00"/>
    <s v="47222"/>
    <s v="78641022"/>
    <m/>
    <s v="2022-02-01 00:00:00"/>
    <s v="CONTRATO DE PRESTACION DE SERVICIOS - PROFESIONALES"/>
    <s v="137-2022"/>
    <s v="ELABORAR ESTUDIOS DE SERVICIOS Y COSTOS ASOCIADOS AL MANTENIMIENTO DE LA TRAZABILIDAD METRÓLOGICA DE LOS LABORATORIOS ACREDITADOS EN LAS MAGNITUDES FÍSICAS QUE ACTUALMENTE POSEE LA SUBDIRECCIÓN DE METROLOGÍA FÍSICA, CON EL FIN DE INDENTIFICAR BRECHAS"/>
    <s v="APOYO A LA GESTIÓN PERSONA NATURALES"/>
    <s v="ARTÍCULO 3. CONTRATACIÓN DE PERSONAL PARA LA PRESTACIÓN DE SERVICIOS PROFESIONALES Y DE APOYO A LA GESTIÓN."/>
    <x v="4"/>
  </r>
  <r>
    <n v="47322"/>
    <x v="26"/>
    <s v="2022-03-29 20:17:35"/>
    <s v="ConOrdendePago"/>
    <n v="4179000"/>
    <n v="35372"/>
    <n v="0"/>
    <s v="Cédula de Ciudadanía"/>
    <n v="52838164"/>
    <s v="TORRES CASTILLO ANDREA MARGARITA"/>
    <s v="Abono en cuenta"/>
    <s v="Ahorro"/>
    <s v="04875394121"/>
    <s v="Activa"/>
    <s v="890903938"/>
    <s v="BANCOLOMBIA S.A."/>
    <s v="35-05-00"/>
    <s v="INSTITUTO NACIONAL DE METROLOGÍA - INM"/>
    <s v="C-3502-0200-7-0-3502101-02"/>
    <s v="ADQUISICIÓN DE BIENES Y SERVICIOS - SERVICIO DE CALIBRACIÓN DE EQUIPOS E INSTRUMENTOS METROLÓGICOS - DESARROLLO DE LA OFERTA DE SERVICIOS EN METROLOGÍA FÍSICA EN EL ÁMBITO NACIONAL"/>
    <n v="4179000"/>
    <n v="0"/>
    <n v="4179000"/>
    <n v="0"/>
    <s v="Nación"/>
    <s v="CSF"/>
    <s v="OTROS RECURSOS DEL TESORO"/>
    <s v="A-02-02-02-008-003-09"/>
    <s v="OTROS SERVICIOS PROFESIONALES Y TÉCNICOS N.C.P."/>
    <n v="4179000"/>
    <s v="Prestación de servicios profesionales para apoyar en las actividades logísticas de trazabilidad y comercio exterior (aduanas y plan de comercio exterior) que soporte la implementación de los procedimientos, aseguramiento metrológicos y planes de auditoria y calidad en los procesos bajo la responsabilidad del Instituto Nacional de Metrología - PAGO 2"/>
    <s v="1022"/>
    <s v="1022"/>
    <s v="5822"/>
    <s v="32422"/>
    <s v="2022-03-29 00:00:00"/>
    <s v="47322"/>
    <s v="78639422"/>
    <m/>
    <s v="2022-01-24 00:00:00"/>
    <s v="CONTRATO DE PRESTACION DE SERVICIOS - PROFESIONALES"/>
    <s v="CO1.PCCNTR.3380626"/>
    <s v="Prestación de servicios profesionales para apoyar en las actividades logísticas de trazabilidad y comercio exterior (aduanas y plan de comercio exterior) que soporte la implementación de los procedimientos, aseguramiento metrológicos y planes de audi"/>
    <s v="APOYO A LA GESTIÓN PERSONA NATURALES"/>
    <s v="ARTÍCULO 3. CONTRATACIÓN DE PERSONAL PARA LA PRESTACIÓN DE SERVICIOS PROFESIONALES Y DE APOYO A LA GESTIÓN."/>
    <x v="4"/>
  </r>
  <r>
    <n v="47422"/>
    <x v="26"/>
    <s v="2022-03-29 20:22:51"/>
    <s v="ConOrdendePago"/>
    <n v="5360300"/>
    <n v="45371"/>
    <n v="0"/>
    <s v="Cédula de Ciudadanía"/>
    <n v="1030609197"/>
    <s v="FERNANDEZ CASTRO DIANA MARCELA"/>
    <s v="Abono en cuenta"/>
    <s v="Ahorro"/>
    <s v="0550488403461616"/>
    <s v="Activa"/>
    <s v="860034313"/>
    <s v="BANCO DAVIVIENDA S.A."/>
    <s v="35-05-00"/>
    <s v="INSTITUTO NACIONAL DE METROLOGÍA - INM"/>
    <s v="C-3599-0200-4-0-3599031-02"/>
    <s v="ADQUISICIÓN DE BIENES Y SERVICIOS - DOCUMENTOS METODOLÓGICOS - INNOVACIÓN DE LAS TECNOLOGÍAS DE INFORMACIÓN EN EL INSTITUTO DE METROLOGIA NACIONAL"/>
    <n v="5360300"/>
    <n v="0"/>
    <n v="5360300"/>
    <n v="0"/>
    <s v="Nación"/>
    <s v="CSF"/>
    <s v="OTROS RECURSOS DEL TESORO"/>
    <s v="A-02-02-02-008-003-09"/>
    <s v="OTROS SERVICIOS PROFESIONALES Y TÉCNICOS N.C.P."/>
    <n v="5360300"/>
    <s v="CONTRATAR EL SERVICIO PROFESIONAL PARA EL APOYO A LA OFICINA DE INFORMÁTICA Y DESARROLLO TECNOLÓGICO EN LA GESTIÓN, IMPLEMENTACIÓN, MANTENIMIENTO, ATENCIÓN Y REPORTE DEL SISTEMA INTEGRADO DE GESTIÓN, PLANES DE GESTIÓN, AUDITORIAS Y RIESGOS ASOCIADOS AL PROCESO DE GESTIÓN TECNOLÓGICA DEL INM - PAGO 2"/>
    <s v="7822"/>
    <s v="7922"/>
    <s v="7122"/>
    <s v="32522"/>
    <s v="2022-03-29 00:00:00"/>
    <s v="47422"/>
    <s v="78665822"/>
    <m/>
    <s v="2022-01-25 00:00:00"/>
    <s v="CONTRATO DE PRESTACION DE SERVICIOS - PROFESIONALES"/>
    <s v="CO1.PCCNTR.3401682"/>
    <s v="CONTRATAR EL SERVICIO PROFESIONAL PARA EL APOYO A LA OFICINA OIDT EN LA GESTIÓN, IMPLEMENTACIÓN, MANTENIMIENTO, ATENCIÓN Y REPORTE DEL SISTEMA INTEGRADO DE GESTIÓN, PLANES DE GESTIÓN, LAS AUDITORÍAS Y RIESGOS ASOCIADOS AL PROCESO DE GESTIÓN TECNOLÓGI"/>
    <s v="APOYO A LA GESTIÓN PERSONA NATURALES"/>
    <s v="ARTÍCULO 3. CONTRATACIÓN DE PERSONAL PARA LA PRESTACIÓN DE SERVICIOS PROFESIONALES Y DE APOYO A LA GESTIÓN."/>
    <x v="4"/>
  </r>
  <r>
    <n v="47522"/>
    <x v="26"/>
    <s v="2022-03-29 20:29:26"/>
    <s v="ConOrdendePago"/>
    <n v="5438000"/>
    <n v="46030"/>
    <n v="0"/>
    <s v="Cédula de Ciudadanía"/>
    <n v="7919488"/>
    <s v="CORREA MOJICA JAIRO ENRIQUE"/>
    <s v="Abono en cuenta"/>
    <s v="Ahorro"/>
    <s v="50467688650"/>
    <s v="Activa"/>
    <s v="890903938"/>
    <s v="BANCOLOMBIA S.A."/>
    <s v="35-05-00"/>
    <s v="INSTITUTO NACIONAL DE METROLOGÍA - INM"/>
    <s v="C-3599-0200-4-0-3599019-02"/>
    <s v="ADQUISICIÓN DE BIENES Y SERVICIOS - SERVICIO DE SEGUIMIENTO Y EVALUACIÓN DE LA GESTIÓN INSTITUCIONAL - INNOVACIÓN DE LAS TECNOLOGÍAS DE INFORMACIÓN EN EL INSTITUTO DE METROLOGIA NACIONAL"/>
    <n v="5438000"/>
    <n v="0"/>
    <n v="5438000"/>
    <n v="0"/>
    <s v="Nación"/>
    <s v="CSF"/>
    <s v="OTROS RECURSOS DEL TESORO"/>
    <s v="A-02-02-02-008-003-09"/>
    <s v="OTROS SERVICIOS PROFESIONALES Y TÉCNICOS N.C.P."/>
    <n v="5438000"/>
    <s v="PRESTAR LOS SERVICIOS PROFESIONALES PARA EL APOYO A LA IMPLEMENTACION DEL MODELO DE SEGURIDAD Y PRIVACIDAD DE LA INFORMACION (MSPI) Y EL DESARROLLO DE ACTIVIDADES RELACIONADAS CON EL PLAN OPERATIVO DE SEGURIDAD Y PRIVACIDAD DE LA INFORMACION, EL PLAN DE TRATAMIENTO DE RIESGOS DE SEGURIDAD Y PRIVACIDAD DE LA INFORMACION Y RELACIONADAS CON LOS LINEAMIENTOS DE LA POLÍTICA DE GOBIERNO DIGITAL EN EL INM - PAGO 2"/>
    <s v="7922"/>
    <s v="8022"/>
    <s v="12422"/>
    <s v="32622"/>
    <s v="2022-03-29 00:00:00"/>
    <s v="47522"/>
    <s v="78663922"/>
    <m/>
    <s v="2022-01-27 00:00:00"/>
    <s v="CONTRATO DE PRESTACION DE SERVICIOS - PROFESIONALES"/>
    <s v="CO1.PCCNTR.3454281"/>
    <s v="PRESTAR LOS SERVICIOS PROFESIONALES PARA EL APOYO A LA IMPLEMENTACION DEL MODELO DE SEGURIDAD Y PRIVACIDAD DE LA INFORMACION (MSPI) Y EL DESARROLLO DE ACTIVIDADES RELACIONADAS CON EL PLAN OPERATIVO DE SEGURIDAD Y PRIVACIDAD DE LA INFORMACION, EL PLAN"/>
    <s v="APOYO A LA GESTIÓN PERSONA NATURALES"/>
    <s v="ARTÍCULO 3. CONTRATACIÓN DE PERSONAL PARA LA PRESTACIÓN DE SERVICIOS PROFESIONALES Y DE APOYO A LA GESTIÓN."/>
    <x v="4"/>
  </r>
  <r>
    <n v="47622"/>
    <x v="26"/>
    <s v="2022-03-29 20:38:44"/>
    <s v="ConOrdendePago"/>
    <n v="5602000"/>
    <n v="47418"/>
    <n v="0"/>
    <s v="Cédula de Ciudadanía"/>
    <n v="80393550"/>
    <s v="LAVERDE ANGARITA RAFAEL ALBERTO"/>
    <s v="Abono en cuenta"/>
    <s v="Ahorro"/>
    <s v="1972005156"/>
    <s v="Activa"/>
    <s v="860034594"/>
    <s v="SCOTIABANK COLPATRIA SA"/>
    <s v="35-05-00"/>
    <s v="INSTITUTO NACIONAL DE METROLOGÍA - INM"/>
    <s v="C-3599-0200-4-0-3599001-02"/>
    <s v="ADQUISICIÓN DE BIENES Y SERVICIOS - SERVICIOS DE INFORMACIÓN PARA LA GESTIÓN ADMINISTRATIVA - INNOVACIÓN DE LAS TECNOLOGÍAS DE INFORMACIÓN EN EL INSTITUTO DE METROLOGIA NACIONAL"/>
    <n v="5602000"/>
    <n v="0"/>
    <n v="5602000"/>
    <n v="0"/>
    <s v="Nación"/>
    <s v="CSF"/>
    <s v="OTROS RECURSOS DEL TESORO"/>
    <s v="A-02-02-02-008-003-09"/>
    <s v="OTROS SERVICIOS PROFESIONALES Y TÉCNICOS N.C.P."/>
    <n v="5602000"/>
    <s v="PRESTACIÓN DE SERVICIOS PROFESIONALES COMO APOYO EN LA ACTUALIZACIÓN DE LOS PORTALES CORPORATIVOS EN TEMAS DE ACCESIBILIDAD Y USABILIDAD, DE ACUERDO CON DIRECTRICES DE GOBIERNO DIGITAL Y DE ENTIDADES DE CONTROL - PAGO 2"/>
    <s v="8322"/>
    <s v="8422"/>
    <s v="9822"/>
    <s v="32722"/>
    <s v="2022-03-29 00:00:00"/>
    <s v="47622"/>
    <s v="78670922"/>
    <m/>
    <s v="2022-01-27 00:00:00"/>
    <s v="CONTRATO DE PRESTACION DE SERVICIOS - PROFESIONALES"/>
    <s v="CO1.PCCNTR.3445591"/>
    <s v="PRESTACIÓN DE SERVICIOS PROFESIONALES COMO APOYO EN LA ACTUALIZACIÓN DE LOS PORTALES CORPORATIVOS EN TEMAS DE ACCESIBILIDAD Y USUABILIDAD, DE ACUERDO CON DIRECTRICES DE GOBIERNO DIGITAL Y DE ENTIDADES DE CONTROL."/>
    <s v="APOYO A LA GESTIÓN PERSONA NATURALES"/>
    <s v="ARTÍCULO 3. CONTRATACIÓN DE PERSONAL PARA LA PRESTACIÓN DE SERVICIOS PROFESIONALES Y DE APOYO A LA GESTIÓN."/>
    <x v="4"/>
  </r>
  <r>
    <n v="47722"/>
    <x v="26"/>
    <s v="2022-03-29 20:49:02"/>
    <s v="ConOrdendePago"/>
    <n v="5000000"/>
    <n v="42322"/>
    <n v="0"/>
    <s v="Cédula de Ciudadanía"/>
    <n v="30230176"/>
    <s v="CARDENAS MARULANDA DIANA CRISTINA"/>
    <s v="Abono en cuenta"/>
    <s v="Ahorro"/>
    <s v="352852326"/>
    <s v="Activa"/>
    <s v="860035827"/>
    <s v="BANCO COMERCIAL AV VILLAS S.A."/>
    <s v="35-05-00"/>
    <s v="INSTITUTO NACIONAL DE METROLOGÍA - INM"/>
    <s v="C-3502-0200-7-0-3502101-02"/>
    <s v="ADQUISICIÓN DE BIENES Y SERVICIOS - SERVICIO DE CALIBRACIÓN DE EQUIPOS E INSTRUMENTOS METROLÓGICOS - DESARROLLO DE LA OFERTA DE SERVICIOS EN METROLOGÍA FÍSICA EN EL ÁMBITO NACIONAL"/>
    <n v="5000000"/>
    <n v="0"/>
    <n v="5000000"/>
    <n v="0"/>
    <s v="Nación"/>
    <s v="CSF"/>
    <s v="OTROS RECURSOS DEL TESORO"/>
    <s v="A-02-02-02-008-003-09"/>
    <s v="OTROS SERVICIOS PROFESIONALES Y TÉCNICOS N.C.P."/>
    <n v="5000000"/>
    <s v="Contratar servicios profesionales en todo lo relacionado con el apoyo a las actividades que permitan la implementación, el mantenimiento, el seguimiento, la evaluación, el fortalecimiento y la mejora del Sistema Integrado de Gestión del Instituto Nacional de Metrología - PAGO 2"/>
    <s v="7222"/>
    <s v="7222"/>
    <s v="18622"/>
    <s v="32822"/>
    <s v="2022-03-29 00:00:00"/>
    <s v="47722"/>
    <s v="78678922"/>
    <m/>
    <s v="2022-01-31 00:00:00"/>
    <s v="CONTRATO DE PRESTACION DE SERVICIOS - PROFESIONALES"/>
    <s v="134-2022"/>
    <s v="CONTRATAR SERVICIOS PROFESIONALES EN TODO LO RELACIONADO CON EL APOYO A LAS ACTIVIDADES QUE PERMITAN LA IMPLEMENTACIÓN, EL MANTENIMIENTO, EL SEGUIMIENTO, LA EVALUACIÓN, EL FROTALECIMIENTO Y LA MEJORA DEL SISTEMA INTEGRADO DE GESTIÓN DEL INSTITUTO NAC"/>
    <s v="APOYO A LA GESTIÓN PERSONA NATURALES"/>
    <s v="ARTÍCULO 3. CONTRATACIÓN DE PERSONAL PARA LA PRESTACIÓN DE SERVICIOS PROFESIONALES Y DE APOYO A LA GESTIÓN."/>
    <x v="4"/>
  </r>
  <r>
    <n v="47822"/>
    <x v="26"/>
    <s v="2022-03-29 20:58:02"/>
    <s v="ConOrdendePago"/>
    <n v="23497672"/>
    <n v="1444613"/>
    <n v="0"/>
    <s v="NIT"/>
    <n v="900239396"/>
    <s v="ISOLUCION SISTEMAS INTEGRADOS DE GESTION S.A."/>
    <s v="Abono en cuenta"/>
    <s v="Corriente"/>
    <s v="21500325910"/>
    <s v="Activa"/>
    <s v="860007335"/>
    <s v="BCSC S A"/>
    <s v="35-05-00"/>
    <s v="INSTITUTO NACIONAL DE METROLOGÍA - INM"/>
    <s v="C-3599-0200-4-0-3599001-02"/>
    <s v="ADQUISICIÓN DE BIENES Y SERVICIOS - SERVICIOS DE INFORMACIÓN PARA LA GESTIÓN ADMINISTRATIVA - INNOVACIÓN DE LAS TECNOLOGÍAS DE INFORMACIÓN EN EL INSTITUTO DE METROLOGIA NACIONAL"/>
    <n v="23497672"/>
    <n v="0"/>
    <n v="23497672"/>
    <n v="0"/>
    <s v="Nación"/>
    <s v="CSF"/>
    <s v="OTROS RECURSOS DEL TESORO"/>
    <s v="A-02-02-02-008-007-02-9"/>
    <s v="SERVICIOS DE MANTENIMIENTO Y REPARACIÓN DE OTROS BIENES N.C.P."/>
    <n v="23497672"/>
    <s v="CONTRATAR LA ADQUISICIÓN DE LICENCIAS Y EL SERVICIO DE SOPORTE Y MANTENIMIENTO DEL SOFTWARE ISOLUCIÓN - PAGO 2"/>
    <s v="8422"/>
    <s v="8522"/>
    <s v="15622"/>
    <s v="34822"/>
    <s v="2022-03-29 00:00:00"/>
    <s v="47822"/>
    <s v="78684622"/>
    <m/>
    <s v="2022-01-28 00:00:00"/>
    <s v="CONTRATO DE PRESTACION DE SERVICIOS"/>
    <s v="CO1.PCCNTR.3488269"/>
    <s v="CONTRATAR LA ADQUISICÓN DE LICENCIAS Y EL SERVICIO DE SOPORTE Y MANTENIMIENTO DEL SOFTWARE ISOLUCION@."/>
    <e v="#N/A"/>
    <e v="#N/A"/>
    <x v="3"/>
  </r>
  <r>
    <n v="47922"/>
    <x v="26"/>
    <s v="2022-03-29 21:05:37"/>
    <s v="ConOrdendePago"/>
    <n v="2650000"/>
    <n v="22431"/>
    <n v="0"/>
    <s v="Cédula de Ciudadanía"/>
    <n v="1032492086"/>
    <s v="RODRIGUEZ MEJIA KARLA GERALDINE"/>
    <s v="Abono en cuenta"/>
    <s v="Ahorro"/>
    <s v="69172629113"/>
    <s v="Activa"/>
    <s v="890903938"/>
    <s v="BANCOLOMBIA S.A."/>
    <s v="35-05-00"/>
    <s v="INSTITUTO NACIONAL DE METROLOGÍA - INM"/>
    <s v="C-3502-0200-6-0-3502097-02"/>
    <s v="ADQUISICIÓN DE BIENES Y SERVICIOS - DOCUMENTOS DE INVESTIGACIÓN APLICADA EN METROLOGÍA - FORTALECIMIENTO DE LA CAPACIDAD ANALÍTICA EN METROLOGÍA QUÍMICA Y BIOMEDICINA A NIVEL NACIONAL"/>
    <n v="2650000"/>
    <n v="0"/>
    <n v="2650000"/>
    <n v="0"/>
    <s v="Nación"/>
    <s v="CSF"/>
    <s v="OTROS RECURSOS DEL TESORO"/>
    <s v="A-02-02-02-008-003-09"/>
    <s v="OTROS SERVICIOS PROFESIONALES Y TÉCNICOS N.C.P."/>
    <n v="2650000"/>
    <s v="Contratar servicios para el apoyo del funcionamiento de los laboratorios de la Subdirección de Metrología Química y Biología - PAGO 2"/>
    <s v="4022"/>
    <s v="4022"/>
    <s v="4522"/>
    <s v="33822"/>
    <s v="2022-03-29 00:00:00"/>
    <s v="47922"/>
    <s v="78688222"/>
    <m/>
    <s v="2022-01-24 00:00:00"/>
    <s v="CONTRATO DE PRESTACION DE SERVICIOS"/>
    <s v="CO1.PCCNTR.3377017"/>
    <s v="CONTRATAR SERVICIOS PARA EL APOYO DEL FUNCIONAMIENTO DE LOS LABORATORIOS DE LA SUBDIRECCIÓN DE METROLOGÍA QUÍMICA Y BIOLOGÍA"/>
    <s v="APOYO A LA GESTIÓN PERSONA NATURALES"/>
    <s v="ARTÍCULO 3. CONTRATACIÓN DE PERSONAL PARA LA PRESTACIÓN DE SERVICIOS PROFESIONALES Y DE APOYO A LA GESTIÓN."/>
    <x v="4"/>
  </r>
  <r>
    <n v="48022"/>
    <x v="26"/>
    <s v="2022-03-29 21:09:16"/>
    <s v="ConOrdendePago"/>
    <n v="3150000"/>
    <n v="26664"/>
    <n v="0"/>
    <s v="Cédula de Ciudadanía"/>
    <n v="1066179217"/>
    <s v="MERCADO SARMIENTO CESAR DAVID"/>
    <s v="Abono en cuenta"/>
    <s v="Ahorro"/>
    <s v="39860207170"/>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3150000"/>
    <n v="0"/>
    <n v="3150000"/>
    <n v="0"/>
    <s v="Nación"/>
    <s v="CSF"/>
    <s v="OTROS RECURSOS DEL TESORO"/>
    <s v="A-02-02-02-008-003-09"/>
    <s v="OTROS SERVICIOS PROFESIONALES Y TÉCNICOS N.C.P."/>
    <n v="3150000"/>
    <s v="Contratar servicios profesionales para apoyar la gestión transversal y el desarrollo de actividades del Proyecto Fomento Regional en Metrología que permitan la promoción y difusión de la cultura y herramientas del INM - PAGO 2"/>
    <s v="6022"/>
    <s v="6022"/>
    <s v="17122"/>
    <s v="32922"/>
    <s v="2022-03-29 00:00:00"/>
    <s v="48022"/>
    <s v="78690822"/>
    <m/>
    <s v="2022-01-31 00:00:00"/>
    <s v="CONTRATO DE PRESTACION DE SERVICIOS - PROFESIONALES"/>
    <s v="060-2022"/>
    <s v="CONTRATAR SERVICIOS PROFESIONALES PARA APOYAR LA GESTIÓN TRANSVERSAL Y EL DESARROLLO DE ACTIVIDADES DEL PROYECTO DE FOMENTO REGIONAL EN METROLOGÍA QUE PERMITAN LA PROMOCIÓN Y DIFUSIÓN DE LA CULTURA Y HERRAMIENTAS DEL INM."/>
    <s v="APOYO A LA GESTIÓN PERSONA NATURALES"/>
    <s v="ARTÍCULO 3. CONTRATACIÓN DE PERSONAL PARA LA PRESTACIÓN DE SERVICIOS PROFESIONALES Y DE APOYO A LA GESTIÓN."/>
    <x v="4"/>
  </r>
  <r>
    <n v="48122"/>
    <x v="26"/>
    <s v="2022-03-29 21:11:07"/>
    <s v="ConOrdendePago"/>
    <n v="4873000"/>
    <n v="41247"/>
    <n v="0"/>
    <s v="Cédula de Ciudadanía"/>
    <n v="80222801"/>
    <s v="MONTAÑO CALDERON JOHN ANDERSON"/>
    <s v="Abono en cuenta"/>
    <s v="Ahorro"/>
    <s v="03900000587"/>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4873000"/>
    <n v="0"/>
    <n v="4873000"/>
    <n v="0"/>
    <s v="Nación"/>
    <s v="CSF"/>
    <s v="OTROS RECURSOS DEL TESORO"/>
    <s v="A-02-02-02-008-003-09"/>
    <s v="OTROS SERVICIOS PROFESIONALES Y TÉCNICOS N.C.P."/>
    <n v="4873000"/>
    <s v="Contratar la prestación de servicios profesionales para apoyar a la subdirección de servicios metrológicos y relación con el ciudadano del INM en la gestión, planificación y organización de las diferentes actividades tendientes a la vigilancia tecnológica en proyectos de I D I - PAGO 2"/>
    <s v="10522"/>
    <s v="10622"/>
    <s v="14222"/>
    <s v="33722"/>
    <s v="2022-03-29 00:00:00"/>
    <s v="48122"/>
    <s v="78690722"/>
    <m/>
    <s v="2022-01-28 00:00:00"/>
    <s v="CONTRATO DE PRESTACION DE SERVICIOS - PROFESIONALES"/>
    <s v="CO1.PCCNTR."/>
    <s v="Contratar la prestación de servicios profesionales para apoyar a la subdirección de servicios metrológicos y relación con el ciudadano del INM en la gestión, planificación y organización de las diferentes actividades tendientes a la vigilancia tecnol"/>
    <s v="APOYO A LA GESTIÓN PERSONA NATURALES"/>
    <s v="ARTÍCULO 3. CONTRATACIÓN DE PERSONAL PARA LA PRESTACIÓN DE SERVICIOS PROFESIONALES Y DE APOYO A LA GESTIÓN."/>
    <x v="4"/>
  </r>
  <r>
    <n v="48222"/>
    <x v="26"/>
    <s v="2022-03-29 21:14:28"/>
    <s v="ConOrdendePago"/>
    <n v="3150000"/>
    <n v="26664"/>
    <n v="0"/>
    <s v="Cédula de Ciudadanía"/>
    <n v="1024580525"/>
    <s v="LEAL VALERO CINDY PAOLA"/>
    <s v="Abono en cuenta"/>
    <s v="Ahorro"/>
    <s v="0570462370051080"/>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3150000"/>
    <n v="0"/>
    <n v="3150000"/>
    <n v="0"/>
    <s v="Nación"/>
    <s v="CSF"/>
    <s v="OTROS RECURSOS DEL TESORO"/>
    <s v="A-02-02-02-008-003-09"/>
    <s v="OTROS SERVICIOS PROFESIONALES Y TÉCNICOS N.C.P."/>
    <n v="3150000"/>
    <s v="Contratar la prestación de servicios profesionales para apoyar las actividades de caracterización e identificación de brechas metrológicas en los municipios, departamentos y regiones priorizados a intervenir en 2022, con el fin de contribuir con el fomento, promoción y difusión de la cultura y herramienta metrológica - PAGO 2"/>
    <s v="5622"/>
    <s v="5622"/>
    <s v="13622"/>
    <s v="33022"/>
    <s v="2022-03-29 00:00:00"/>
    <s v="48222"/>
    <s v="78692622"/>
    <m/>
    <s v="2022-01-28 00:00:00"/>
    <s v="CONTRATO DE PRESTACION DE SERVICIOS - PROFESIONALES"/>
    <s v="CO1.PCC.NTR.3471835"/>
    <s v="Contratar la prestación de servicios profesionales para apoyar las actividades de caracterización e identificación de brechas metrológicas en los municipios, departamentos y regiones priorizados a intervenir en 2022, con el fin de contribuir con el f"/>
    <s v="APOYO A LA GESTIÓN PERSONA NATURALES"/>
    <s v="ARTÍCULO 3. CONTRATACIÓN DE PERSONAL PARA LA PRESTACIÓN DE SERVICIOS PROFESIONALES Y DE APOYO A LA GESTIÓN."/>
    <x v="4"/>
  </r>
  <r>
    <n v="48322"/>
    <x v="26"/>
    <s v="2022-03-29 21:16:16"/>
    <s v="ConOrdendePago"/>
    <n v="2136000"/>
    <n v="17645"/>
    <n v="0"/>
    <s v="Cédula de Ciudadanía"/>
    <n v="1022440381"/>
    <s v="ARDILA COLORADO MARIA ALEJANDRA"/>
    <s v="Abono en cuenta"/>
    <s v="Ahorro"/>
    <s v="24102136072"/>
    <s v="Activa"/>
    <s v="860007335"/>
    <s v="BCSC S A"/>
    <s v="35-05-00"/>
    <s v="INSTITUTO NACIONAL DE METROLOGÍA - INM"/>
    <s v="C-3599-0200-6-0-3599016-02"/>
    <s v="ADQUISICIÓN DE BIENES Y SERVICIOS - SEDES MANTENIDAS - MEJORAMIENTO Y SOSTENIBILIDAD DE LA SEDE DEL INSTITUTO NACIONAL DE METROLOGÍA BOGOTÁ"/>
    <n v="2136000"/>
    <n v="0"/>
    <n v="2136000"/>
    <n v="0"/>
    <s v="Nación"/>
    <s v="CSF"/>
    <s v="OTROS RECURSOS DEL TESORO"/>
    <s v="A-02-02-02-008-003-09"/>
    <s v="OTROS SERVICIOS PROFESIONALES Y TÉCNICOS N.C.P."/>
    <n v="2136000"/>
    <s v="PRESTAR SERVICIOS TÉCNICOS PARA APOYAR EN LOS PROCEDIMIENTOS, NORMAS Y LINEAMIENTOS DE SEGURIDAD Y SALUD EN EL TRABAJO, Y GARANTIZAR LA IMPLEMENTACIÓN DE MEDIDAS DE BIOSEGURIDAD - PAGO 2"/>
    <s v="12222"/>
    <s v="12222"/>
    <s v="19422"/>
    <s v="33622"/>
    <s v="2022-03-29 00:00:00"/>
    <s v="48322"/>
    <s v="78693722"/>
    <m/>
    <s v="2022-02-01 00:00:00"/>
    <s v="CONTRATO DE PRESTACION DE SERVICIOS"/>
    <s v="063-2022"/>
    <s v="PRESTAR SERVICIOS TECNICOS PARA APOYAR EN LOS PROCEDIMIENTOS, NORMAS Y LINEAMIENTOS DE SEGURIDAD Y SALUD EN EL TRABAJO, Y GARANTIZAR LA IMPLEMENTACION DE MEDIDAS DE BIOSEGURIDAD"/>
    <s v="APOYO A LA GESTIÓN PERSONA NATURALES"/>
    <s v="ARTÍCULO 3. CONTRATACIÓN DE PERSONAL PARA LA PRESTACIÓN DE SERVICIOS PROFESIONALES Y DE APOYO A LA GESTIÓN."/>
    <x v="4"/>
  </r>
  <r>
    <n v="48422"/>
    <x v="26"/>
    <s v="2022-03-29 21:17:33"/>
    <s v="ConOrdendePago"/>
    <n v="3150000"/>
    <n v="26664"/>
    <n v="0"/>
    <s v="Cédula de Ciudadanía"/>
    <n v="77194104"/>
    <s v="RINCONES MARTINEZ EUGENIO"/>
    <s v="Abono en cuenta"/>
    <s v="Ahorro"/>
    <s v="19789579523"/>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3150000"/>
    <n v="0"/>
    <n v="3150000"/>
    <n v="0"/>
    <s v="Nación"/>
    <s v="CSF"/>
    <s v="OTROS RECURSOS DEL TESORO"/>
    <s v="A-02-02-02-008-003-09"/>
    <s v="OTROS SERVICIOS PROFESIONALES Y TÉCNICOS N.C.P."/>
    <n v="3150000"/>
    <s v="Contratar servicios profesionales para apoyar la documentación, realizar control y seguimiento a los planes institucionales y requerimientos del SIG en el marco del Proyecto Fomento Regional en Metrología, con el fin de promocionar y difundir la cultura y herramientas del INM - PAGO 2"/>
    <s v="5522"/>
    <s v="5522"/>
    <s v="20722"/>
    <s v="33122"/>
    <s v="2022-03-29 00:00:00"/>
    <s v="48422"/>
    <s v="78694322"/>
    <m/>
    <s v="2022-02-01 00:00:00"/>
    <s v="CONTRATO DE PRESTACION DE SERVICIOS - PROFESIONALES"/>
    <s v="059-2022"/>
    <s v="CONTRATAR SERVICIOS PROFESIONALES PARA APOYAR LA DOCUMENTACIÓN, REALIZAR CONTROL Y SEGUIMIENTO A LOS PLANES INSTITUCIONALES Y REQUERIMIENTOS DEL SIG EN EL MARCO DEL PROYECTO FOMENTO REGIONAL EN METROLOGÍA, CON EL FIN DE PROMOCIONAR Y DIFUNDIR LA CUL"/>
    <s v="APOYO A LA GESTIÓN PERSONA NATURALES"/>
    <s v="ARTÍCULO 3. CONTRATACIÓN DE PERSONAL PARA LA PRESTACIÓN DE SERVICIOS PROFESIONALES Y DE APOYO A LA GESTIÓN."/>
    <x v="4"/>
  </r>
  <r>
    <n v="48522"/>
    <x v="26"/>
    <s v="2022-03-29 21:20:13"/>
    <s v="ConOrdendePago"/>
    <n v="3150000"/>
    <n v="26664"/>
    <n v="0"/>
    <s v="Cédula de Ciudadanía"/>
    <n v="1065598980"/>
    <s v="MONTOYA LINARES JENNYS PAOLA"/>
    <s v="Abono en cuenta"/>
    <s v="Ahorro"/>
    <s v="52400002587"/>
    <s v="Activa"/>
    <s v="890903938"/>
    <s v="BANCOLOMBIA S.A."/>
    <s v="35-05-00"/>
    <s v="INSTITUTO NACIONAL DE METROLOGÍA - INM"/>
    <s v="C-3502-0200-6-0-3502100-02"/>
    <s v="ADQUISICIÓN DE BIENES Y SERVICIOS - SERVICIO DE PRODUCCIÓN DE MATERIALES DE REFERENCIA - FORTALECIMIENTO DE LA CAPACIDAD ANALÍTICA EN METROLOGÍA QUÍMICA Y BIOMEDICINA A NIVEL NACIONAL"/>
    <n v="3150000"/>
    <n v="0"/>
    <n v="3150000"/>
    <n v="0"/>
    <s v="Nación"/>
    <s v="CSF"/>
    <s v="OTROS RECURSOS DEL TESORO"/>
    <s v="A-02-02-02-008-003-09"/>
    <s v="OTROS SERVICIOS PROFESIONALES Y TÉCNICOS N.C.P."/>
    <n v="3150000"/>
    <s v="Contratar servicios profesionales y administrativos que apoye las actividades de cooperacion internacional, red colombiana de metrologia y seguimiento de contratacion que permitan conservar la operacion de las capacidades de medicion y calibracion de la Subdireccion de Metrologia Quimica y Biologia - PAGO 2"/>
    <s v="12922"/>
    <s v="12922"/>
    <s v="17622"/>
    <s v="33522"/>
    <s v="2022-03-29 00:00:00"/>
    <s v="48522"/>
    <s v="78698522"/>
    <m/>
    <s v="2022-01-31 00:00:00"/>
    <s v="CONTRATO DE PRESTACION DE SERVICIOS - PROFESIONALES"/>
    <s v="086-2022"/>
    <s v="SEGUIMIENTO DE CONTRATACION QUE PERMITAN CONSERVAR LA OPERACION DE LAS CAPACIDADES DE MEDICION Y CALIBRACION DE LA SUBDIRECCION DE METROLOGIA QUIMICA Y BIOLOGIA. SECOP CONTRATO 086-2022"/>
    <s v="APOYO A LA GESTIÓN PERSONA NATURALES"/>
    <s v="ARTÍCULO 3. CONTRATACIÓN DE PERSONAL PARA LA PRESTACIÓN DE SERVICIOS PROFESIONALES Y DE APOYO A LA GESTIÓN."/>
    <x v="4"/>
  </r>
  <r>
    <n v="48622"/>
    <x v="26"/>
    <s v="2022-03-29 22:06:15"/>
    <s v="Generada"/>
    <n v="1697964"/>
    <n v="0"/>
    <n v="1697964"/>
    <s v="Cédula de Ciudadanía"/>
    <n v="91478476"/>
    <s v="Rueda Gerardo Porras"/>
    <s v="Abono en cuenta"/>
    <s v="Ahorro"/>
    <s v="0570001670060514"/>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1697964"/>
    <n v="0"/>
    <n v="1697964"/>
    <n v="1697964"/>
    <s v="Propios"/>
    <s v="CSF"/>
    <s v="INGRESOS CORRIENTES"/>
    <s v="A-02-02-02-006-004"/>
    <s v="SERVICIOS DE TRANSPORTE DE PASAJEROS"/>
    <n v="100000"/>
    <s v="RES-109-2022 Por la cual se confiere Comisión de Servicios y se ordena su pago a la ciudad de Valledupar-Cesar el 29 de marzo de 2022 al 01 de abril de 2022, con el fin de Atender entrevistas con medios de comunicación locales, presentar el INM, dictar seminario Gestión de las medición en las organizaciones"/>
    <s v="21722"/>
    <s v="21022"/>
    <s v="29522"/>
    <s v="34922"/>
    <s v="2022-03-29 00:00:00"/>
    <s v="48622"/>
    <m/>
    <m/>
    <s v="2022-03-28 00:00:00"/>
    <s v="RESOLUCION"/>
    <s v="109-2022"/>
    <s v="Comisión a la ciudad de Valledupar-Cesar el 29 de marzo de 2022 al 01 de abril de 2022, con el fin de Atender entrevistas con medios de comunicación locales, presentar el INM, dictar seminario &quot;Gestión de las medición en las organizaciones&quot;, asegurar"/>
    <s v="TIQUETES"/>
    <s v="ARTÍCULO 7. SUMINISTRO DE TIQUETES."/>
    <x v="6"/>
  </r>
  <r>
    <n v="48622"/>
    <x v="26"/>
    <s v="2022-03-29 22:06:15"/>
    <s v="Generada"/>
    <n v="1697964"/>
    <n v="0"/>
    <n v="1697964"/>
    <s v="Cédula de Ciudadanía"/>
    <n v="91478476"/>
    <s v="Rueda Gerardo Porras"/>
    <s v="Abono en cuenta"/>
    <s v="Ahorro"/>
    <s v="0570001670060514"/>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1697964"/>
    <n v="0"/>
    <n v="1697964"/>
    <n v="1697964"/>
    <s v="Propios"/>
    <s v="CSF"/>
    <s v="INGRESOS CORRIENTES"/>
    <s v="A-02-02-02-010"/>
    <s v="VIÁTICOS DE LOS FUNCIONARIOS EN COMISIÓN"/>
    <n v="1597964"/>
    <s v="RES-109-2022 Por la cual se confiere Comisión de Servicios y se ordena su pago a la ciudad de Valledupar-Cesar el 29 de marzo de 2022 al 01 de abril de 2022, con el fin de Atender entrevistas con medios de comunicación locales, presentar el INM, dictar seminario Gestión de las medición en las organizaciones"/>
    <s v="21722"/>
    <s v="21022"/>
    <s v="29522"/>
    <s v="34922"/>
    <s v="2022-03-29 00:00:00"/>
    <s v="48622"/>
    <m/>
    <m/>
    <s v="2022-03-28 00:00:00"/>
    <s v="RESOLUCION"/>
    <s v="109-2022"/>
    <s v="Comisión a la ciudad de Valledupar-Cesar el 29 de marzo de 2022 al 01 de abril de 2022, con el fin de Atender entrevistas con medios de comunicación locales, presentar el INM, dictar seminario &quot;Gestión de las medición en las organizaciones&quot;, asegurar"/>
    <s v="RECONOCIMIENTO DE VIÁTICOS"/>
    <s v="ARTÍCULO 8. RECONOCIMIENTO DE VIÁTICOS."/>
    <x v="7"/>
  </r>
  <r>
    <n v="48722"/>
    <x v="26"/>
    <s v="2022-03-29 22:11:34"/>
    <s v="Generada"/>
    <n v="600000"/>
    <n v="0"/>
    <n v="600000"/>
    <s v="Cédula de Ciudadanía"/>
    <n v="91478476"/>
    <s v="Rueda Gerardo Porras"/>
    <s v="Abono en cuenta"/>
    <s v="Ahorro"/>
    <s v="0570001670060514"/>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600000"/>
    <n v="0"/>
    <n v="600000"/>
    <n v="600000"/>
    <s v="Nación"/>
    <s v="CSF"/>
    <s v="OTROS RECURSOS DEL TESORO"/>
    <s v="A-02-02-02-006-004"/>
    <s v="SERVICIOS DE TRANSPORTE DE PASAJEROS"/>
    <n v="600000"/>
    <s v="RES-109-2022 Por la cual se confiere Comisión de Servicios y se ordena su pago a la ciudad de Valledupar-Cesar el 29 de marzo de 2022 al 01 de abril de 2022, con el fin de Atender entrevistas con medios de comunicación locales, presentar el INM, dictar seminario Gestión de las medición en las organizaciones"/>
    <s v="19522"/>
    <s v="18822"/>
    <s v="29622"/>
    <s v="35022"/>
    <s v="2022-03-29 00:00:00"/>
    <s v="48722"/>
    <m/>
    <m/>
    <s v="2022-03-28 00:00:00"/>
    <s v="RESOLUCION"/>
    <s v="109-2022"/>
    <s v="Concepto de pasaje aéreo. Bogotá - Valledupar-Cesar."/>
    <s v="TIQUETES"/>
    <s v="ARTÍCULO 7. SUMINISTRO DE TIQUETES."/>
    <x v="6"/>
  </r>
  <r>
    <n v="48822"/>
    <x v="26"/>
    <s v="2022-03-29 22:20:08"/>
    <s v="Generada"/>
    <n v="1075219"/>
    <n v="0"/>
    <n v="1075219"/>
    <s v="Cédula de Ciudadanía"/>
    <n v="52809235"/>
    <s v="FLOREZ CARDENAS MAYER"/>
    <s v="Abono en cuenta"/>
    <s v="Ahorro"/>
    <s v="0142000200553635"/>
    <s v="Activa"/>
    <s v="860003020"/>
    <s v="BANCO BILBAO VIZCAYA ARGENTARIA COLOMBIA S.A. BBVA"/>
    <s v="35-05-00"/>
    <s v="INSTITUTO NACIONAL DE METROLOGÍA - INM"/>
    <s v="C-3502-0200-5-0-3502102-02"/>
    <s v="ADQUISICIÓN DE BIENES Y SERVICIOS - SERVICIO DE PROMOCIÓN DE HERRAMIENTAS METROLÓGICAS - FORTALECIMIENTO DE LA COMERCIALIZACIÓN DE LOS SERVICIOS METROLÓGICOS A NIVEL NACIONAL"/>
    <n v="1075219"/>
    <n v="0"/>
    <n v="1075219"/>
    <n v="1075219"/>
    <s v="Propios"/>
    <s v="CSF"/>
    <s v="INGRESOS CORRIENTES"/>
    <s v="A-02-02-02-010"/>
    <s v="VIÁTICOS DE LOS FUNCIONARIOS EN COMISIÓN"/>
    <n v="975219"/>
    <s v="RES-110-2022 Por la cual se confiere Comisión de Servicios y se ordena su pago a la ciudad de Valledupar-Cesar el 29 de marzo de 2022 al 01 de abril de 2022, con el fin de Atender entrevistas con medios de comunicación locales, presentar el INM, dictar seminario Gestión de las medición en las organizaciones"/>
    <s v="21722"/>
    <s v="21022"/>
    <s v="29722"/>
    <s v="35122"/>
    <s v="2022-03-29 00:00:00"/>
    <s v="48822"/>
    <m/>
    <m/>
    <s v="2022-03-28 00:00:00"/>
    <s v="RESOLUCION"/>
    <s v="110-2021"/>
    <s v="Comisión a Valledupar-Cesar el 29 de marzo de 2022 al 01 de abril de 2022, con el fin de Coordinar entrevistas con medios de comunicación locales, gestionar el desarrollo del 1er Foro científico social Metrología es calidad de vida&quot;, el taller de met"/>
    <s v="RECONOCIMIENTO DE VIÁTICOS"/>
    <s v="ARTÍCULO 8. RECONOCIMIENTO DE VIÁTICOS."/>
    <x v="7"/>
  </r>
  <r>
    <n v="48822"/>
    <x v="26"/>
    <s v="2022-03-29 22:20:08"/>
    <s v="Generada"/>
    <n v="1075219"/>
    <n v="0"/>
    <n v="1075219"/>
    <s v="Cédula de Ciudadanía"/>
    <n v="52809235"/>
    <s v="FLOREZ CARDENAS MAYER"/>
    <s v="Abono en cuenta"/>
    <s v="Ahorro"/>
    <s v="0142000200553635"/>
    <s v="Activa"/>
    <s v="860003020"/>
    <s v="BANCO BILBAO VIZCAYA ARGENTARIA COLOMBIA S.A. BBVA"/>
    <s v="35-05-00"/>
    <s v="INSTITUTO NACIONAL DE METROLOGÍA - INM"/>
    <s v="C-3502-0200-5-0-3502102-02"/>
    <s v="ADQUISICIÓN DE BIENES Y SERVICIOS - SERVICIO DE PROMOCIÓN DE HERRAMIENTAS METROLÓGICAS - FORTALECIMIENTO DE LA COMERCIALIZACIÓN DE LOS SERVICIOS METROLÓGICOS A NIVEL NACIONAL"/>
    <n v="1075219"/>
    <n v="0"/>
    <n v="1075219"/>
    <n v="1075219"/>
    <s v="Propios"/>
    <s v="CSF"/>
    <s v="INGRESOS CORRIENTES"/>
    <s v="A-02-02-02-006-004"/>
    <s v="SERVICIOS DE TRANSPORTE DE PASAJEROS"/>
    <n v="100000"/>
    <s v="RES-110-2022 Por la cual se confiere Comisión de Servicios y se ordena su pago a la ciudad de Valledupar-Cesar el 29 de marzo de 2022 al 01 de abril de 2022, con el fin de Atender entrevistas con medios de comunicación locales, presentar el INM, dictar seminario Gestión de las medición en las organizaciones"/>
    <s v="21722"/>
    <s v="21022"/>
    <s v="29722"/>
    <s v="35122"/>
    <s v="2022-03-29 00:00:00"/>
    <s v="48822"/>
    <m/>
    <m/>
    <s v="2022-03-28 00:00:00"/>
    <s v="RESOLUCION"/>
    <s v="110-2021"/>
    <s v="Comisión a Valledupar-Cesar el 29 de marzo de 2022 al 01 de abril de 2022, con el fin de Coordinar entrevistas con medios de comunicación locales, gestionar el desarrollo del 1er Foro científico social Metrología es calidad de vida&quot;, el taller de met"/>
    <s v="TIQUETES"/>
    <s v="ARTÍCULO 7. SUMINISTRO DE TIQUETES."/>
    <x v="6"/>
  </r>
  <r>
    <n v="48922"/>
    <x v="26"/>
    <s v="2022-03-29 22:24:51"/>
    <s v="Generada"/>
    <n v="600000"/>
    <n v="0"/>
    <n v="600000"/>
    <s v="Cédula de Ciudadanía"/>
    <n v="52809235"/>
    <s v="FLOREZ CARDENAS MAYER"/>
    <s v="Abono en cuenta"/>
    <s v="Ahorro"/>
    <s v="0142000200553635"/>
    <s v="Activa"/>
    <s v="860003020"/>
    <s v="BANCO BILBAO VIZCAYA ARGENTARIA COLOMBIA S.A. BBVA"/>
    <s v="35-05-00"/>
    <s v="INSTITUTO NACIONAL DE METROLOGÍA - INM"/>
    <s v="C-3502-0200-5-0-3502102-02"/>
    <s v="ADQUISICIÓN DE BIENES Y SERVICIOS - SERVICIO DE PROMOCIÓN DE HERRAMIENTAS METROLÓGICAS - FORTALECIMIENTO DE LA COMERCIALIZACIÓN DE LOS SERVICIOS METROLÓGICOS A NIVEL NACIONAL"/>
    <n v="600000"/>
    <n v="0"/>
    <n v="600000"/>
    <n v="600000"/>
    <s v="Nación"/>
    <s v="CSF"/>
    <s v="OTROS RECURSOS DEL TESORO"/>
    <s v="A-02-02-02-006-004"/>
    <s v="SERVICIOS DE TRANSPORTE DE PASAJEROS"/>
    <n v="600000"/>
    <s v="RES-110-2022 Por la cual se confiere Comisión de Servicios y se ordena su pago a la ciudad de Valledupar-Cesar el 29 de marzo de 2022 al 01 de abril de 2022, con el fin de Atender entrevistas con medios de comunicación locales, presentar el INM, dictar seminario Gestión de las medición en las organizaciones"/>
    <s v="19522"/>
    <s v="18822"/>
    <s v="29822"/>
    <s v="35222"/>
    <s v="2022-03-29 00:00:00"/>
    <s v="48922"/>
    <m/>
    <m/>
    <s v="2022-03-28 00:00:00"/>
    <s v="RESOLUCION"/>
    <s v="110-2021"/>
    <s v="Tiquetes de Bogotá a Valledupar - Cesar."/>
    <s v="TIQUETES"/>
    <s v="ARTÍCULO 7. SUMINISTRO DE TIQUETES."/>
    <x v="6"/>
  </r>
  <r>
    <n v="49222"/>
    <x v="27"/>
    <s v="2022-03-31 08:18:53"/>
    <s v="Generada"/>
    <n v="3679000"/>
    <n v="40369"/>
    <n v="3679000"/>
    <s v="Cédula de Ciudadanía"/>
    <n v="15173350"/>
    <s v="BARBOZA FLOREZ YENER ARNULFO"/>
    <s v="Abono en cuenta"/>
    <s v="Ahorro"/>
    <s v="863151080"/>
    <s v="Activa"/>
    <s v="860002964"/>
    <s v="BANCO DE BOGOTA S. A."/>
    <s v="35-05-00"/>
    <s v="INSTITUTO NACIONAL DE METROLOGÍA - INM"/>
    <s v="C-3502-0200-5-0-3502102-02"/>
    <s v="ADQUISICIÓN DE BIENES Y SERVICIOS - SERVICIO DE PROMOCIÓN DE HERRAMIENTAS METROLÓGICAS - FORTALECIMIENTO DE LA COMERCIALIZACIÓN DE LOS SERVICIOS METROLÓGICOS A NIVEL NACIONAL"/>
    <n v="3679000"/>
    <n v="0"/>
    <n v="3679000"/>
    <n v="3679000"/>
    <s v="Propios"/>
    <s v="CSF"/>
    <s v="INGRESOS CORRIENTES"/>
    <s v="A-02-02-02-008-003-09"/>
    <s v="OTROS SERVICIOS PROFESIONALES Y TÉCNICOS N.C.P."/>
    <n v="3679000"/>
    <s v="CONTRATAR LA PRESTACIÓN DE SERVICIOS PARA APOYAR ACTIVIDADES RELACIONADAS CON LA GESTIÓN DEL CONOCIMIENTO Y LA INNOVACIÓN, Y EL PLAN DE CAPACITACIÓN - PAGO 1"/>
    <s v="19022"/>
    <s v="18322"/>
    <s v="18122"/>
    <s v="33922"/>
    <s v="2022-03-29 00:00:00"/>
    <s v="49222"/>
    <m/>
    <m/>
    <s v="2022-01-31 00:00:00"/>
    <s v="CONTRATO DE PRESTACION DE SERVICIOS"/>
    <s v="157-2022"/>
    <s v="CONTRATAR LA PRESTACIÓN DE SERVICIOS PARA APOYAR ACTIVIDADES RELACIONADAS CON LA GESTIÓN DEL CONOCIMIENTO Y LA IINOVACIÓN, Y EL PLAN DE CAPACITACIÓN."/>
    <s v="APOYO A LA GESTIÓN PERSONA NATURALES"/>
    <s v="ARTÍCULO 3. CONTRATACIÓN DE PERSONAL PARA LA PRESTACIÓN DE SERVICIOS PROFESIONALES Y DE APOYO A LA GESTIÓN."/>
    <x v="4"/>
  </r>
  <r>
    <n v="49322"/>
    <x v="27"/>
    <s v="2022-03-31 08:21:43"/>
    <s v="Generada"/>
    <n v="500000"/>
    <n v="0"/>
    <n v="500000"/>
    <s v="Cédula de Ciudadanía"/>
    <n v="15173350"/>
    <s v="BARBOZA FLOREZ YENER ARNULFO"/>
    <s v="Abono en cuenta"/>
    <s v="Ahorro"/>
    <s v="863151080"/>
    <s v="Activa"/>
    <s v="860002964"/>
    <s v="BANCO DE BOGOTA S. A."/>
    <s v="35-05-00"/>
    <s v="INSTITUTO NACIONAL DE METROLOGÍA - INM"/>
    <s v="A-02-02-02-008-003"/>
    <s v="OTROS SERVICIOS PROFESIONALES, CIENTÍFICOS Y TÉCNICOS"/>
    <n v="500000"/>
    <n v="0"/>
    <n v="500000"/>
    <n v="500000"/>
    <s v="Nación"/>
    <s v="CSF"/>
    <s v="RECURSOS CORRIENTES"/>
    <s v="A-02-02-02-008-003-09"/>
    <s v="OTROS SERVICIOS PROFESIONALES Y TÉCNICOS N.C.P."/>
    <n v="500000"/>
    <s v="CONTRATAR LA PRESTACIÓN DE SERVICIOS PARA APOYAR ACTIVIDADES RELACIONADAS CON LA GESTIÓN DEL CONOCIMIENTO Y LA INNOVACIÓN, Y EL PLAN DE CAPACITACIÓN - PAGO 1"/>
    <s v="18922"/>
    <s v="18222"/>
    <s v="18222"/>
    <s v="34022"/>
    <s v="2022-03-29 00:00:00"/>
    <s v="49322"/>
    <m/>
    <m/>
    <s v="2022-01-31 00:00:00"/>
    <s v="CONTRATO DE PRESTACION DE SERVICIOS"/>
    <s v="157-2022"/>
    <s v="CONTRATAR LA PRESTACIÓN DE SERVICIOS PARA APOYAR ACTIVIDADES RELACIONADAS CON LA GESTIÓN DEL CONOCIMIENTO Y LA IINOVACIÓN, Y EL PLAN DE CAPACITACIÓN."/>
    <s v="APOYO A LA GESTIÓN PERSONA NATURALES"/>
    <s v="ARTÍCULO 3. CONTRATACIÓN DE PERSONAL PARA LA PRESTACIÓN DE SERVICIOS PROFESIONALES Y DE APOYO A LA GESTIÓN."/>
    <x v="4"/>
  </r>
  <r>
    <n v="49422"/>
    <x v="27"/>
    <s v="2022-03-31 08:52:24"/>
    <s v="Generada"/>
    <n v="2418750"/>
    <n v="203307"/>
    <n v="2418750"/>
    <s v="Cédula de Ciudadanía"/>
    <n v="77177005"/>
    <s v="MORENO VILLAMIZAR CARLOS ANDRES"/>
    <s v="Abono en cuenta"/>
    <s v="Ahorro"/>
    <s v="52446418327"/>
    <s v="Activa"/>
    <s v="890903938"/>
    <s v="BANCOLOMBIA S.A."/>
    <s v="35-05-00"/>
    <s v="INSTITUTO NACIONAL DE METROLOGÍA - INM"/>
    <s v="A-02-02-02-008-002"/>
    <s v="SERVICIOS JURÍDICOS Y CONTABLES"/>
    <n v="2418750"/>
    <n v="0"/>
    <n v="2418750"/>
    <n v="2418750"/>
    <s v="Nación"/>
    <s v="CSF"/>
    <s v="RECURSOS CORRIENTES"/>
    <s v="A-02-02-02-008-002-01"/>
    <s v="SERVICIOS JURÍDICOS"/>
    <n v="2418750"/>
    <s v="PRESTAR LOS SERVICIOS JURÍDICOS PROFESIONALES PARA APOYAR LA REALIZACIÓN Y SEGUIMIENTO DE ACTIVIDADES DE EJECUCIÓN, DEFINICIÓN Y DESARROLLO DE PROYECTOS, PLANES Y PROGRAMAS, ASÍ COMO LA ELABORACIÓN DE CONCEPTOS JURÍDICOS Y DEMÁS ACTIVIDADES REQUERIDAS POR LA SECRETARÍA GENERAL DEL INSTITUTO NACIONAL DE METROLOGÍA - PAGO 1"/>
    <s v="15322"/>
    <s v="14922"/>
    <s v="8622"/>
    <s v="34122"/>
    <s v="2022-03-29 00:00:00"/>
    <s v="49422"/>
    <m/>
    <m/>
    <s v="2022-01-26 00:00:00"/>
    <s v="CONTRATO DE PRESTACION DE SERVICIOS"/>
    <s v="CO1.PCCNTR.3422599"/>
    <s v="PRESTAR LOS SERVICIOS JURÍDICOS PROFESIONALES PARA APOYAR LA REALIZACIÓN Y SEGUIMIENTO DE ACTIVIDADES DE EJECUCIÓN, DEFINICIÓN Y DESARROLLO DE PROYECTOS, PLANES Y PROGRAMAS, ASÍ COMO LA ELABORACIÓN DE CONCEPTOS JURÍDICOS Y DEMÁS ACTIVIDADES REQUERIDA"/>
    <s v="APOYO A LA GESTIÓN PERSONA NATURALES"/>
    <s v="ARTÍCULO 3. CONTRATACIÓN DE PERSONAL PARA LA PRESTACIÓN DE SERVICIOS PROFESIONALES Y DE APOYO A LA GESTIÓN."/>
    <x v="4"/>
  </r>
  <r>
    <n v="49522"/>
    <x v="27"/>
    <s v="2022-03-31 09:27:32"/>
    <s v="Generada"/>
    <n v="3150000"/>
    <n v="26664"/>
    <n v="3150000"/>
    <s v="Cédula de Ciudadanía"/>
    <n v="1022338707"/>
    <s v="DIAZ DIEGO ALEJANDRO"/>
    <s v="Abono en cuenta"/>
    <s v="Ahorro"/>
    <s v="90080458410"/>
    <s v="Activa"/>
    <s v="860050750"/>
    <s v="BANCO GNB SUDAMERIS S A"/>
    <s v="35-05-00"/>
    <s v="INSTITUTO NACIONAL DE METROLOGÍA - INM"/>
    <s v="C-3599-0200-4-0-3599001-02"/>
    <s v="ADQUISICIÓN DE BIENES Y SERVICIOS - SERVICIOS DE INFORMACIÓN PARA LA GESTIÓN ADMINISTRATIVA - INNOVACIÓN DE LAS TECNOLOGÍAS DE INFORMACIÓN EN EL INSTITUTO DE METROLOGIA NACIONAL"/>
    <n v="3150000"/>
    <n v="0"/>
    <n v="3150000"/>
    <n v="3150000"/>
    <s v="Nación"/>
    <s v="CSF"/>
    <s v="OTROS RECURSOS DEL TESORO"/>
    <s v="A-02-02-02-008-003-09"/>
    <s v="OTROS SERVICIOS PROFESIONALES Y TÉCNICOS N.C.P."/>
    <n v="3150000"/>
    <s v="CONTRATAR EL SERVICIO DE UN PROFESIONAL PARA APOYO EN LA GESTIÓN DE LA ATENCIÓN DE LOS REQUERIMIENTOS E INCIDENTES TECNOLÓGICOS, BRINDANDO SOPORTE DE PRIMER NIVEL PARA LOS FUNCIONARIOS Y CONTRATISTAS A TRAVÉS DE LA MESA DE SERVICIOS DEL INM - PAGO 2"/>
    <s v="7322"/>
    <s v="7322"/>
    <s v="6722"/>
    <s v="36522"/>
    <s v="2022-03-31 00:00:00"/>
    <s v="49522"/>
    <m/>
    <m/>
    <s v="2022-01-25 00:00:00"/>
    <s v="CONTRATO DE PRESTACION DE SERVICIOS - PROFESIONALES"/>
    <s v="CO1.PCCNTR.3394955"/>
    <s v="CONTRATAR EL SERVICIO DE UN PROFESIONAL PARA APOYO TÉCNICO EN LA GESTIÓN DE LA ATENCIÓN DE LOS REQUERIMIENTOS E INCIDENTES TECNOLÓGICOS, BRINDANDO REPORTE DE PRIMER NIVEL PARA LOS FUNCIONARIOS Y CONTRATISTAS A TRAVÉS DE LA MESA DE SERVICIOS DEL INM."/>
    <s v="APOYO A LA GESTIÓN PERSONA NATURALES"/>
    <s v="ARTÍCULO 3. CONTRATACIÓN DE PERSONAL PARA LA PRESTACIÓN DE SERVICIOS PROFESIONALES Y DE APOYO A LA GESTIÓN."/>
    <x v="4"/>
  </r>
  <r>
    <n v="49722"/>
    <x v="27"/>
    <s v="2022-03-31 11:51:23"/>
    <s v="Generada"/>
    <n v="32145046"/>
    <n v="196529"/>
    <n v="32145046"/>
    <s v="NIT"/>
    <n v="800067868"/>
    <s v="SEGURIDAD Y VIGILANCIA EXITO DE COLOMBIA LTDA"/>
    <s v="Abono en cuenta"/>
    <s v="Corriente"/>
    <s v="466969997611"/>
    <s v="Activa"/>
    <s v="860034313"/>
    <s v="BANCO DAVIVIENDA S.A."/>
    <s v="35-05-00"/>
    <s v="INSTITUTO NACIONAL DE METROLOGÍA - INM"/>
    <s v="A-02-02-02-008-005"/>
    <s v="SERVICIOS DE SOPORTE"/>
    <n v="29425625"/>
    <n v="0"/>
    <n v="29425625"/>
    <n v="29425625"/>
    <s v="Nación"/>
    <s v="CSF"/>
    <s v="RECURSOS CORRIENTES"/>
    <s v="A-02-02-02-008-005-02"/>
    <s v="SERVICIOS DE INVESTIGACIÓN Y SEGURIDAD"/>
    <n v="29425625"/>
    <s v="CONTRATAR LA PRESTACION DEL SERVICIO DE VIGILANCIA Y SEGURIDAD PRIVADA, CON MEDIO HUMANO, CON Y SIN ARMA, EN LA MODALIDAD DE VIGILANCIA FIJA, DURANTE LAS 24 HORAS TODOS LOS MESES, INCLUYENDO SABADOS, DOMINGOS Y FESTIVOS; INCLUYE ALQUILER, SUMINISTRO Y MANTENIMIENTO PREVENTIVO Y CORRECTIVO DE HERRAMIENTAS TECNOLOGICAS PARA LAS INSTALACIONES DONDE FUNCIONA EL INSTITUTO NACIONAL DE METROLOGIA - PAGO 2"/>
    <s v="222"/>
    <s v="222"/>
    <s v="222"/>
    <s v="36622"/>
    <s v="2022-03-31 00:00:00"/>
    <s v="49722"/>
    <m/>
    <m/>
    <s v="2022-01-05 00:00:00"/>
    <s v="CONTRATO DE PRESTACION DE SERVICIOS"/>
    <s v="182-2021"/>
    <s v="PARA LA CONTRATACION DEL SERVICIO DE VIGILANCIA DEL INSTITUTO NACIONAL DE METROLOGIA. VIGENCIA FUTURA"/>
    <e v="#N/A"/>
    <e v="#N/A"/>
    <x v="8"/>
  </r>
  <r>
    <n v="49722"/>
    <x v="27"/>
    <s v="2022-03-31 11:51:23"/>
    <s v="Generada"/>
    <n v="32145046"/>
    <n v="196529"/>
    <n v="32145046"/>
    <s v="NIT"/>
    <n v="800067868"/>
    <s v="SEGURIDAD Y VIGILANCIA EXITO DE COLOMBIA LTDA"/>
    <s v="Abono en cuenta"/>
    <s v="Corriente"/>
    <s v="466969997611"/>
    <s v="Activa"/>
    <s v="860034313"/>
    <s v="BANCO DAVIVIENDA S.A."/>
    <s v="35-05-00"/>
    <s v="INSTITUTO NACIONAL DE METROLOGÍA - INM"/>
    <s v="A-02-02-02-008-007"/>
    <s v="SERVICIOS DE MANTENIMIENTO, REPARACIÓN E INSTALACIÓN (EXCEPTO SERVICIOS DE CONSTRUCCIÓN)"/>
    <n v="2719421"/>
    <n v="0"/>
    <n v="2719421"/>
    <n v="2719421"/>
    <s v="Nación"/>
    <s v="CSF"/>
    <s v="RECURSOS CORRIENTES"/>
    <s v="A-02-02-02-008-007-02-9"/>
    <s v="SERVICIOS DE MANTENIMIENTO Y REPARACIÓN DE OTROS BIENES N.C.P."/>
    <n v="2719421"/>
    <s v="CONTRATAR LA PRESTACION DEL SERVICIO DE VIGILANCIA Y SEGURIDAD PRIVADA, CON MEDIO HUMANO, CON Y SIN ARMA, EN LA MODALIDAD DE VIGILANCIA FIJA, DURANTE LAS 24 HORAS TODOS LOS MESES, INCLUYENDO SABADOS, DOMINGOS Y FESTIVOS; INCLUYE ALQUILER, SUMINISTRO Y MANTENIMIENTO PREVENTIVO Y CORRECTIVO DE HERRAMIENTAS TECNOLOGICAS PARA LAS INSTALACIONES DONDE FUNCIONA EL INSTITUTO NACIONAL DE METROLOGIA - PAGO 2"/>
    <s v="222"/>
    <s v="222"/>
    <s v="222"/>
    <s v="36622"/>
    <s v="2022-03-31 00:00:00"/>
    <s v="49722"/>
    <m/>
    <m/>
    <s v="2022-01-05 00:00:00"/>
    <s v="CONTRATO DE PRESTACION DE SERVICIOS"/>
    <s v="182-2021"/>
    <s v="PARA LA CONTRATACION DEL SERVICIO DE VIGILANCIA DEL INSTITUTO NACIONAL DE METROLOGIA. VIGENCIA FUTURA"/>
    <e v="#N/A"/>
    <e v="#N/A"/>
    <x v="8"/>
  </r>
  <r>
    <n v="51622"/>
    <x v="27"/>
    <s v="2022-03-31 12:44:00"/>
    <s v="Generada"/>
    <n v="12897371.5"/>
    <n v="575997"/>
    <n v="12897371.5"/>
    <s v="NIT"/>
    <n v="900372035"/>
    <s v="ITO SOFTWARE SAS"/>
    <s v="Abono en cuenta"/>
    <s v="Ahorro"/>
    <s v="66682596555"/>
    <s v="Activa"/>
    <s v="890903938"/>
    <s v="BANCOLOMBIA S.A."/>
    <s v="35-05-00"/>
    <s v="INSTITUTO NACIONAL DE METROLOGÍA - INM"/>
    <s v="A-02-02-02-008-004"/>
    <s v="SERVICIOS DE TELECOMUNICACIONES, TRANSMISIÓN Y SUMINISTRO DE INFORMACIÓN"/>
    <n v="12897371.5"/>
    <n v="0"/>
    <n v="12897371.5"/>
    <n v="12897371.5"/>
    <s v="Nación"/>
    <s v="CSF"/>
    <s v="RECURSOS CORRIENTES"/>
    <s v="A-02-02-02-008-004-02"/>
    <s v="SERVICIOS DE TELECOMUNICACIONES A TRAVÉS DE INTERNET"/>
    <n v="12897371.5"/>
    <s v="CONTRATAR EL SERVICIO DE CORREO ELECTRÓNICO PARA EL USO DE LOS FUNCIONARIOS Y CONTRATISTAS DEL INSTITUTO NACIONAL DE METROLOGÍA - PAGO 4"/>
    <s v="122"/>
    <s v="122"/>
    <s v="122"/>
    <s v="37022"/>
    <s v="2022-03-31 00:00:00"/>
    <s v="51622"/>
    <m/>
    <m/>
    <s v="2022-01-05 00:00:00"/>
    <s v="ORDEN DE COMPRA"/>
    <s v="81778"/>
    <s v="CONTRATAR EL SERVICIO DE CORREO ELECTRÓNICO PARA EL USO DE LOS FUNCIONARIOS Y CONTRATISTAS DEL INSTITUTO NACIONAL DE METROLOGÍA"/>
    <e v="#N/A"/>
    <e v="#N/A"/>
    <x v="3"/>
  </r>
  <r>
    <n v="64922"/>
    <x v="28"/>
    <s v="2022-04-20 19:04:57"/>
    <s v="ConOrdendePago"/>
    <n v="734017042"/>
    <n v="126833577"/>
    <n v="0"/>
    <s v="NIT"/>
    <n v="900494393"/>
    <s v="U.A.E. INSTITUTO NACIONAL DE METROLOGIA - INM"/>
    <s v="Abono en cuenta"/>
    <s v="Corriente"/>
    <s v="062867734"/>
    <s v="Activa"/>
    <s v="860002964"/>
    <s v="BANCO DE BOGOTA S. A."/>
    <s v="35-05-00"/>
    <s v="INSTITUTO NACIONAL DE METROLOGÍA - INM"/>
    <s v="A-01-01-01-001-008"/>
    <s v="HORAS EXTRAS, DOMINICALES, FESTIVOS Y RECARGOS"/>
    <n v="510785"/>
    <n v="0"/>
    <n v="510785"/>
    <n v="0"/>
    <s v="Nación"/>
    <s v="CSF"/>
    <s v="RECURSOS CORRIENTES"/>
    <s v="A-01-01-01-001-008"/>
    <s v="HORAS EXTRAS, DOMINICALES, FESTIVOS Y RECARGOS - PLANTA DE PERSONAL PERMANENTE"/>
    <m/>
    <s v="NOMINA ABRIL 2022"/>
    <s v="822"/>
    <s v="822"/>
    <s v="34622"/>
    <s v="49322"/>
    <s v="2022-04-20 00:00:00"/>
    <s v="64922"/>
    <s v="100869322"/>
    <m/>
    <s v="2022-04-20 00:00:00"/>
    <s v="NOMINA"/>
    <s v="ABRIL DE 2022"/>
    <s v="NOMINA MES DE ABRIL DE 2022"/>
    <s v="HORAS EXTRAS"/>
    <s v="ARTÍCULO 4. HORAS EXTRAS Y VACACIONES."/>
    <x v="2"/>
  </r>
  <r>
    <n v="59322"/>
    <x v="29"/>
    <s v="2022-04-11 15:24:32"/>
    <s v="ConOrdendePago"/>
    <n v="11225460"/>
    <n v="0"/>
    <n v="0"/>
    <s v="Cédula de Ciudadanía"/>
    <n v="80771497"/>
    <s v="DIAZ MORENO JHON ALEXANDER"/>
    <s v="Abono en cuenta"/>
    <s v="Ahorro"/>
    <s v="23316415415"/>
    <s v="Activa"/>
    <s v="890903938"/>
    <s v="BANCOLOMBIA S.A."/>
    <s v="35-05-00"/>
    <s v="INSTITUTO NACIONAL DE METROLOGÍA - INM"/>
    <s v="A-01-01-03-001-002"/>
    <s v="INDEMNIZACIÓN POR VACACIONES"/>
    <n v="4749263"/>
    <n v="0"/>
    <n v="4749263"/>
    <n v="0"/>
    <s v="Nación"/>
    <s v="CSF"/>
    <s v="RECURSOS CORRIENTES"/>
    <s v="A-01-01-03-001-02"/>
    <s v="INDEMNIZACIÓN POR VACACIONES - PLANTA DE PERSONAL PERMANENTE"/>
    <m/>
    <s v="POR LA CUAL SE LIQUIDAN LAS PRESTACIONES SOCIALES Y SE ORDENA SU PAGO."/>
    <s v="822"/>
    <s v="822"/>
    <s v="32022"/>
    <s v="44322"/>
    <s v="2022-04-11 00:00:00"/>
    <s v="59322"/>
    <s v="95737922, 100323122"/>
    <m/>
    <s v="2022-04-11 00:00:00"/>
    <s v="RESOLUCION"/>
    <s v="121 DE 2022"/>
    <s v="RESOLUCIÓN N°121 DE 2022, POR LA CUAL SE LIQUIDAN UNAS PRESTACIONES SOCIALES Y SE ORDENA SU PAGO AL SEÑOR JHON ALEXANDER DIAZ MORENO, IDENTIFICADO CON CÉDULA DE CIUDADANÍA N°80.771.497."/>
    <s v="INDEMNIZACIÓN POR VACACIONES"/>
    <s v="ARTÍCULO 4. HORAS EXTRAS Y VACACIONES."/>
    <x v="5"/>
  </r>
  <r>
    <n v="73322"/>
    <x v="30"/>
    <s v="2022-04-26 06:15:47"/>
    <s v="ConOrdendePago"/>
    <n v="2640827"/>
    <n v="352957"/>
    <n v="0"/>
    <s v="Cédula de Ciudadanía"/>
    <n v="1098624335"/>
    <s v="DURAN ARDILA CLAUDIA PATRICIA"/>
    <s v="Abono en cuenta"/>
    <s v="Ahorro"/>
    <s v="333624252"/>
    <s v="Activa"/>
    <s v="860003020"/>
    <s v="BANCO BILBAO VIZCAYA ARGENTARIA COLOMBIA S.A. BBVA"/>
    <s v="35-05-00"/>
    <s v="INSTITUTO NACIONAL DE METROLOGÍA - INM"/>
    <s v="A-01-01-03-001-002"/>
    <s v="INDEMNIZACIÓN POR VACACIONES"/>
    <n v="900747"/>
    <n v="0"/>
    <n v="900747"/>
    <n v="0"/>
    <s v="Nación"/>
    <s v="CSF"/>
    <s v="RECURSOS CORRIENTES"/>
    <s v="A-01-01-03-001-02"/>
    <s v="INDEMNIZACIÓN POR VACACIONES - PLANTA DE PERSONAL PERMANENTE"/>
    <m/>
    <s v="RES-054-2022 POR LA CUAL SE LIQUIDAN UNAS PRESTACIONES SOCIALES Y SE ORDENA SU PAGO"/>
    <s v="822"/>
    <s v="822"/>
    <s v="34722"/>
    <s v="57222"/>
    <s v="2022-04-25 00:00:00"/>
    <s v="73322"/>
    <s v="110065822"/>
    <m/>
    <s v="2022-04-22 00:00:00"/>
    <s v="RESOLUCION"/>
    <s v="054-2022"/>
    <s v="PRESTACIONES SOCIALES CLAUDIA PATRICIA DURAN ARDILA."/>
    <s v="INDEMNIZACIÓN POR VACACIONES"/>
    <s v="ARTÍCULO 4. HORAS EXTRAS Y VACACIONES."/>
    <x v="5"/>
  </r>
  <r>
    <n v="73422"/>
    <x v="30"/>
    <s v="2022-04-26 06:21:54"/>
    <s v="ConOrdendePago"/>
    <n v="5830654"/>
    <n v="0"/>
    <n v="0"/>
    <s v="Cédula de Ciudadanía"/>
    <n v="1020788157"/>
    <s v="SOLANO RESTREPO DANIELA"/>
    <s v="Abono en cuenta"/>
    <s v="Ahorro"/>
    <s v="477100092279"/>
    <s v="Activa"/>
    <s v="860034313"/>
    <s v="BANCO DAVIVIENDA S.A."/>
    <s v="35-05-00"/>
    <s v="INSTITUTO NACIONAL DE METROLOGÍA - INM"/>
    <s v="A-01-01-03-001-002"/>
    <s v="INDEMNIZACIÓN POR VACACIONES"/>
    <n v="2540244"/>
    <n v="0"/>
    <n v="2540244"/>
    <n v="0"/>
    <s v="Nación"/>
    <s v="CSF"/>
    <s v="RECURSOS CORRIENTES"/>
    <s v="A-01-01-03-001-02"/>
    <s v="INDEMNIZACIÓN POR VACACIONES - PLANTA DE PERSONAL PERMANENTE"/>
    <m/>
    <s v="RES-075-2022 POR LA CUAL SE LIQUIDAN UNAS PRESTACIONES SOCIALES Y SE ORDENA SU PAGO"/>
    <s v="822"/>
    <s v="822"/>
    <s v="34822"/>
    <s v="57422"/>
    <s v="2022-04-26 00:00:00"/>
    <s v="73422"/>
    <s v="110072322"/>
    <m/>
    <s v="2022-04-22 00:00:00"/>
    <s v="RESOLUCION"/>
    <s v="075-2022"/>
    <s v="PRESTACIONES SOCIALES DANIELA SOLANO RESTREPO"/>
    <s v="INDEMNIZACIÓN POR VACACIONES"/>
    <s v="ARTÍCULO 4. HORAS EXTRAS Y VACACIONES."/>
    <x v="5"/>
  </r>
  <r>
    <n v="75522"/>
    <x v="30"/>
    <s v="2022-04-26 09:00:03"/>
    <s v="ConOrdendePago"/>
    <n v="11775606"/>
    <n v="0"/>
    <n v="0"/>
    <s v="Cédula de Ciudadanía"/>
    <n v="52378998"/>
    <s v="RODRIGUEZ CASALLAS JOHANA ANDREA"/>
    <s v="Abono en cuenta"/>
    <s v="Ahorro"/>
    <s v="18811893362"/>
    <s v="Activa"/>
    <s v="890903938"/>
    <s v="BANCOLOMBIA S.A."/>
    <s v="35-05-00"/>
    <s v="INSTITUTO NACIONAL DE METROLOGÍA - INM"/>
    <s v="A-01-01-03-001-002"/>
    <s v="INDEMNIZACIÓN POR VACACIONES"/>
    <n v="5692041"/>
    <n v="0"/>
    <n v="5692041"/>
    <n v="0"/>
    <s v="Nación"/>
    <s v="CSF"/>
    <s v="RECURSOS CORRIENTES"/>
    <s v="A-01-01-03-001-02"/>
    <s v="INDEMNIZACIÓN POR VACACIONES - PLANTA DE PERSONAL PERMANENTE"/>
    <m/>
    <s v="RES-128-133-2022 POR LA CUAL SE LIQUIDAN UNAS PRESTACIONES SOCIALES Y SE ORDENA SU PAGO"/>
    <s v="822"/>
    <s v="822"/>
    <s v="35122"/>
    <s v="59522"/>
    <s v="2022-04-26 00:00:00"/>
    <s v="75522"/>
    <s v="110080222"/>
    <m/>
    <s v="2022-04-25 00:00:00"/>
    <s v="RESOLUCION"/>
    <s v="128-133 DE 2022"/>
    <s v="PRESTACIONES SOCIALES JOHANA ANDREA RODRIGUEZ CASALLAS."/>
    <s v="INDEMNIZACIÓN POR VACACIONES"/>
    <s v="ARTÍCULO 4. HORAS EXTRAS Y VACACIONES."/>
    <x v="5"/>
  </r>
  <r>
    <n v="51922"/>
    <x v="31"/>
    <s v="2022-04-01 11:51:51"/>
    <s v="ConOrdendePago"/>
    <n v="3150000"/>
    <n v="26664"/>
    <n v="0"/>
    <s v="Cédula de Ciudadanía"/>
    <n v="26863596"/>
    <s v="SUAREZ RAMIREZ ELISA MARIA"/>
    <s v="Abono en cuenta"/>
    <s v="Ahorro"/>
    <s v="0550488402538562"/>
    <s v="Activa"/>
    <s v="860034313"/>
    <s v="BANCO DAVIVIENDA S.A."/>
    <s v="35-05-00"/>
    <s v="INSTITUTO NACIONAL DE METROLOGÍA - INM"/>
    <s v="A-02-02-02-008-002"/>
    <s v="SERVICIOS JURÍDICOS Y CONTABLES"/>
    <n v="3150000"/>
    <n v="0"/>
    <n v="3150000"/>
    <n v="0"/>
    <s v="Nación"/>
    <s v="CSF"/>
    <s v="RECURSOS CORRIENTES"/>
    <s v="A-02-02-02-008-002-02"/>
    <s v="SERVICIOS DE CONTABILIDAD, AUDITORÍA Y TENEDURÍA DE LIBROS"/>
    <s v="3,150,000.00"/>
    <s v="APOYAR AL GRUPO DE GESTIÓN FINANCIERA EN LOS PROCESOS DE LOS MÓDULOS DE ENTIDAD - CENTRAL DE CUENTAS POR PAGAR Y ENTIDAD - GESTIÓN CONTABLE RELACIONADOS CON EL SISTEMA INTEGRADO DE INFORMACIÓN FINANCIERA SIIF NACIÓN II Y APOYO A LA DEPURACIÓN, ANÁLISIS Y CONCILIACIÓN DE LOS SALDOS CONTABLES QUE CONFORMAN LOS DIFERENTES RUBROS DE LOS ESTADOS FINANCIEROS DEL INM - PAGO 2"/>
    <s v="15422"/>
    <s v="15022"/>
    <s v="19622"/>
    <s v="37222"/>
    <s v="2022-04-01 00:00:00"/>
    <s v="51922"/>
    <s v="84798222"/>
    <m/>
    <s v="2022-02-01 00:00:00"/>
    <s v="CONTRATO DE PRESTACION DE SERVICIOS - PROFESIONALES"/>
    <s v="089-2022"/>
    <s v="PRESTAR LOS SERVICIOS PARA APOYAR AL GRUPO DE GESTION FINANCIERA EN LOS PROCESOS DE MODULO DE ENTIDAD - CENTRAL CUENTAS POR PAGAR Y ENTIDAD - GESTION CONTABLE RELACIONADOS CON EL SISTEMA INTEGRADO DE INFORMACION FINANCIERA SIIF NACION II Y APOYO A LA"/>
    <s v="APOYO A LA GESTIÓN PERSONA NATURALES"/>
    <s v="ARTÍCULO 3. CONTRATACIÓN DE PERSONAL PARA LA PRESTACIÓN DE SERVICIOS PROFESIONALES Y DE APOYO A LA GESTIÓN."/>
    <x v="4"/>
  </r>
  <r>
    <n v="52022"/>
    <x v="32"/>
    <s v="2022-04-04 11:22:57"/>
    <s v="ConOrdendePago"/>
    <n v="2136000"/>
    <n v="17645"/>
    <n v="0"/>
    <s v="Cédula de Ciudadanía"/>
    <n v="1015473441"/>
    <s v="AVILAN CARDENAS DIEGO FELIPE"/>
    <s v="Abono en cuenta"/>
    <s v="Ahorro"/>
    <s v="24076377758"/>
    <s v="Activa"/>
    <s v="860007335"/>
    <s v="BCSC S A"/>
    <s v="35-05-00"/>
    <s v="INSTITUTO NACIONAL DE METROLOGÍA - INM"/>
    <s v="A-02-02-02-008-003"/>
    <s v="OTROS SERVICIOS PROFESIONALES, CIENTÍFICOS Y TÉCNICOS"/>
    <n v="2136000"/>
    <n v="0"/>
    <n v="2136000"/>
    <n v="0"/>
    <s v="Nación"/>
    <s v="CSF"/>
    <s v="RECURSOS CORRIENTES"/>
    <s v="A-02-02-02-008-003-09"/>
    <s v="OTROS SERVICIOS PROFESIONALES Y TÉCNICOS N.C.P."/>
    <s v="2,136,000.00"/>
    <s v="CONTRATAR LOS SERVICIOS TÉCNICOS DE APOYO A LA GESTIÓN PARA REALIZAR ACTIVIDADES DEL GRUPO DE GESTIÓN DEL TALENTO HUMANO VIGENCIA 2022 - PAGO 2"/>
    <s v="7022"/>
    <s v="7022"/>
    <s v="13322"/>
    <s v="38322"/>
    <s v="2022-04-04 00:00:00"/>
    <s v="52022"/>
    <s v="85600422"/>
    <m/>
    <s v="2022-01-28 00:00:00"/>
    <s v="CONTRATO DE PRESTACION DE SERVICIOS - PROFESIONALES"/>
    <s v="CO1.PCCNTR.3480440"/>
    <s v="CONTRATAR LOS SERVICIOS TÉCNICOS DE APOYO A LA GESTIÓN PARA REALIZAR ACTIVIDADES DEL GRUPO DE GESTIÓN DEL TALENTO HUMANO VIGENCIA 2022."/>
    <s v="APOYO A LA GESTIÓN PERSONA NATURALES"/>
    <s v="ARTÍCULO 3. CONTRATACIÓN DE PERSONAL PARA LA PRESTACIÓN DE SERVICIOS PROFESIONALES Y DE APOYO A LA GESTIÓN."/>
    <x v="4"/>
  </r>
  <r>
    <n v="52122"/>
    <x v="33"/>
    <s v="2022-04-05 06:58:31"/>
    <s v="ConOrdendePago"/>
    <n v="1575000"/>
    <n v="11449"/>
    <n v="0"/>
    <s v="Cédula de Ciudadanía"/>
    <n v="52978646"/>
    <s v="MARTINEZ RAMOS NASLI SAUDIT"/>
    <s v="Abono en cuenta"/>
    <s v="Ahorro"/>
    <s v="0570474470023513"/>
    <s v="Activa"/>
    <s v="860034313"/>
    <s v="BANCO DAVIVIENDA S.A."/>
    <s v="35-05-00"/>
    <s v="INSTITUTO NACIONAL DE METROLOGÍA - INM"/>
    <s v="A-02-02-02-008-003"/>
    <s v="OTROS SERVICIOS PROFESIONALES, CIENTÍFICOS Y TÉCNICOS"/>
    <n v="1575000"/>
    <n v="0"/>
    <n v="1575000"/>
    <n v="0"/>
    <s v="Nación"/>
    <s v="CSF"/>
    <s v="RECURSOS CORRIENTES"/>
    <s v="A-02-02-02-008-003-09"/>
    <s v="OTROS SERVICIOS PROFESIONALES Y TÉCNICOS N.C.P."/>
    <s v="1,575,000.00"/>
    <s v="CONTRATAR LOS SERVICIOS PROFESIONALES PARA EL ACOMPAÑAMIENTO EN LOS PROCESOS GESTIÓN DE NÓMINA Y TALENTO HUMANO EN EL APLICATIVO KACTUS - PAGO 2"/>
    <s v="6822"/>
    <s v="6822"/>
    <s v="19322"/>
    <s v="41022"/>
    <s v="2022-04-05 00:00:00"/>
    <s v="52122"/>
    <s v="99382922"/>
    <m/>
    <s v="2022-02-01 00:00:00"/>
    <s v="CONTRATO DE PRESTACION DE SERVICIOS - PROFESIONALES"/>
    <s v="046-2022"/>
    <s v="CONTRATAR LOS SERVICIOS PROFESIONALES PARA EL ACOMPAÑAMIENTO EN LOS PROCESOS GESTIÓN DE NÓMINA Y TALENTO HUMANO EN EL APLICATIVO KACTUS."/>
    <s v="APOYO A LA GESTIÓN PERSONA NATURALES"/>
    <s v="ARTÍCULO 3. CONTRATACIÓN DE PERSONAL PARA LA PRESTACIÓN DE SERVICIOS PROFESIONALES Y DE APOYO A LA GESTIÓN."/>
    <x v="4"/>
  </r>
  <r>
    <n v="52222"/>
    <x v="33"/>
    <s v="2022-04-05 07:02:33"/>
    <s v="ConOrdendePago"/>
    <n v="4179000"/>
    <n v="35372"/>
    <n v="0"/>
    <s v="Cédula de Ciudadanía"/>
    <n v="79906066"/>
    <s v="ESPITIA PAEZ JHORLIN ALEXANDER"/>
    <s v="Abono en cuenta"/>
    <s v="Ahorro"/>
    <s v="20630015830"/>
    <s v="Activa"/>
    <s v="890903938"/>
    <s v="BANCOLOMBIA S.A."/>
    <s v="35-05-00"/>
    <s v="INSTITUTO NACIONAL DE METROLOGÍA - INM"/>
    <s v="A-02-02-02-008-003"/>
    <s v="OTROS SERVICIOS PROFESIONALES, CIENTÍFICOS Y TÉCNICOS"/>
    <n v="4179000"/>
    <n v="0"/>
    <n v="4179000"/>
    <n v="0"/>
    <s v="Nación"/>
    <s v="CSF"/>
    <s v="RECURSOS CORRIENTES"/>
    <s v="A-02-02-02-008-003-09"/>
    <s v="OTROS SERVICIOS PROFESIONALES Y TÉCNICOS N.C.P."/>
    <s v="4,179,000.00"/>
    <s v="CONTRATAR SERVICIOS PROFESIONALES EN TODO LO RELACIONADO CON EL APOYO A LAS ACTIVIDADES QUE PERMITAN LA IMPLEMENTACIÓN, EL MANTENIMIENTO, EL SEGUIMIENTO, LA EVALUACIÓN, EL FORTALECIMIENTO Y LA MEJORA DEL SISTEMA INTEGRADO DE GESTIÓN DEL INSTITUTO NACIONAL DE METROLOGÍA - PAGO 2"/>
    <s v="17222"/>
    <s v="16622"/>
    <s v="19722"/>
    <s v="41222"/>
    <s v="2022-04-05 00:00:00"/>
    <s v="52222"/>
    <s v="96389622"/>
    <m/>
    <s v="2022-02-01 00:00:00"/>
    <s v="CONTRATO DE PRESTACION DE SERVICIOS - PROFESIONALES"/>
    <s v="106-2022"/>
    <s v="CONTRATAR SERVICIOS PROFESIONALES EN TODO LO RELACIONADO CON EL APOYO A LAS ACTIVIDADES QUE PERMITAN LA IMPLEMENTACION, EL MANTENIMIENTO, EL SEGUIMIENTO, LA EVALUACION, EL FORTALECIMIENTO Y LA ,MEJORA DEL SISTEMA INTEGRADO DE GESTION DEL INSTITUTO NA"/>
    <s v="APOYO A LA GESTIÓN PERSONA NATURALES"/>
    <s v="ARTÍCULO 3. CONTRATACIÓN DE PERSONAL PARA LA PRESTACIÓN DE SERVICIOS PROFESIONALES Y DE APOYO A LA GESTIÓN."/>
    <x v="4"/>
  </r>
  <r>
    <n v="52322"/>
    <x v="34"/>
    <s v="2022-04-06 07:51:14"/>
    <s v="ConOrdendePago"/>
    <n v="3150000"/>
    <n v="26664"/>
    <n v="0"/>
    <s v="Cédula de Ciudadanía"/>
    <n v="1045725479"/>
    <s v="CALDERON BUILES ALEXANDRA"/>
    <s v="Abono en cuenta"/>
    <s v="Ahorro"/>
    <s v="72996168337"/>
    <s v="Activa"/>
    <s v="890903938"/>
    <s v="BANCOLOMBIA S.A."/>
    <s v="35-05-00"/>
    <s v="INSTITUTO NACIONAL DE METROLOGÍA - INM"/>
    <s v="A-02-02-02-008-003"/>
    <s v="OTROS SERVICIOS PROFESIONALES, CIENTÍFICOS Y TÉCNICOS"/>
    <n v="3150000"/>
    <n v="0"/>
    <n v="3150000"/>
    <n v="0"/>
    <s v="Nación"/>
    <s v="CSF"/>
    <s v="RECURSOS CORRIENTES"/>
    <s v="A-02-02-02-008-003-09"/>
    <s v="OTROS SERVICIOS PROFESIONALES Y TÉCNICOS N.C.P."/>
    <s v="3,150,000.00"/>
    <s v="PRESTAR SERVICIOS PROFESIONALES PARA APOYAR LA GESTIÓN DE LA OFICINA ASESORA DE PLANEACIÓN RELATIVA A LA COMUNICACIÓN, EL MANEJO DE INFORMACIÓN RECIBIDA Y GENERADA, ASÍ COMO LA GESTIÓN DE POLÍTICAS DE MIPG QUE LIDERA LA OFICINA ASESORA DE PLANEACIÓN CON EL FIN DE FACILITAR, AGILIZAR EL DESARROLLO Y LA EJECUCIÓN DE LOS PROCEDIMIENTOS ESTABLECIDOS PARA EL CUMPLIMIENTO DE LOS OBJETIVOS INSTITUCIONALES - PAGO 2"/>
    <s v="15722"/>
    <s v="15322"/>
    <s v="15922"/>
    <s v="41422"/>
    <s v="2022-04-05 00:00:00"/>
    <s v="52322"/>
    <s v="90603022"/>
    <m/>
    <s v="2022-01-28 00:00:00"/>
    <s v="CONTRATO DE PRESTACION DE SERVICIOS - PROFESIONALES"/>
    <s v="CO1.PCCNTR.3478244"/>
    <s v="PRESTAR SERVICIOS PROFESIONALES PARA APOYAR LA GESTIÓN DE LA OFICINA ASESORA DE PLANEACIÓN RELATIVA A LA COMUNICACIÓN, EL MANEJO DE INFORMACIÓN RECIBIDA Y GENERADA, ASÍ COMO LA GESTIÓN DE POLÍTICAS DE MIPG QUE LIDERA LA OFICINA ASESORA DE PLANEACIÓN"/>
    <s v="APOYO A LA GESTIÓN PERSONA NATURALES"/>
    <s v="ARTÍCULO 3. CONTRATACIÓN DE PERSONAL PARA LA PRESTACIÓN DE SERVICIOS PROFESIONALES Y DE APOYO A LA GESTIÓN."/>
    <x v="4"/>
  </r>
  <r>
    <n v="52422"/>
    <x v="34"/>
    <s v="2022-04-06 07:54:30"/>
    <s v="ConOrdendePago"/>
    <n v="4179000"/>
    <n v="35374"/>
    <n v="0"/>
    <s v="Cédula de Ciudadanía"/>
    <n v="1014272075"/>
    <s v="ROMERO GARCIA DANIEL JULIAN"/>
    <s v="Abono en cuenta"/>
    <s v="Ahorro"/>
    <s v="19234418737"/>
    <s v="Activa"/>
    <s v="890903938"/>
    <s v="BANCOLOMBIA S.A."/>
    <s v="35-05-00"/>
    <s v="INSTITUTO NACIONAL DE METROLOGÍA - INM"/>
    <s v="A-02-02-02-008-003"/>
    <s v="OTROS SERVICIOS PROFESIONALES, CIENTÍFICOS Y TÉCNICOS"/>
    <n v="4179000"/>
    <n v="0"/>
    <n v="4179000"/>
    <n v="0"/>
    <s v="Nación"/>
    <s v="CSF"/>
    <s v="RECURSOS CORRIENTES"/>
    <s v="A-02-02-02-008-003-09"/>
    <s v="OTROS SERVICIOS PROFESIONALES Y TÉCNICOS N.C.P."/>
    <s v="4,179,000.00"/>
    <s v="Contratar los servicios profesionales para apoyar el proceso de planeación estratégica, implementando las políticas de MIPG; el seguimiento a los proyectos de inversión, planes estratégicos, planes institucionales, y la construcción y divulgación de herramientas de inteligencia de negocios para la toma de decisiones - PAGO 1"/>
    <s v="9222"/>
    <s v="9322"/>
    <s v="11122"/>
    <s v="42122"/>
    <s v="2022-04-06 00:00:00"/>
    <s v="52422"/>
    <s v="96364522"/>
    <m/>
    <s v="2022-01-27 00:00:00"/>
    <s v="CONTRATO DE PRESTACION DE SERVICIOS - PROFESIONALES"/>
    <s v="CO1.PCCNTR.3431367"/>
    <s v="Contratar los servicios profesionales para apoyar el proceso de planeación estratégica, implementando las políticas de MIPG; el seguimiento a los proyectos de inversión, planes estratégicos, planes institucionales, y la construcción y divulgación de"/>
    <s v="APOYO A LA GESTIÓN PERSONA NATURALES"/>
    <s v="ARTÍCULO 3. CONTRATACIÓN DE PERSONAL PARA LA PRESTACIÓN DE SERVICIOS PROFESIONALES Y DE APOYO A LA GESTIÓN."/>
    <x v="4"/>
  </r>
  <r>
    <n v="52522"/>
    <x v="34"/>
    <s v="2022-04-06 07:57:08"/>
    <s v="ConOrdendePago"/>
    <n v="4179000"/>
    <n v="35374"/>
    <n v="0"/>
    <s v="Cédula de Ciudadanía"/>
    <n v="1014272075"/>
    <s v="ROMERO GARCIA DANIEL JULIAN"/>
    <s v="Abono en cuenta"/>
    <s v="Ahorro"/>
    <s v="19234418737"/>
    <s v="Activa"/>
    <s v="890903938"/>
    <s v="BANCOLOMBIA S.A."/>
    <s v="35-05-00"/>
    <s v="INSTITUTO NACIONAL DE METROLOGÍA - INM"/>
    <s v="A-02-02-02-008-003"/>
    <s v="OTROS SERVICIOS PROFESIONALES, CIENTÍFICOS Y TÉCNICOS"/>
    <n v="4179000"/>
    <n v="0"/>
    <n v="4179000"/>
    <n v="0"/>
    <s v="Nación"/>
    <s v="CSF"/>
    <s v="RECURSOS CORRIENTES"/>
    <s v="A-02-02-02-008-003-09"/>
    <s v="OTROS SERVICIOS PROFESIONALES Y TÉCNICOS N.C.P."/>
    <s v="4,179,000.00"/>
    <s v="Contratar los servicios profesionales para apoyar el proceso de planeación estratégica, implementando las políticas de MIPG; el seguimiento a los proyectos de inversión, planes estratégicos, planes institucionales, y la construcción y divulgación de herramientas de inteligencia de negocios para la toma de decisiones - PAGO 2"/>
    <s v="9222"/>
    <s v="9322"/>
    <s v="11122"/>
    <s v="42222"/>
    <s v="2022-04-06 00:00:00"/>
    <s v="52522"/>
    <s v="97473422"/>
    <m/>
    <s v="2022-01-27 00:00:00"/>
    <s v="CONTRATO DE PRESTACION DE SERVICIOS - PROFESIONALES"/>
    <s v="CO1.PCCNTR.3431367"/>
    <s v="Contratar los servicios profesionales para apoyar el proceso de planeación estratégica, implementando las políticas de MIPG; el seguimiento a los proyectos de inversión, planes estratégicos, planes institucionales, y la construcción y divulgación de"/>
    <s v="APOYO A LA GESTIÓN PERSONA NATURALES"/>
    <s v="ARTÍCULO 3. CONTRATACIÓN DE PERSONAL PARA LA PRESTACIÓN DE SERVICIOS PROFESIONALES Y DE APOYO A LA GESTIÓN."/>
    <x v="4"/>
  </r>
  <r>
    <n v="52622"/>
    <x v="34"/>
    <s v="2022-04-06 12:13:42"/>
    <s v="ConOrdendePago"/>
    <n v="4872930"/>
    <n v="44260"/>
    <n v="0"/>
    <s v="Cédula de Ciudadanía"/>
    <n v="19365563"/>
    <s v="Pacheco Zuñiga Carlos Alberto"/>
    <s v="Abono en cuenta"/>
    <s v="Ahorro"/>
    <s v="001670033511"/>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4872930"/>
    <n v="0"/>
    <n v="4872930"/>
    <n v="0"/>
    <s v="Nación"/>
    <s v="CSF"/>
    <s v="RECURSOS DEL CREDITO EXTERNO PREVIA AUTORIZACION"/>
    <s v="A-02-02-02-008-003-09"/>
    <s v="OTROS SERVICIOS PROFESIONALES Y TÉCNICOS N.C.P."/>
    <s v="4,872,930.00"/>
    <s v="Contratar los servicios profesionales para apoyar la identificación de necesidades de normalización enmarcadas en la Red Colombiana de Metrología - PAGO 2"/>
    <s v="6122"/>
    <s v="6122"/>
    <s v="13022"/>
    <s v="33222"/>
    <s v="2022-03-29 00:00:00"/>
    <s v="52622"/>
    <s v="90649422"/>
    <m/>
    <s v="2022-01-28 00:00:00"/>
    <s v="CONTRATO DE PRESTACION DE SERVICIOS - PROFESIONALES"/>
    <s v="CO1.PCCNTR.3462070"/>
    <s v="CONTRATAR LA PRESTACIÓN DE SERVICIOS PROFESIONALES PARA APOYAR LA IDENTIFICACIÓN DE NECESIDADES DE NORMALIZACIÓN ENMARCADAS EN LA RED COLOMBIANA DE METROLOGÍA."/>
    <s v="APOYO A LA GESTIÓN PERSONA NATURALES"/>
    <s v="ARTÍCULO 3. CONTRATACIÓN DE PERSONAL PARA LA PRESTACIÓN DE SERVICIOS PROFESIONALES Y DE APOYO A LA GESTIÓN."/>
    <x v="4"/>
  </r>
  <r>
    <n v="52722"/>
    <x v="34"/>
    <s v="2022-04-06 12:16:33"/>
    <s v="ConOrdendePago"/>
    <n v="2650000"/>
    <n v="22431"/>
    <n v="0"/>
    <s v="Cédula de Ciudadanía"/>
    <n v="1010208994"/>
    <s v="BERMUDEZ ARANGO JULIAN URIEL"/>
    <s v="Abono en cuenta"/>
    <s v="Ahorro"/>
    <s v="21144677398"/>
    <s v="Activa"/>
    <s v="890903938"/>
    <s v="BANCOLOMBIA S.A."/>
    <s v="35-05-00"/>
    <s v="INSTITUTO NACIONAL DE METROLOGÍA - INM"/>
    <s v="C-3599-0200-6-0-3599016-02"/>
    <s v="ADQUISICIÓN DE BIENES Y SERVICIOS - SEDES MANTENIDAS - MEJORAMIENTO Y SOSTENIBILIDAD DE LA SEDE DEL INSTITUTO NACIONAL DE METROLOGÍA BOGOTÁ"/>
    <n v="2650000"/>
    <n v="0"/>
    <n v="2650000"/>
    <n v="0"/>
    <s v="Nación"/>
    <s v="CSF"/>
    <s v="OTROS RECURSOS DEL TESORO"/>
    <s v="A-02-02-02-008-003-09"/>
    <s v="OTROS SERVICIOS PROFESIONALES Y TÉCNICOS N.C.P."/>
    <s v="2,650,000.00"/>
    <s v="PRESTAR SERVICIOS PROFESIONALES PARA APOYAR TÉCNICAMENTE EN EL CONTROL, MONITOREO Y MANTENIMIENTO DEL SISTEMA DE CLIMATIZACIÓN - PAGO 2"/>
    <s v="1922"/>
    <s v="1922"/>
    <s v="10822"/>
    <s v="33322"/>
    <s v="2022-03-29 00:00:00"/>
    <s v="52722"/>
    <s v="90683522"/>
    <m/>
    <s v="2022-01-27 00:00:00"/>
    <s v="CONTRATO DE PRESTACION DE SERVICIOS"/>
    <s v="CO1.PCCNTR.3400686"/>
    <s v="PRESTAR SERVICIOS PROFESIONALES PARA APOYAR TÉCNICAMENTE EN EL CONTROL, MONITOREO Y MANTENIMIENTO DEL SISTEMA DE CLIMATIZACIÓN"/>
    <s v="APOYO A LA GESTIÓN PERSONA NATURALES"/>
    <s v="ARTÍCULO 3. CONTRATACIÓN DE PERSONAL PARA LA PRESTACIÓN DE SERVICIOS PROFESIONALES Y DE APOYO A LA GESTIÓN."/>
    <x v="4"/>
  </r>
  <r>
    <n v="52822"/>
    <x v="34"/>
    <s v="2022-04-06 12:19:11"/>
    <s v="ConOrdendePago"/>
    <n v="3150000"/>
    <n v="26664"/>
    <n v="0"/>
    <s v="Cédula de Ciudadanía"/>
    <n v="1023947833"/>
    <s v="PARADA DIAZ LAURA"/>
    <s v="Abono en cuenta"/>
    <s v="Ahorro"/>
    <s v="0550488415250270"/>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3150000"/>
    <n v="0"/>
    <n v="3150000"/>
    <n v="0"/>
    <s v="Nación"/>
    <s v="CSF"/>
    <s v="OTROS RECURSOS DEL TESORO"/>
    <s v="A-02-02-02-008-003-09"/>
    <s v="OTROS SERVICIOS PROFESIONALES Y TÉCNICOS N.C.P."/>
    <s v="3,150,000.00"/>
    <s v="Contratar servicios profesionales para apoyar la documentación e implementación de las actividades de mercadeo del Proyecto Fomento Regional en Metrología que permitan el fomento, la promoción y difusión de la cultura y herramientas del INM - PAGO 2"/>
    <s v="5422"/>
    <s v="5422"/>
    <s v="12822"/>
    <s v="33422"/>
    <s v="2022-03-29 00:00:00"/>
    <s v="52822"/>
    <s v="90724922"/>
    <m/>
    <s v="2022-01-28 00:00:00"/>
    <s v="CONTRATO DE PRESTACION DE SERVICIOS"/>
    <s v="CO1.PCCNTR.3464926"/>
    <s v="Contratar servicios profesionales para apoyar la documentación e implementación de las actividades de mercadeo del Proyecto Fomento Regional en Metrología que permitan el fomento, la promoción y difusión de la cultura y herramientas del INM."/>
    <s v="APOYO A LA GESTIÓN PERSONA NATURALES"/>
    <s v="ARTÍCULO 3. CONTRATACIÓN DE PERSONAL PARA LA PRESTACIÓN DE SERVICIOS PROFESIONALES Y DE APOYO A LA GESTIÓN."/>
    <x v="4"/>
  </r>
  <r>
    <n v="52922"/>
    <x v="34"/>
    <s v="2022-04-06 12:22:00"/>
    <s v="ConOrdendePago"/>
    <n v="132568"/>
    <n v="41248"/>
    <n v="0"/>
    <s v="Cédula de Ciudadanía"/>
    <n v="80121915"/>
    <s v="MORAD ROMERO JONER AUGUSTO"/>
    <s v="Abono en cuenta"/>
    <s v="Ahorro"/>
    <s v="111700341029"/>
    <s v="Activa"/>
    <s v="900047981"/>
    <s v="BANCO FALABELLA S A"/>
    <s v="35-05-00"/>
    <s v="INSTITUTO NACIONAL DE METROLOGÍA - INM"/>
    <s v="C-3502-0200-5-0-3502102-02"/>
    <s v="ADQUISICIÓN DE BIENES Y SERVICIOS - SERVICIO DE PROMOCIÓN DE HERRAMIENTAS METROLÓGICAS - FORTALECIMIENTO DE LA COMERCIALIZACIÓN DE LOS SERVICIOS METROLÓGICOS A NIVEL NACIONAL"/>
    <n v="132568"/>
    <n v="0"/>
    <n v="132568"/>
    <n v="0"/>
    <s v="Nación"/>
    <s v="CSF"/>
    <s v="OTROS RECURSOS DEL TESORO"/>
    <s v="A-02-02-02-008-002-01"/>
    <s v="SERVICIOS JURÍDICOS"/>
    <s v="132,568.00"/>
    <s v="PRESTAR LOS SERVICIOS JURÍDICOS PROFESIONALES PARA APOYAR LA ELABORACIÓN Y TRÁMITE DE LOS PROCESOS DE CONTRATACIÓN REQUERIDOS EN LAS ETAPAS PRECONTRACTUAL, CONTRACTUAL Y POSCONTRACTUAL Y LAS DEMÁS ACTIVIDADES QUE REQUIERA EL INSTITUTO NACIONAL DE METROLOGÍA - PAGO 2"/>
    <s v="5922"/>
    <s v="5922"/>
    <s v="2722"/>
    <s v="34322"/>
    <s v="2022-03-29 00:00:00"/>
    <s v="52922"/>
    <s v="90549922"/>
    <m/>
    <s v="2022-01-20 00:00:00"/>
    <s v="CONTRATO DE PRESTACION DE SERVICIOS - PROFESIONALES"/>
    <s v="CO1.PCCNTR.3287150"/>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53022"/>
    <x v="34"/>
    <s v="2022-04-06 12:25:10"/>
    <s v="ConOrdendePago"/>
    <n v="605544"/>
    <n v="0"/>
    <n v="0"/>
    <s v="Cédula de Ciudadanía"/>
    <n v="80121915"/>
    <s v="MORAD ROMERO JONER AUGUSTO"/>
    <s v="Abono en cuenta"/>
    <s v="Ahorro"/>
    <s v="111700341029"/>
    <s v="Activa"/>
    <s v="900047981"/>
    <s v="BANCO FALABELLA S A"/>
    <s v="35-05-00"/>
    <s v="INSTITUTO NACIONAL DE METROLOGÍA - INM"/>
    <s v="C-3502-0200-6-0-3502100-02"/>
    <s v="ADQUISICIÓN DE BIENES Y SERVICIOS - SERVICIO DE PRODUCCIÓN DE MATERIALES DE REFERENCIA - FORTALECIMIENTO DE LA CAPACIDAD ANALÍTICA EN METROLOGÍA QUÍMICA Y BIOMEDICINA A NIVEL NACIONAL"/>
    <n v="605544"/>
    <n v="0"/>
    <n v="605544"/>
    <n v="0"/>
    <s v="Nación"/>
    <s v="CSF"/>
    <s v="OTROS RECURSOS DEL TESORO"/>
    <s v="A-02-02-02-008-002-01"/>
    <s v="SERVICIOS JURÍDICOS"/>
    <s v="605,544.00"/>
    <s v="PRESTAR LOS SERVICIOS JURÍDICOS PROFESIONALES PARA APOYAR LA ELABORACIÓN Y TRÁMITE DE LOS PROCESOS DE CONTRATACIÓN REQUERIDOS EN LAS ETAPAS PRECONTRACTUAL, CONTRACTUAL Y POSCONTRACTUAL Y LAS DEMÁS ACTIVIDADES QUE REQUIERA EL INSTITUTO NACIONAL DE METROLOGÍA - PAGO 2"/>
    <s v="1622"/>
    <s v="1622"/>
    <s v="2822"/>
    <s v="34422"/>
    <s v="2022-03-29 00:00:00"/>
    <s v="53022"/>
    <s v="90570822"/>
    <m/>
    <s v="2022-01-20 00:00:00"/>
    <s v="CONTRATO DE PRESTACION DE SERVICIOS - PROFESIONALES"/>
    <s v="CO1.PCCNTR.3287150"/>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53122"/>
    <x v="34"/>
    <s v="2022-04-06 12:28:34"/>
    <s v="ConOrdendePago"/>
    <n v="605544"/>
    <n v="0"/>
    <n v="0"/>
    <s v="Cédula de Ciudadanía"/>
    <n v="80121915"/>
    <s v="MORAD ROMERO JONER AUGUSTO"/>
    <s v="Abono en cuenta"/>
    <s v="Ahorro"/>
    <s v="111700341029"/>
    <s v="Activa"/>
    <s v="900047981"/>
    <s v="BANCO FALABELLA S A"/>
    <s v="35-05-00"/>
    <s v="INSTITUTO NACIONAL DE METROLOGÍA - INM"/>
    <s v="C-3599-0200-6-0-3599016-02"/>
    <s v="ADQUISICIÓN DE BIENES Y SERVICIOS - SEDES MANTENIDAS - MEJORAMIENTO Y SOSTENIBILIDAD DE LA SEDE DEL INSTITUTO NACIONAL DE METROLOGÍA BOGOTÁ"/>
    <n v="605544"/>
    <n v="0"/>
    <n v="605544"/>
    <n v="0"/>
    <s v="Nación"/>
    <s v="CSF"/>
    <s v="OTROS RECURSOS DEL TESORO"/>
    <s v="A-02-02-02-008-002-01"/>
    <s v="SERVICIOS JURÍDICOS"/>
    <s v="605,544.00"/>
    <s v="PRESTAR LOS SERVICIOS JURÍDICOS PROFESIONALES PARA APOYAR LA ELABORACIÓN Y TRÁMITE DE LOS PROCESOS DE CONTRATACIÓN REQUERIDOS EN LAS ETAPAS PRECONTRACTUAL, CONTRACTUAL Y POSCONTRACTUAL Y LAS DEMÁS ACTIVIDADES QUE REQUIERA EL INSTITUTO NACIONAL DE METROLOGÍA - PAGO 2"/>
    <s v="2522"/>
    <s v="2522"/>
    <s v="2922"/>
    <s v="34522"/>
    <s v="2022-03-29 00:00:00"/>
    <s v="53122"/>
    <s v="90574122"/>
    <m/>
    <s v="2022-01-20 00:00:00"/>
    <s v="CONTRATO DE PRESTACION DE SERVICIOS - PROFESIONALES"/>
    <s v="CO1.PCCNTR.3287150"/>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53222"/>
    <x v="34"/>
    <s v="2022-04-06 12:31:07"/>
    <s v="ConOrdendePago"/>
    <n v="605544"/>
    <n v="0"/>
    <n v="0"/>
    <s v="Cédula de Ciudadanía"/>
    <n v="80121915"/>
    <s v="MORAD ROMERO JONER AUGUSTO"/>
    <s v="Abono en cuenta"/>
    <s v="Ahorro"/>
    <s v="111700341029"/>
    <s v="Activa"/>
    <s v="900047981"/>
    <s v="BANCO FALABELLA S A"/>
    <s v="35-05-00"/>
    <s v="INSTITUTO NACIONAL DE METROLOGÍA - INM"/>
    <s v="C-3502-0200-7-0-3502101-02"/>
    <s v="ADQUISICIÓN DE BIENES Y SERVICIOS - SERVICIO DE CALIBRACIÓN DE EQUIPOS E INSTRUMENTOS METROLÓGICOS - DESARROLLO DE LA OFERTA DE SERVICIOS EN METROLOGÍA FÍSICA EN EL ÁMBITO NACIONAL"/>
    <n v="605544"/>
    <n v="0"/>
    <n v="605544"/>
    <n v="0"/>
    <s v="Nación"/>
    <s v="CSF"/>
    <s v="OTROS RECURSOS DEL TESORO"/>
    <s v="A-02-02-02-008-002-01"/>
    <s v="SERVICIOS JURÍDICOS"/>
    <s v="605,544.00"/>
    <s v="PRESTAR LOS SERVICIOS JURÍDICOS PROFESIONALES PARA APOYAR LA ELABORACIÓN Y TRÁMITE DE LOS PROCESOS DE CONTRATACIÓN REQUERIDOS EN LAS ETAPAS PRECONTRACTUAL, CONTRACTUAL Y POSCONTRACTUAL Y LAS DEMÁS ACTIVIDADES QUE REQUIERA EL INSTITUTO NACIONAL DE METROLOGÍA - PAGO 2"/>
    <s v="4422"/>
    <s v="4422"/>
    <s v="3022"/>
    <s v="34622"/>
    <s v="2022-03-29 00:00:00"/>
    <s v="53222"/>
    <s v="90590422"/>
    <m/>
    <s v="2022-01-20 00:00:00"/>
    <s v="CONTRATO DE PRESTACION DE SERVICIOS - PROFESIONALES"/>
    <s v="CO1.PCCNTR.3287150"/>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53322"/>
    <x v="34"/>
    <s v="2022-04-06 12:34:50"/>
    <s v="ConOrdendePago"/>
    <n v="2923800"/>
    <n v="0"/>
    <n v="0"/>
    <s v="Cédula de Ciudadanía"/>
    <n v="80121915"/>
    <s v="MORAD ROMERO JONER AUGUSTO"/>
    <s v="Abono en cuenta"/>
    <s v="Ahorro"/>
    <s v="111700341029"/>
    <s v="Activa"/>
    <s v="900047981"/>
    <s v="BANCO FALABELLA S A"/>
    <s v="35-05-00"/>
    <s v="INSTITUTO NACIONAL DE METROLOGÍA - INM"/>
    <s v="C-3599-0200-4-0-3599031-02"/>
    <s v="ADQUISICIÓN DE BIENES Y SERVICIOS - DOCUMENTOS METODOLÓGICOS - INNOVACIÓN DE LAS TECNOLOGÍAS DE INFORMACIÓN EN EL INSTITUTO DE METROLOGIA NACIONAL"/>
    <n v="2923800"/>
    <n v="0"/>
    <n v="2923800"/>
    <n v="0"/>
    <s v="Nación"/>
    <s v="CSF"/>
    <s v="OTROS RECURSOS DEL TESORO"/>
    <s v="A-02-02-02-008-002-01"/>
    <s v="SERVICIOS JURÍDICOS"/>
    <s v="2,923,800.00"/>
    <s v="PRESTAR LOS SERVICIOS JURÍDICOS PROFESIONALES PARA APOYAR LA ELABORACIÓN Y TRÁMITE DE LOS PROCESOS DE CONTRATACIÓN REQUERIDOS EN LAS ETAPAS PRECONTRACTUAL, CONTRACTUAL Y POSCONTRACTUAL Y LAS DEMÁS ACTIVIDADES QUE REQUIERA EL INSTITUTO NACIONAL DE METROLOGÍA - PAGO 2"/>
    <s v="6322"/>
    <s v="6322"/>
    <s v="3122"/>
    <s v="34722"/>
    <s v="2022-03-29 00:00:00"/>
    <s v="53322"/>
    <s v="90597222"/>
    <m/>
    <s v="2022-01-20 00:00:00"/>
    <s v="CONTRATO DE PRESTACION DE SERVICIOS - PROFESIONALES"/>
    <s v="CO1.PCCNTR.3287150"/>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53422"/>
    <x v="34"/>
    <s v="2022-04-06 12:42:21"/>
    <s v="ConOrdendePago"/>
    <n v="2240800"/>
    <n v="47418"/>
    <n v="0"/>
    <s v="Cédula de Ciudadanía"/>
    <n v="1128052963"/>
    <s v="SILVA BERNAL MARIA FERNANDA PAOLA DEL PILAR"/>
    <s v="Abono en cuenta"/>
    <s v="Ahorro"/>
    <s v="488400397946"/>
    <s v="Activa"/>
    <s v="860034313"/>
    <s v="BANCO DAVIVIENDA S.A."/>
    <s v="35-05-00"/>
    <s v="INSTITUTO NACIONAL DE METROLOGÍA - INM"/>
    <s v="C-3599-0200-6-0-3599016-02"/>
    <s v="ADQUISICIÓN DE BIENES Y SERVICIOS - SEDES MANTENIDAS - MEJORAMIENTO Y SOSTENIBILIDAD DE LA SEDE DEL INSTITUTO NACIONAL DE METROLOGÍA BOGOTÁ"/>
    <n v="2240800"/>
    <n v="0"/>
    <n v="2240800"/>
    <n v="0"/>
    <s v="Nación"/>
    <s v="CSF"/>
    <s v="OTROS RECURSOS DEL TESORO"/>
    <s v="A-02-02-02-008-002-01"/>
    <s v="SERVICIOS JURÍDICOS"/>
    <s v="2,240,800.00"/>
    <s v="PRESTAR LOS SERVICIOS JURÍDICOS PROFESIONALES PARA APOYAR LA ELABORACIÓN Y TRÁMITE DE LOS PROCESOS DE CONTRATACIÓN REQUERIDOS Y LAS DEMÁS ACTIVIDADES QUE REQUIERA EL INSTITUTO NACIONAL DE METROLOGÍA - PAGO 2"/>
    <s v="2222"/>
    <s v="2222"/>
    <s v="1022"/>
    <s v="35422"/>
    <s v="2022-03-31 00:00:00"/>
    <s v="53422"/>
    <s v="90520522"/>
    <m/>
    <s v="2022-01-20 00:00:00"/>
    <s v="CONTRATO DE PRESTACION DE SERVICIOS"/>
    <s v="CO1.PCCNTR.3284052"/>
    <s v="PRESTAR LOS SERVICIOS JURÍDICOS PROFESIONALES PARA APOYAR LA ELABORACIÓN Y TRÁMITE DE LOS PROCESOS DE CONTRATACIÓN REQUERIDOS Y LAS DEMÁS ACTIVIDADES QUE REQUIERA EL INSTITUTO NACIONAL DE METROLOGÍA."/>
    <s v="APOYO A LA GESTIÓN PERSONA NATURALES"/>
    <s v="ARTÍCULO 3. CONTRATACIÓN DE PERSONAL PARA LA PRESTACIÓN DE SERVICIOS PROFESIONALES Y DE APOYO A LA GESTIÓN."/>
    <x v="4"/>
  </r>
  <r>
    <n v="53522"/>
    <x v="34"/>
    <s v="2022-04-06 12:45:12"/>
    <s v="ConOrdendePago"/>
    <n v="560200"/>
    <n v="0"/>
    <n v="0"/>
    <s v="Cédula de Ciudadanía"/>
    <n v="1128052963"/>
    <s v="SILVA BERNAL MARIA FERNANDA PAOLA DEL PILAR"/>
    <s v="Abono en cuenta"/>
    <s v="Ahorro"/>
    <s v="488400397946"/>
    <s v="Activa"/>
    <s v="860034313"/>
    <s v="BANCO DAVIVIENDA S.A."/>
    <s v="35-05-00"/>
    <s v="INSTITUTO NACIONAL DE METROLOGÍA - INM"/>
    <s v="C-3502-0200-7-0-3502101-02"/>
    <s v="ADQUISICIÓN DE BIENES Y SERVICIOS - SERVICIO DE CALIBRACIÓN DE EQUIPOS E INSTRUMENTOS METROLÓGICOS - DESARROLLO DE LA OFERTA DE SERVICIOS EN METROLOGÍA FÍSICA EN EL ÁMBITO NACIONAL"/>
    <n v="560200"/>
    <n v="0"/>
    <n v="560200"/>
    <n v="0"/>
    <s v="Nación"/>
    <s v="CSF"/>
    <s v="OTROS RECURSOS DEL TESORO"/>
    <s v="A-02-02-02-008-002-01"/>
    <s v="SERVICIOS JURÍDICOS"/>
    <s v="560,200.00"/>
    <s v="PRESTAR LOS SERVICIOS JURÍDICOS PROFESIONALES PARA APOYAR LA ELABORACIÓN Y TRÁMITE DE LOS PROCESOS DE CONTRATACIÓN REQUERIDOS Y LAS DEMÁS ACTIVIDADES QUE REQUIERA EL INSTITUTO NACIONAL DE METROLOGÍA - PAGO 2"/>
    <s v="4522"/>
    <s v="4522"/>
    <s v="1122"/>
    <s v="35522"/>
    <s v="2022-03-31 00:00:00"/>
    <s v="53522"/>
    <s v="90525622"/>
    <m/>
    <s v="2022-01-20 00:00:00"/>
    <s v="CONTRATO DE PRESTACION DE SERVICIOS - PROFESIONALES"/>
    <s v="CO1.PCCNTR.3284052"/>
    <s v="PRESTAR LOS SERVICIOS JURÍDICOS PROFESIONALES PARA APOYAR LA ELABORACIÓN Y TRÁMITE DE LOS PROCESOS DE CONTRATACIÓN REQUERIDOS Y LAS DEMÁS ACTIVIDADES QUE REQUIERA EL INSTITUTO NACIONAL DE METROLOGÍA."/>
    <s v="APOYO A LA GESTIÓN PERSONA NATURALES"/>
    <s v="ARTÍCULO 3. CONTRATACIÓN DE PERSONAL PARA LA PRESTACIÓN DE SERVICIOS PROFESIONALES Y DE APOYO A LA GESTIÓN."/>
    <x v="4"/>
  </r>
  <r>
    <n v="53622"/>
    <x v="34"/>
    <s v="2022-04-06 12:47:58"/>
    <s v="ConOrdendePago"/>
    <n v="560200"/>
    <n v="0"/>
    <n v="0"/>
    <s v="Cédula de Ciudadanía"/>
    <n v="1128052963"/>
    <s v="SILVA BERNAL MARIA FERNANDA PAOLA DEL PILAR"/>
    <s v="Abono en cuenta"/>
    <s v="Ahorro"/>
    <s v="488400397946"/>
    <s v="Activa"/>
    <s v="860034313"/>
    <s v="BANCO DAVIVIENDA S.A."/>
    <s v="35-05-00"/>
    <s v="INSTITUTO NACIONAL DE METROLOGÍA - INM"/>
    <s v="C-3599-0200-4-0-3599031-02"/>
    <s v="ADQUISICIÓN DE BIENES Y SERVICIOS - DOCUMENTOS METODOLÓGICOS - INNOVACIÓN DE LAS TECNOLOGÍAS DE INFORMACIÓN EN EL INSTITUTO DE METROLOGIA NACIONAL"/>
    <n v="560200"/>
    <n v="0"/>
    <n v="560200"/>
    <n v="0"/>
    <s v="Nación"/>
    <s v="CSF"/>
    <s v="OTROS RECURSOS DEL TESORO"/>
    <s v="A-02-02-02-008-002-01"/>
    <s v="SERVICIOS JURÍDICOS"/>
    <s v="560,200.00"/>
    <s v="PRESTAR LOS SERVICIOS JURÍDICOS PROFESIONALES PARA APOYAR LA ELABORACIÓN Y TRÁMITE DE LOS PROCESOS DE CONTRATACIÓN REQUERIDOS Y LAS DEMÁS ACTIVIDADES QUE REQUIERA EL INSTITUTO NACIONAL DE METROLOGÍA - PAGO 2"/>
    <s v="6222"/>
    <s v="6222"/>
    <s v="1222"/>
    <s v="35622"/>
    <s v="2022-03-31 00:00:00"/>
    <s v="53622"/>
    <s v="90528422"/>
    <m/>
    <s v="2022-01-20 00:00:00"/>
    <s v="CONTRATO DE PRESTACION DE SERVICIOS - PROFESIONALES"/>
    <s v="CO1.PCCNTR.3284052"/>
    <s v="PRESTAR LOS SERVICIOS JURÍDICOS PROFESIONALES PARA APOYAR LA ELABORACIÓN Y TRÁMITE DE LOS PROCESOS DE CONTRATACIÓN REQUERIDOS Y LAS DEMÁS ACTIVIDADES QUE REQUIERA EL INSTITUTO NACIONAL DE METROLOGÍA.PRESTAR LOS SERVICIOS JURÍDICOS PROFESIONALES PARA"/>
    <s v="APOYO A LA GESTIÓN PERSONA NATURALES"/>
    <s v="ARTÍCULO 3. CONTRATACIÓN DE PERSONAL PARA LA PRESTACIÓN DE SERVICIOS PROFESIONALES Y DE APOYO A LA GESTIÓN."/>
    <x v="4"/>
  </r>
  <r>
    <n v="53722"/>
    <x v="34"/>
    <s v="2022-04-06 12:51:17"/>
    <s v="ConOrdendePago"/>
    <n v="560200"/>
    <n v="0"/>
    <n v="0"/>
    <s v="Cédula de Ciudadanía"/>
    <n v="1128052963"/>
    <s v="SILVA BERNAL MARIA FERNANDA PAOLA DEL PILAR"/>
    <s v="Abono en cuenta"/>
    <s v="Ahorro"/>
    <s v="488400397946"/>
    <s v="Activa"/>
    <s v="860034313"/>
    <s v="BANCO DAVIVIENDA S.A."/>
    <s v="35-05-00"/>
    <s v="INSTITUTO NACIONAL DE METROLOGÍA - INM"/>
    <s v="C-3502-0200-6-0-3502100-02"/>
    <s v="ADQUISICIÓN DE BIENES Y SERVICIOS - SERVICIO DE PRODUCCIÓN DE MATERIALES DE REFERENCIA - FORTALECIMIENTO DE LA CAPACIDAD ANALÍTICA EN METROLOGÍA QUÍMICA Y BIOMEDICINA A NIVEL NACIONAL"/>
    <n v="560200"/>
    <n v="0"/>
    <n v="560200"/>
    <n v="0"/>
    <s v="Nación"/>
    <s v="CSF"/>
    <s v="OTROS RECURSOS DEL TESORO"/>
    <s v="A-02-02-02-008-002-01"/>
    <s v="SERVICIOS JURÍDICOS"/>
    <s v="560,200.00"/>
    <s v="PRESTAR LOS SERVICIOS JURÍDICOS PROFESIONALES PARA APOYAR LA ELABORACIÓN Y TRÁMITE DE LOS PROCESOS DE CONTRATACIÓN REQUERIDOS Y LAS DEMÁS ACTIVIDADES QUE REQUIERA EL INSTITUTO NACIONAL DE METROLOGÍA - PAGO 2"/>
    <s v="1522"/>
    <s v="1522"/>
    <s v="1422"/>
    <s v="35722"/>
    <s v="2022-03-31 00:00:00"/>
    <s v="53722"/>
    <s v="90533022"/>
    <m/>
    <s v="2022-01-20 00:00:00"/>
    <s v="CONTRATO DE PRESTACION DE SERVICIOS - PROFESIONALES"/>
    <s v="CO1.PCCNTR.3284052"/>
    <s v="PRESTAR LOS SERVICIOS JURÍDICOS PROFESIONALES PARA APOYAR LA ELABORACIÓN Y TRÁMITE DE LOS PROCESOS DE CONTRATACIÓN REQUERIDOS Y LAS DEMÁS ACTIVIDADES QUE REQUIERA EL INSTITUTO NACIONAL DE METROLOGÍA."/>
    <s v="APOYO A LA GESTIÓN PERSONA NATURALES"/>
    <s v="ARTÍCULO 3. CONTRATACIÓN DE PERSONAL PARA LA PRESTACIÓN DE SERVICIOS PROFESIONALES Y DE APOYO A LA GESTIÓN."/>
    <x v="4"/>
  </r>
  <r>
    <n v="53822"/>
    <x v="34"/>
    <s v="2022-04-06 12:59:23"/>
    <s v="ConOrdendePago"/>
    <n v="560200"/>
    <n v="0"/>
    <n v="0"/>
    <s v="Cédula de Ciudadanía"/>
    <n v="1128052963"/>
    <s v="SILVA BERNAL MARIA FERNANDA PAOLA DEL PILAR"/>
    <s v="Abono en cuenta"/>
    <s v="Ahorro"/>
    <s v="488400397946"/>
    <s v="Activa"/>
    <s v="860034313"/>
    <s v="BANCO DAVIVIENDA S.A."/>
    <s v="35-05-00"/>
    <s v="INSTITUTO NACIONAL DE METROLOGÍA - INM"/>
    <s v="C-3502-0200-6-0-3502100-02"/>
    <s v="ADQUISICIÓN DE BIENES Y SERVICIOS - SERVICIO DE PRODUCCIÓN DE MATERIALES DE REFERENCIA - FORTALECIMIENTO DE LA CAPACIDAD ANALÍTICA EN METROLOGÍA QUÍMICA Y BIOMEDICINA A NIVEL NACIONAL"/>
    <n v="560200"/>
    <n v="0"/>
    <n v="560200"/>
    <n v="0"/>
    <s v="Nación"/>
    <s v="CSF"/>
    <s v="OTROS RECURSOS DEL TESORO"/>
    <s v="A-02-02-02-008-002-01"/>
    <s v="SERVICIOS JURÍDICOS"/>
    <s v="560,200.00"/>
    <s v="PRESTAR LOS SERVICIOS JURÍDICOS PROFESIONALES PARA APOYAR LA ELABORACIÓN Y TRÁMITE DE LOS PROCESOS DE CONTRATACIÓN REQUERIDOS Y LAS DEMÁS ACTIVIDADES QUE REQUIERA EL INSTITUTO NACIONAL DE METROLOGÍA - PAGO 2"/>
    <s v="1522"/>
    <s v="1522"/>
    <s v="1422"/>
    <s v="35822"/>
    <s v="2022-03-31 00:00:00"/>
    <s v="53822"/>
    <s v="90536522"/>
    <m/>
    <s v="2022-01-20 00:00:00"/>
    <s v="CONTRATO DE PRESTACION DE SERVICIOS - PROFESIONALES"/>
    <s v="CO1.PCCNTR.3284052"/>
    <s v="PRESTAR LOS SERVICIOS JURÍDICOS PROFESIONALES PARA APOYAR LA ELABORACIÓN Y TRÁMITE DE LOS PROCESOS DE CONTRATACIÓN REQUERIDOS Y LAS DEMÁS ACTIVIDADES QUE REQUIERA EL INSTITUTO NACIONAL DE METROLOGÍA."/>
    <s v="APOYO A LA GESTIÓN PERSONA NATURALES"/>
    <s v="ARTÍCULO 3. CONTRATACIÓN DE PERSONAL PARA LA PRESTACIÓN DE SERVICIOS PROFESIONALES Y DE APOYO A LA GESTIÓN."/>
    <x v="4"/>
  </r>
  <r>
    <n v="53922"/>
    <x v="34"/>
    <s v="2022-04-06 13:04:08"/>
    <s v="ConOrdendePago"/>
    <n v="1120400"/>
    <n v="0"/>
    <n v="0"/>
    <s v="Cédula de Ciudadanía"/>
    <n v="1128052963"/>
    <s v="SILVA BERNAL MARIA FERNANDA PAOLA DEL PILAR"/>
    <s v="Abono en cuenta"/>
    <s v="Ahorro"/>
    <s v="488400397946"/>
    <s v="Activa"/>
    <s v="860034313"/>
    <s v="BANCO DAVIVIENDA S.A."/>
    <s v="35-05-00"/>
    <s v="INSTITUTO NACIONAL DE METROLOGÍA - INM"/>
    <s v="A-02-02-02-008-002"/>
    <s v="SERVICIOS JURÍDICOS Y CONTABLES"/>
    <n v="1120400"/>
    <n v="0"/>
    <n v="1120400"/>
    <n v="0"/>
    <s v="Nación"/>
    <s v="CSF"/>
    <s v="RECURSOS CORRIENTES"/>
    <s v="A-02-02-02-008-002-01"/>
    <s v="SERVICIOS JURÍDICOS"/>
    <s v="1,120,400.00"/>
    <s v="PRESTAR LOS SERVICIOS JURÍDICOS PROFESIONALES PARA APOYAR LA ELABORACIÓN Y TRÁMITE DE LOS PROCESOS DE CONTRATACIÓN REQUERIDOS Y LAS DEMÁS ACTIVIDADES QUE REQUIERA EL INSTITUTO NACIONAL DE METROLOGÍA - PAGO 2"/>
    <s v="9522"/>
    <s v="9622"/>
    <s v="1522"/>
    <s v="35922"/>
    <s v="2022-03-31 00:00:00"/>
    <s v="53922"/>
    <s v="90539622"/>
    <m/>
    <s v="2022-01-20 00:00:00"/>
    <s v="CONTRATO DE PRESTACION DE SERVICIOS - PROFESIONALES"/>
    <s v="CO1.PCCNTR.3284052"/>
    <s v="PRESTAR LOS SERVICIOS JURÍDICOS PROFESIONALES PARA APOYAR LA ELABORACIÓN Y TRÁMITE DE LOS PROCESOS DE CONTRATACIÓN REQUERIDOS Y LAS DEMÁS ACTIVIDADES QUE REQUIERA EL INSTITUTO NACIONAL DE METROLOGÍA."/>
    <s v="APOYO A LA GESTIÓN PERSONA NATURALES"/>
    <s v="ARTÍCULO 3. CONTRATACIÓN DE PERSONAL PARA LA PRESTACIÓN DE SERVICIOS PROFESIONALES Y DE APOYO A LA GESTIÓN."/>
    <x v="4"/>
  </r>
  <r>
    <n v="54022"/>
    <x v="34"/>
    <s v="2022-04-06 13:09:32"/>
    <s v="ConOrdendePago"/>
    <n v="132568"/>
    <n v="41248"/>
    <n v="0"/>
    <s v="Cédula de Ciudadanía"/>
    <n v="51802595"/>
    <s v="FEDULLO RUMBO ADRIANA MARIBETH"/>
    <s v="Abono en cuenta"/>
    <s v="Ahorro"/>
    <s v="0550007400386459"/>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132568"/>
    <n v="0"/>
    <n v="132568"/>
    <n v="0"/>
    <s v="Nación"/>
    <s v="CSF"/>
    <s v="OTROS RECURSOS DEL TESORO"/>
    <s v="A-02-02-02-008-002-01"/>
    <s v="SERVICIOS JURÍDICOS"/>
    <s v="132,568.00"/>
    <s v="PRESTAR LOS SERVICIOS JURÍDICOS PROFESIONALES PARA APOYAR LA ELABORACIÓN Y TRÁMITE DE LOS PROCESOS DE CONTRATACIÓN REQUERIDOS EN LAS ETAPAS PRECONTRACTUAL, CONTRACTUAL Y POSCONTRACTUAL Y LAS DEMÁS ACTIVIDADES QUE REQUIERA EL INSTITUTO NACIONAL DE METROLOGÍA - PAGO 2"/>
    <s v="5922"/>
    <s v="5922"/>
    <s v="3722"/>
    <s v="36022"/>
    <s v="2022-03-31 00:00:00"/>
    <s v="54022"/>
    <s v="90483522"/>
    <m/>
    <s v="2022-01-21 00:00:00"/>
    <s v="CONTRATO DE PRESTACION DE SERVICIOS - PROFESIONALES"/>
    <s v="CO1.PCCNTR.3291050"/>
    <s v="PRESTAR LOS SERVICIOS JURÍDICOS PARA APOYAR LA ELABORACIÓN Y TRÁMITE DE LOS PROCESOS DE CONTRATACIÓN RQUERIDOS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54122"/>
    <x v="34"/>
    <s v="2022-04-06 13:12:02"/>
    <s v="ConOrdendePago"/>
    <n v="605544"/>
    <n v="0"/>
    <n v="0"/>
    <s v="Cédula de Ciudadanía"/>
    <n v="51802595"/>
    <s v="FEDULLO RUMBO ADRIANA MARIBETH"/>
    <s v="Abono en cuenta"/>
    <s v="Ahorro"/>
    <s v="0550007400386459"/>
    <s v="Activa"/>
    <s v="860034313"/>
    <s v="BANCO DAVIVIENDA S.A."/>
    <s v="35-05-00"/>
    <s v="INSTITUTO NACIONAL DE METROLOGÍA - INM"/>
    <s v="C-3502-0200-6-0-3502100-02"/>
    <s v="ADQUISICIÓN DE BIENES Y SERVICIOS - SERVICIO DE PRODUCCIÓN DE MATERIALES DE REFERENCIA - FORTALECIMIENTO DE LA CAPACIDAD ANALÍTICA EN METROLOGÍA QUÍMICA Y BIOMEDICINA A NIVEL NACIONAL"/>
    <n v="605544"/>
    <n v="0"/>
    <n v="605544"/>
    <n v="0"/>
    <s v="Nación"/>
    <s v="CSF"/>
    <s v="OTROS RECURSOS DEL TESORO"/>
    <s v="A-02-02-02-008-002-01"/>
    <s v="SERVICIOS JURÍDICOS"/>
    <s v="605,544.00"/>
    <s v="PRESTAR LOS SERVICIOS JURÍDICOS PROFESIONALES PARA APOYAR LA ELABORACIÓN Y TRÁMITE DE LOS PROCESOS DE CONTRATACIÓN REQUERIDOS EN LAS ETAPAS PRECONTRACTUAL, CONTRACTUAL Y POSCONTRACTUAL Y LAS DEMÁS ACTIVIDADES QUE REQUIERA EL INSTITUTO NACIONAL DE METROLOGÍA - PAGO 2"/>
    <s v="1622"/>
    <s v="1622"/>
    <s v="3822"/>
    <s v="36122"/>
    <s v="2022-03-31 00:00:00"/>
    <s v="54122"/>
    <s v="90487322"/>
    <m/>
    <s v="2022-01-21 00:00:00"/>
    <s v="CONTRATO DE PRESTACION DE SERVICIOS - PROFESIONALES"/>
    <s v="CO1.PCCNTR.3291050"/>
    <s v="PRESTAR LOS SERVICIOS JURÍDICOS PARA APOYAR LA ELABORACIÓN Y TRÁMITE DE LOS PROCESOS DE CONTRATACIÓN RQUERIDOS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54222"/>
    <x v="34"/>
    <s v="2022-04-06 13:15:08"/>
    <s v="ConOrdendePago"/>
    <n v="2923800"/>
    <n v="0"/>
    <n v="0"/>
    <s v="Cédula de Ciudadanía"/>
    <n v="51802595"/>
    <s v="FEDULLO RUMBO ADRIANA MARIBETH"/>
    <s v="Abono en cuenta"/>
    <s v="Ahorro"/>
    <s v="0550007400386459"/>
    <s v="Activa"/>
    <s v="860034313"/>
    <s v="BANCO DAVIVIENDA S.A."/>
    <s v="35-05-00"/>
    <s v="INSTITUTO NACIONAL DE METROLOGÍA - INM"/>
    <s v="C-3599-0200-6-0-3599016-02"/>
    <s v="ADQUISICIÓN DE BIENES Y SERVICIOS - SEDES MANTENIDAS - MEJORAMIENTO Y SOSTENIBILIDAD DE LA SEDE DEL INSTITUTO NACIONAL DE METROLOGÍA BOGOTÁ"/>
    <n v="2923800"/>
    <n v="0"/>
    <n v="2923800"/>
    <n v="0"/>
    <s v="Nación"/>
    <s v="CSF"/>
    <s v="OTROS RECURSOS DEL TESORO"/>
    <s v="A-02-02-02-008-002-01"/>
    <s v="SERVICIOS JURÍDICOS"/>
    <s v="2,923,800.00"/>
    <s v="PRESTAR LOS SERVICIOS JURÍDICOS PROFESIONALES PARA APOYAR LA ELABORACIÓN Y TRÁMITE DE LOS PROCESOS DE CONTRATACIÓN REQUERIDOS EN LAS ETAPAS PRECONTRACTUAL, CONTRACTUAL Y POSCONTRACTUAL Y LAS DEMÁS ACTIVIDADES QUE REQUIERA EL INSTITUTO NACIONAL DE METROLOGÍA - PAGO 2"/>
    <s v="2522"/>
    <s v="2522"/>
    <s v="3922"/>
    <s v="36222"/>
    <s v="2022-03-31 00:00:00"/>
    <s v="54222"/>
    <s v="90493222"/>
    <m/>
    <s v="2022-01-21 00:00:00"/>
    <s v="CONTRATO DE PRESTACION DE SERVICIOS - PROFESIONALES"/>
    <s v="CO1.PCCNTR.3291050"/>
    <s v="PRESTAR LOS SERVICIOS JURÍDICOS PARA APOYAR LA ELABORACIÓN Y TRÁMITE DE LOS PROCESOS DE CONTRATACIÓN RQUERIDOS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54322"/>
    <x v="34"/>
    <s v="2022-04-06 13:18:59"/>
    <s v="ConOrdendePago"/>
    <n v="605544"/>
    <n v="0"/>
    <n v="0"/>
    <s v="Cédula de Ciudadanía"/>
    <n v="51802595"/>
    <s v="FEDULLO RUMBO ADRIANA MARIBETH"/>
    <s v="Abono en cuenta"/>
    <s v="Ahorro"/>
    <s v="0550007400386459"/>
    <s v="Activa"/>
    <s v="860034313"/>
    <s v="BANCO DAVIVIENDA S.A."/>
    <s v="35-05-00"/>
    <s v="INSTITUTO NACIONAL DE METROLOGÍA - INM"/>
    <s v="C-3502-0200-7-0-3502101-02"/>
    <s v="ADQUISICIÓN DE BIENES Y SERVICIOS - SERVICIO DE CALIBRACIÓN DE EQUIPOS E INSTRUMENTOS METROLÓGICOS - DESARROLLO DE LA OFERTA DE SERVICIOS EN METROLOGÍA FÍSICA EN EL ÁMBITO NACIONAL"/>
    <n v="605544"/>
    <n v="0"/>
    <n v="605544"/>
    <n v="0"/>
    <s v="Nación"/>
    <s v="CSF"/>
    <s v="OTROS RECURSOS DEL TESORO"/>
    <s v="A-02-02-02-008-002-01"/>
    <s v="SERVICIOS JURÍDICOS"/>
    <s v="605,544.00"/>
    <s v="PRESTAR LOS SERVICIOS JURÍDICOS PROFESIONALES PARA APOYAR LA ELABORACIÓN Y TRÁMITE DE LOS PROCESOS DE CONTRATACIÓN REQUERIDOS EN LAS ETAPAS PRECONTRACTUAL, CONTRACTUAL Y POSCONTRACTUAL Y LAS DEMÁS ACTIVIDADES QUE REQUIERA EL INSTITUTO NACIONAL DE METROLOGÍA - PAGO 2"/>
    <s v="4422"/>
    <s v="4422"/>
    <s v="4022"/>
    <s v="36322"/>
    <s v="2022-03-31 00:00:00"/>
    <s v="54322"/>
    <s v="90504622"/>
    <m/>
    <s v="2022-01-21 00:00:00"/>
    <s v="CONTRATO DE PRESTACION DE SERVICIOS - PROFESIONALES"/>
    <s v="CO1.PCCNTR.3291050"/>
    <s v="PRESTAR LOS SERVICIOS JURÍDICOS PARA APOYAR LA ELABORACIÓN Y TRÁMITE DE LOS PROCESOS DE CONTRATACIÓN RQUERIDOS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54422"/>
    <x v="34"/>
    <s v="2022-04-06 13:22:15"/>
    <s v="ConOrdendePago"/>
    <n v="605544"/>
    <n v="0"/>
    <n v="0"/>
    <s v="Cédula de Ciudadanía"/>
    <n v="51802595"/>
    <s v="FEDULLO RUMBO ADRIANA MARIBETH"/>
    <s v="Abono en cuenta"/>
    <s v="Ahorro"/>
    <s v="0550007400386459"/>
    <s v="Activa"/>
    <s v="860034313"/>
    <s v="BANCO DAVIVIENDA S.A."/>
    <s v="35-05-00"/>
    <s v="INSTITUTO NACIONAL DE METROLOGÍA - INM"/>
    <s v="C-3599-0200-4-0-3599031-02"/>
    <s v="ADQUISICIÓN DE BIENES Y SERVICIOS - DOCUMENTOS METODOLÓGICOS - INNOVACIÓN DE LAS TECNOLOGÍAS DE INFORMACIÓN EN EL INSTITUTO DE METROLOGIA NACIONAL"/>
    <n v="605544"/>
    <n v="0"/>
    <n v="605544"/>
    <n v="0"/>
    <s v="Nación"/>
    <s v="CSF"/>
    <s v="OTROS RECURSOS DEL TESORO"/>
    <s v="A-02-02-02-008-002-01"/>
    <s v="SERVICIOS JURÍDICOS"/>
    <s v="605,544.00"/>
    <s v="PRESTAR LOS SERVICIOS JURÍDICOS PROFESIONALES PARA APOYAR LA ELABORACIÓN Y TRÁMITE DE LOS PROCESOS DE CONTRATACIÓN REQUERIDOS EN LAS ETAPAS PRECONTRACTUAL, CONTRACTUAL Y POSCONTRACTUAL Y LAS DEMÁS ACTIVIDADES QUE REQUIERA EL INSTITUTO NACIONAL DE METROLOGÍA - PAGO 2"/>
    <s v="6322"/>
    <s v="6322"/>
    <s v="4122"/>
    <s v="36422"/>
    <s v="2022-03-31 00:00:00"/>
    <s v="54422"/>
    <s v="90507022"/>
    <m/>
    <s v="2022-01-21 00:00:00"/>
    <s v="CONTRATO DE PRESTACION DE SERVICIOS - PROFESIONALES"/>
    <s v="CO1.PCCNTR.3291050"/>
    <s v="PRESTAR LOS SERVICIOS JURÍDICOS PARA APOYAR LA ELABORACIÓN Y TRÁMITE DE LOS PROCESOS DE CONTRATACIÓN RQUERIDOS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54622"/>
    <x v="34"/>
    <s v="2022-04-06 15:26:04"/>
    <s v="ConOrdendePago"/>
    <n v="2136000"/>
    <n v="17645"/>
    <n v="0"/>
    <s v="Cédula de Ciudadanía"/>
    <n v="7570701"/>
    <s v="MEJIA ROJAS GABRIEL ARMANDO"/>
    <s v="Abono en cuenta"/>
    <s v="Ahorro"/>
    <s v="24027938283"/>
    <s v="Activa"/>
    <s v="860007335"/>
    <s v="BCSC S A"/>
    <s v="35-05-00"/>
    <s v="INSTITUTO NACIONAL DE METROLOGÍA - INM"/>
    <s v="C-3599-0200-4-0-3599001-02"/>
    <s v="ADQUISICIÓN DE BIENES Y SERVICIOS - SERVICIOS DE INFORMACIÓN PARA LA GESTIÓN ADMINISTRATIVA - INNOVACIÓN DE LAS TECNOLOGÍAS DE INFORMACIÓN EN EL INSTITUTO DE METROLOGIA NACIONAL"/>
    <n v="2136000"/>
    <n v="0"/>
    <n v="2136000"/>
    <n v="0"/>
    <s v="Nación"/>
    <s v="CSF"/>
    <s v="OTROS RECURSOS DEL TESORO"/>
    <s v="A-02-02-02-008-003-09"/>
    <s v="OTROS SERVICIOS PROFESIONALES Y TÉCNICOS N.C.P."/>
    <s v="2,136,000.00"/>
    <s v="Contratar los servicios de apoyo en actividades relacionadas con levantamiento y análisis de información de procesos de la entidad, necesarios para el desarrollo e implementación de soluciones de software para atender requerimientos de procesamiento de información de las dependencias de la entidad - PAGO 2"/>
    <s v="18622"/>
    <s v="17922"/>
    <s v="18022"/>
    <s v="37622"/>
    <s v="2022-04-04 00:00:00"/>
    <s v="54622"/>
    <s v="90833722"/>
    <m/>
    <s v="2022-01-31 00:00:00"/>
    <s v="CONTRATO DE PRESTACION DE SERVICIOS"/>
    <s v="155-2022"/>
    <s v="CONTRATAR LOS SERVICIOS DE APOYO EN ACTIVIDADES RELACIONADAS CON EL LEVANTAMIENTO Y ANALISIS DE INFORMACION DE PROCESOS DE LA ENTIDAD, NECESARIOS PARA EL DESARROLLO E IMPLEMENTACION DE SOLUCIONES DE SOFTWARE PARA ATENDER REQUERIMIENTOS DE PORCESAMIEN"/>
    <s v="APOYO A LA GESTIÓN PERSONA NATURALES"/>
    <s v="ARTÍCULO 3. CONTRATACIÓN DE PERSONAL PARA LA PRESTACIÓN DE SERVICIOS PROFESIONALES Y DE APOYO A LA GESTIÓN."/>
    <x v="4"/>
  </r>
  <r>
    <n v="54722"/>
    <x v="34"/>
    <s v="2022-04-06 15:36:36"/>
    <s v="ConOrdendePago"/>
    <n v="6450000"/>
    <n v="173597"/>
    <n v="0"/>
    <s v="Cédula de Ciudadanía"/>
    <n v="1117516317"/>
    <s v="PARRA SILVA LEIDY CAROLINA"/>
    <s v="Abono en cuenta"/>
    <s v="Ahorro"/>
    <s v="54762096091"/>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6450000"/>
    <n v="0"/>
    <n v="6450000"/>
    <n v="0"/>
    <s v="Nación"/>
    <s v="CSF"/>
    <s v="OTROS RECURSOS DEL TESORO"/>
    <s v="A-02-02-02-008-003-09"/>
    <s v="OTROS SERVICIOS PROFESIONALES Y TÉCNICOS N.C.P."/>
    <s v="6,450,000.00"/>
    <s v="Contratar la prestación de servicios profesionales para apoyar las acciones que se desarrollaran por la Subdirección de Servicios Metrológicos y Relación con el Ciudadano en pro de la misionalidad institucional - PAGO 3"/>
    <s v="2922"/>
    <s v="2922"/>
    <s v="16822"/>
    <s v="37722"/>
    <s v="2022-04-04 00:00:00"/>
    <s v="54722"/>
    <s v="90846822"/>
    <m/>
    <s v="2022-01-28 00:00:00"/>
    <s v="CONTRATO DE PRESTACION DE SERVICIOS - PROFESIONALES"/>
    <s v="CO1.PCCNTR.3478164"/>
    <s v="Contratar la prestación de servicios profesionales para apoyar las acciones que se desarrollaran por la Subdirección de Servicios Metrológicos y Relación con el Ciudadano en pro de la misionalidad institucional"/>
    <s v="APOYO A LA GESTIÓN PERSONA NATURALES"/>
    <s v="ARTÍCULO 3. CONTRATACIÓN DE PERSONAL PARA LA PRESTACIÓN DE SERVICIOS PROFESIONALES Y DE APOYO A LA GESTIÓN."/>
    <x v="4"/>
  </r>
  <r>
    <n v="54822"/>
    <x v="34"/>
    <s v="2022-04-06 15:42:13"/>
    <s v="ConOrdendePago"/>
    <n v="3150000"/>
    <n v="26664"/>
    <n v="0"/>
    <s v="Cédula de Ciudadanía"/>
    <n v="49606378"/>
    <s v="MARTINEZ REMOLINA GRISSA VICTORIA"/>
    <s v="Abono en cuenta"/>
    <s v="Ahorro"/>
    <s v="65644008945"/>
    <s v="Activa"/>
    <s v="890903938"/>
    <s v="BANCOLOMBIA S.A."/>
    <s v="35-05-00"/>
    <s v="INSTITUTO NACIONAL DE METROLOGÍA - INM"/>
    <s v="C-3599-0200-6-0-3599016-02"/>
    <s v="ADQUISICIÓN DE BIENES Y SERVICIOS - SEDES MANTENIDAS - MEJORAMIENTO Y SOSTENIBILIDAD DE LA SEDE DEL INSTITUTO NACIONAL DE METROLOGÍA BOGOTÁ"/>
    <n v="3150000"/>
    <n v="0"/>
    <n v="3150000"/>
    <n v="0"/>
    <s v="Nación"/>
    <s v="CSF"/>
    <s v="OTROS RECURSOS DEL TESORO"/>
    <s v="A-02-02-02-008-003-09"/>
    <s v="OTROS SERVICIOS PROFESIONALES Y TÉCNICOS N.C.P."/>
    <s v="3,150,000.00"/>
    <s v="PRESTAR SERVICIOS PROFESIONALES PARA APOYAR ADMINISTRATIVAMENTE A LA SECRETARÍA GENERAL EN EL SEGUIMIENTO A LA EJECUCIÓN DEL PROYECTO DE INVERSIÓN PARA EL MEJORAMIENTO Y SOSTENIBILIDAD DE LA SEDE DEL INSTITUTO NACIONAL DE METROLOGÍA BOGOTÁ - PAGO 2"/>
    <s v="16622"/>
    <s v="16222"/>
    <s v="22322"/>
    <s v="37822"/>
    <s v="2022-04-04 00:00:00"/>
    <s v="54822"/>
    <s v="95760722"/>
    <m/>
    <s v="2022-02-03 00:00:00"/>
    <s v="CONTRATO DE PRESTACION DE SERVICIOS - PROFESIONALES"/>
    <s v="107-2022"/>
    <s v="PRESTAR SERVICIOS PROFESIONALES PARA APOYAR ADMINISTRATIVAMENTE A LA SECRETARIA GENERAL EN EL SEGUIMIENTO A LA EJECUCION DEL PROYECTO DE INVERSION PARA EL MEJORAMIENTO Y SOSTENIBILIDAD DE LA SEDE DEL INSTITUTO NACIONAL DE METROLOGIA BOGOTA"/>
    <s v="APOYO A LA GESTIÓN PERSONA NATURALES"/>
    <s v="ARTÍCULO 3. CONTRATACIÓN DE PERSONAL PARA LA PRESTACIÓN DE SERVICIOS PROFESIONALES Y DE APOYO A LA GESTIÓN."/>
    <x v="4"/>
  </r>
  <r>
    <n v="54922"/>
    <x v="34"/>
    <s v="2022-04-06 15:48:09"/>
    <s v="ConOrdendePago"/>
    <n v="5000000"/>
    <n v="42322"/>
    <n v="0"/>
    <s v="Cédula de Ciudadanía"/>
    <n v="1098624335"/>
    <s v="DURAN ARDILA CLAUDIA PATRICIA"/>
    <s v="Abono en cuenta"/>
    <s v="Ahorro"/>
    <s v="333624252"/>
    <s v="Activa"/>
    <s v="860003020"/>
    <s v="BANCO BILBAO VIZCAYA ARGENTARIA COLOMBIA S.A. BBVA"/>
    <s v="35-05-00"/>
    <s v="INSTITUTO NACIONAL DE METROLOGÍA - INM"/>
    <s v="C-3502-0200-6-0-3502100-02"/>
    <s v="ADQUISICIÓN DE BIENES Y SERVICIOS - SERVICIO DE PRODUCCIÓN DE MATERIALES DE REFERENCIA - FORTALECIMIENTO DE LA CAPACIDAD ANALÍTICA EN METROLOGÍA QUÍMICA Y BIOMEDICINA A NIVEL NACIONAL"/>
    <n v="5000000"/>
    <n v="0"/>
    <n v="5000000"/>
    <n v="0"/>
    <s v="Nación"/>
    <s v="CSF"/>
    <s v="OTROS RECURSOS DEL TESORO"/>
    <s v="A-02-02-02-008-003-09"/>
    <s v="OTROS SERVICIOS PROFESIONALES Y TÉCNICOS N.C.P."/>
    <s v="5,000,000.00"/>
    <s v="Contratar servicios profesionales en todo lo relacionado con el apoyo a las actividades que permitan la implementación, el mantenimiento, el seguimiento, la evaluación, el fortalecimiento y la mejora del Sistema Integrado de Gestión del Instituto Nacional de Metrología - PAGO 2"/>
    <s v="6722"/>
    <s v="6722"/>
    <s v="8922"/>
    <s v="37922"/>
    <s v="2022-04-04 00:00:00"/>
    <s v="54922"/>
    <s v="92226222"/>
    <m/>
    <s v="2022-01-27 00:00:00"/>
    <s v="CONTRATO DE PRESTACION DE SERVICIOS - PROFESIONALES"/>
    <s v="CO1.PCCNTR.3376194"/>
    <s v="CONTRATAR SERVICIOS PROFESIONALES EN TODO LO RELACIONADO CON EL APOYO A LAS ACTIVIDADES QUE PERMITAN LA IMPLEMENTACIÓN, EL MANTENIMIENTO, EL SEGUIMIENTO, LA EVALUACIÓN, EL FORTALECIMIENTO Y LA MEJORA DEL SISTEMA INTEGRADO DE GESTIÓN DEL INSTITUTO NAC"/>
    <s v="APOYO A LA GESTIÓN PERSONA NATURALES"/>
    <s v="ARTÍCULO 3. CONTRATACIÓN DE PERSONAL PARA LA PRESTACIÓN DE SERVICIOS PROFESIONALES Y DE APOYO A LA GESTIÓN."/>
    <x v="4"/>
  </r>
  <r>
    <n v="55022"/>
    <x v="34"/>
    <s v="2022-04-06 15:53:37"/>
    <s v="ConOrdendePago"/>
    <n v="5602000"/>
    <n v="61418"/>
    <n v="0"/>
    <s v="Cédula de Ciudadanía"/>
    <n v="79778344"/>
    <s v="LOBO MASMELA CARLOS ALBERTO"/>
    <s v="Abono en cuenta"/>
    <s v="Ahorro"/>
    <s v="20355718793"/>
    <s v="Activa"/>
    <s v="890903938"/>
    <s v="BANCOLOMBIA S.A."/>
    <s v="35-05-00"/>
    <s v="INSTITUTO NACIONAL DE METROLOGÍA - INM"/>
    <s v="C-3599-0200-4-0-3599001-02"/>
    <s v="ADQUISICIÓN DE BIENES Y SERVICIOS - SERVICIOS DE INFORMACIÓN PARA LA GESTIÓN ADMINISTRATIVA - INNOVACIÓN DE LAS TECNOLOGÍAS DE INFORMACIÓN EN EL INSTITUTO DE METROLOGIA NACIONAL"/>
    <n v="5602000"/>
    <n v="0"/>
    <n v="5602000"/>
    <n v="0"/>
    <s v="Nación"/>
    <s v="CSF"/>
    <s v="OTROS RECURSOS DEL TESORO"/>
    <s v="A-02-02-02-008-003-09"/>
    <s v="OTROS SERVICIOS PROFESIONALES Y TÉCNICOS N.C.P."/>
    <s v="5,602,000.00"/>
    <s v="CONTRATAR EL SERVICIO PROFESIONAL PARA APOYO EN ACTIVIDADES DE DESARROLLO Y MANTENIMIENTO DE SOFTWARE DEL INSTITUTO NACIONAL DE METROLOGÍA -PAGO 2"/>
    <s v="8122"/>
    <s v="8222"/>
    <s v="7222"/>
    <s v="38022"/>
    <s v="2022-04-04 00:00:00"/>
    <s v="55022"/>
    <s v="90916122"/>
    <m/>
    <s v="2022-01-25 00:00:00"/>
    <s v="CONTRATO DE PRESTACION DE SERVICIOS - PROFESIONALES"/>
    <s v="CO1.PCCNTR.3402558"/>
    <s v="CONTRATAR EL SERVICIO PROFESIONAL PARA APOYO EN ACTIVIDADES DE DESARROLLO Y MANTENIMIENTO DE SOFTWARE DEL INSTITUTO NACIONAL DE METROLOGÍA."/>
    <s v="APOYO A LA GESTIÓN PERSONA NATURALES"/>
    <s v="ARTÍCULO 3. CONTRATACIÓN DE PERSONAL PARA LA PRESTACIÓN DE SERVICIOS PROFESIONALES Y DE APOYO A LA GESTIÓN."/>
    <x v="4"/>
  </r>
  <r>
    <n v="55122"/>
    <x v="34"/>
    <s v="2022-04-06 15:59:10"/>
    <s v="ConOrdendePago"/>
    <n v="4873000"/>
    <n v="41246"/>
    <n v="0"/>
    <s v="Cédula de Ciudadanía"/>
    <n v="37547462"/>
    <s v="CARVAJAL CONTRERAS JAZMIN ELISA"/>
    <s v="Abono en cuenta"/>
    <s v="Ahorro"/>
    <s v="0598455962"/>
    <s v="Activa"/>
    <s v="860003020"/>
    <s v="BANCO BILBAO VIZCAYA ARGENTARIA COLOMBIA S.A. BBVA"/>
    <s v="35-05-00"/>
    <s v="INSTITUTO NACIONAL DE METROLOGÍA - INM"/>
    <s v="C-3502-0200-5-0-3502102-02"/>
    <s v="ADQUISICIÓN DE BIENES Y SERVICIOS - SERVICIO DE PROMOCIÓN DE HERRAMIENTAS METROLÓGICAS - FORTALECIMIENTO DE LA COMERCIALIZACIÓN DE LOS SERVICIOS METROLÓGICOS A NIVEL NACIONAL"/>
    <n v="4873000"/>
    <n v="0"/>
    <n v="4873000"/>
    <n v="0"/>
    <s v="Nación"/>
    <s v="CSF"/>
    <s v="OTROS RECURSOS DEL TESORO"/>
    <s v="A-02-02-02-008-003-09"/>
    <s v="OTROS SERVICIOS PROFESIONALES Y TÉCNICOS N.C.P."/>
    <s v="4,873,000.00"/>
    <s v="Contratar la prestación de servicios profesionales para apoyar actividades relacionadas con la gestión del conocimiento y la innovación, la implementación de la confidencialidad de toda información obtenida y creada durante las actividades en el proceso del Sistema de Gestión de I D i - PAGO 2"/>
    <s v="10622"/>
    <s v="10722"/>
    <s v="9022"/>
    <s v="38122"/>
    <s v="2022-04-04 00:00:00"/>
    <s v="55122"/>
    <s v="90937722"/>
    <m/>
    <s v="2022-01-27 00:00:00"/>
    <s v="CONTRATO DE PRESTACION DE SERVICIOS - PROFESIONALES"/>
    <s v="CO1.PCCNTR.3426392"/>
    <s v="Contratar la prestación de servicios profesionales para apoyar actividades relacionadas con la gestión del conocimiento y la innovación, la implementación de la confidencialidad de toda información obtenida y creada durante las actividades en el proc"/>
    <s v="APOYO A LA GESTIÓN PERSONA NATURALES"/>
    <s v="ARTÍCULO 3. CONTRATACIÓN DE PERSONAL PARA LA PRESTACIÓN DE SERVICIOS PROFESIONALES Y DE APOYO A LA GESTIÓN."/>
    <x v="4"/>
  </r>
  <r>
    <n v="55222"/>
    <x v="34"/>
    <s v="2022-04-06 16:04:38"/>
    <s v="ConOrdendePago"/>
    <n v="4176000"/>
    <n v="37927"/>
    <n v="0"/>
    <s v="Cédula de Ciudadanía"/>
    <n v="19150759"/>
    <s v="GARCIA BENAVIDES JORGE DANIEL"/>
    <s v="Abono en cuenta"/>
    <s v="Ahorro"/>
    <s v="001670033750"/>
    <s v="Activa"/>
    <s v="860034313"/>
    <s v="BANCO DAVIVIENDA S.A."/>
    <s v="35-05-00"/>
    <s v="INSTITUTO NACIONAL DE METROLOGÍA - INM"/>
    <s v="C-3502-0200-5-0-3502099-02"/>
    <s v="ADQUISICIÓN DE BIENES Y SERVICIOS - SERVICIO DE EDUCACIÓN INFORMAL EN METROLOGÍA - FORTALECIMIENTO DE LA COMERCIALIZACIÓN DE LOS SERVICIOS METROLÓGICOS A NIVEL NACIONAL"/>
    <n v="4176000"/>
    <n v="0"/>
    <n v="4176000"/>
    <n v="0"/>
    <s v="Nación"/>
    <s v="CSF"/>
    <s v="OTROS RECURSOS DEL TESORO"/>
    <s v="A-02-02-02-008-003-09"/>
    <s v="OTROS SERVICIOS PROFESIONALES Y TÉCNICOS N.C.P."/>
    <s v="4,176,000.00"/>
    <s v="Contratar la prestación de servicios profesionales para apoyar la transferencia de conocimiento dirigido a niños, niñas y adolescentes, con el fin de desarrollar los componentes de formación y cultura metrológica en el INM - PAGO 2"/>
    <s v="10922"/>
    <s v="11022"/>
    <s v="15822"/>
    <s v="38222"/>
    <s v="2022-04-04 00:00:00"/>
    <s v="55222"/>
    <s v="90951022"/>
    <m/>
    <s v="2022-01-28 00:00:00"/>
    <s v="CONTRATO DE PRESTACION DE SERVICIOS"/>
    <s v="CO1.PCCNTR.3490846"/>
    <s v="CONTRATAR L A PRESTACIÓN DE SERVICIOS PROFESIONALES PARA APOYAR LA TRANSFERENCIA DE CONOCIMIENTO DIRIGIDO A NIÑOS, NIÑAS Y ADOLECENTES, CON EL FIN DE DESARROLLAR LOS COMPONENTES DE FORMACIÓN Y CULTURA METROLÓGICA EN EL INM."/>
    <s v="APOYO A LA GESTIÓN PERSONA NATURALES"/>
    <s v="ARTÍCULO 3. CONTRATACIÓN DE PERSONAL PARA LA PRESTACIÓN DE SERVICIOS PROFESIONALES Y DE APOYO A LA GESTIÓN."/>
    <x v="4"/>
  </r>
  <r>
    <n v="55322"/>
    <x v="34"/>
    <s v="2022-04-06 16:29:17"/>
    <s v="ConOrdendePago"/>
    <n v="564582"/>
    <n v="40369"/>
    <n v="0"/>
    <s v="Cédula de Ciudadanía"/>
    <n v="15171120"/>
    <s v="MARTINEZ MURGAS ROBER ALFONSO"/>
    <s v="Abono en cuenta"/>
    <s v="Ahorro"/>
    <s v="0973011216"/>
    <s v="Activa"/>
    <s v="860003020"/>
    <s v="BANCO BILBAO VIZCAYA ARGENTARIA COLOMBIA S.A. BBVA"/>
    <s v="35-05-00"/>
    <s v="INSTITUTO NACIONAL DE METROLOGÍA - INM"/>
    <s v="C-3502-0200-6-0-3502100-02"/>
    <s v="ADQUISICIÓN DE BIENES Y SERVICIOS - SERVICIO DE PRODUCCIÓN DE MATERIALES DE REFERENCIA - FORTALECIMIENTO DE LA CAPACIDAD ANALÍTICA EN METROLOGÍA QUÍMICA Y BIOMEDICINA A NIVEL NACIONAL"/>
    <n v="564582"/>
    <n v="0"/>
    <n v="564582"/>
    <n v="0"/>
    <s v="Nación"/>
    <s v="CSF"/>
    <s v="OTROS RECURSOS DEL TESORO"/>
    <s v="A-02-02-02-008-002-01"/>
    <s v="SERVICIOS JURÍDICOS"/>
    <s v="564,582.00"/>
    <s v="PRESTAR LOS SERVICIOS JURÍDICOS PROFESIONALES PARA APOYAR LAS ACTIVIDADES REQUERIDAS PARA EL TRÁMITE DE LOS PROCESOS DE CONTRATACIÓN EN LAS ETAPAS PRECONTRACTUAL, CONTRACTUAL Y POSCONTRACTUAL Y LAS DEMÁS ACTIVIDADES QUE REQUIERA EL INSTITUTO NACIONAL DE METROLOGÍA - PAGO 1"/>
    <s v="1422"/>
    <s v="1422"/>
    <s v="21422"/>
    <s v="38422"/>
    <s v="2022-04-04 00:00:00"/>
    <s v="55322"/>
    <s v="93423822"/>
    <m/>
    <s v="2022-02-02 00:00:00"/>
    <s v="CONTRATO DE PRESTACION DE SERVICIOS - PROFESIONALES"/>
    <s v="079-2022"/>
    <s v="PRESTAR LOS SERVICIOS JURÍDICOS PROFESIONALES PARA APOYAR LAS ACTIVIDADES REQUERIDAS PARA EL TRÁMITE DE LOS PROCESOS DE CONTRATACIÓN EN LAS ETAPAS PRECONTRACTUAL, CONTRACTUAL Y POSCONTRACTUAL Y LAS DEMÁS ACTIVIDADES QUE REQUIERA EL INSTITUTO NACIONAL"/>
    <s v="APOYO A LA GESTIÓN PERSONA NATURALES"/>
    <s v="ARTÍCULO 3. CONTRATACIÓN DE PERSONAL PARA LA PRESTACIÓN DE SERVICIOS PROFESIONALES Y DE APOYO A LA GESTIÓN."/>
    <x v="4"/>
  </r>
  <r>
    <n v="55422"/>
    <x v="34"/>
    <s v="2022-04-06 16:36:44"/>
    <s v="ConOrdendePago"/>
    <n v="564582"/>
    <n v="0"/>
    <n v="0"/>
    <s v="Cédula de Ciudadanía"/>
    <n v="15171120"/>
    <s v="MARTINEZ MURGAS ROBER ALFONSO"/>
    <s v="Abono en cuenta"/>
    <s v="Ahorro"/>
    <s v="0973011216"/>
    <s v="Activa"/>
    <s v="860003020"/>
    <s v="BANCO BILBAO VIZCAYA ARGENTARIA COLOMBIA S.A. BBVA"/>
    <s v="35-05-00"/>
    <s v="INSTITUTO NACIONAL DE METROLOGÍA - INM"/>
    <s v="C-3502-0200-7-0-3502101-02"/>
    <s v="ADQUISICIÓN DE BIENES Y SERVICIOS - SERVICIO DE CALIBRACIÓN DE EQUIPOS E INSTRUMENTOS METROLÓGICOS - DESARROLLO DE LA OFERTA DE SERVICIOS EN METROLOGÍA FÍSICA EN EL ÁMBITO NACIONAL"/>
    <n v="564582"/>
    <n v="0"/>
    <n v="564582"/>
    <n v="0"/>
    <s v="Nación"/>
    <s v="CSF"/>
    <s v="OTROS RECURSOS DEL TESORO"/>
    <s v="A-02-02-02-008-003-09"/>
    <s v="OTROS SERVICIOS PROFESIONALES Y TÉCNICOS N.C.P."/>
    <s v="564,582.00"/>
    <s v="PRESTAR LOS SERVICIOS JURÍDICOS PROFESIONALES PARA APOYAR LAS ACTIVIDADES REQUERIDAS PARA EL TRÁMITE DE LOS PROCESOS DE CONTRATACIÓN EN LAS ETAPAS PRECONTRACTUAL, CONTRACTUAL Y POSCONTRACTUAL Y LAS DEMÁS ACTIVIDADES QUE REQUIERA EL INSTITUTO NACIONAL DE METROLOGÍA - PAGO 1"/>
    <s v="4622"/>
    <s v="4622"/>
    <s v="21522"/>
    <s v="38522"/>
    <s v="2022-04-04 00:00:00"/>
    <s v="55422"/>
    <s v="93427322"/>
    <m/>
    <s v="2022-02-02 00:00:00"/>
    <s v="CONTRATO DE PRESTACION DE SERVICIOS - PROFESIONALES"/>
    <s v="079-2022"/>
    <s v="PRESTAR LOS SERVICIOS JURÍDICOS PROFESIONALES PARA APOYAR LAS ACTIVIDADES REQUERIDAS PARA EL TRÁMITE DE LOS PROCESOS DE CONTRATACIÓN EN LAS ETAPAS PRECONTRACTUAL, CONTRACTUAL Y POSCONTRACTUAL Y LAS DEMÁS ACTIVIDADES QUE REQUIERA EL INSTITUTO NACIONAL"/>
    <s v="APOYO A LA GESTIÓN PERSONA NATURALES"/>
    <s v="ARTÍCULO 3. CONTRATACIÓN DE PERSONAL PARA LA PRESTACIÓN DE SERVICIOS PROFESIONALES Y DE APOYO A LA GESTIÓN."/>
    <x v="4"/>
  </r>
  <r>
    <n v="55522"/>
    <x v="34"/>
    <s v="2022-04-06 16:40:21"/>
    <s v="ConOrdendePago"/>
    <n v="564581"/>
    <n v="0"/>
    <n v="0"/>
    <s v="Cédula de Ciudadanía"/>
    <n v="15171120"/>
    <s v="MARTINEZ MURGAS ROBER ALFONSO"/>
    <s v="Abono en cuenta"/>
    <s v="Ahorro"/>
    <s v="0973011216"/>
    <s v="Activa"/>
    <s v="860003020"/>
    <s v="BANCO BILBAO VIZCAYA ARGENTARIA COLOMBIA S.A. BBVA"/>
    <s v="35-05-00"/>
    <s v="INSTITUTO NACIONAL DE METROLOGÍA - INM"/>
    <s v="C-3502-0200-5-0-3502102-02"/>
    <s v="ADQUISICIÓN DE BIENES Y SERVICIOS - SERVICIO DE PROMOCIÓN DE HERRAMIENTAS METROLÓGICAS - FORTALECIMIENTO DE LA COMERCIALIZACIÓN DE LOS SERVICIOS METROLÓGICOS A NIVEL NACIONAL"/>
    <n v="564581"/>
    <n v="0"/>
    <n v="564581"/>
    <n v="0"/>
    <s v="Nación"/>
    <s v="CSF"/>
    <s v="OTROS RECURSOS DEL TESORO"/>
    <s v="A-02-02-02-008-002-01"/>
    <s v="SERVICIOS JURÍDICOS"/>
    <s v="564,581.00"/>
    <s v="PRESTAR LOS SERVICIOS JURÍDICOS PROFESIONALES PARA APOYAR LAS ACTIVIDADES REQUERIDAS PARA EL TRÁMITE DE LOS PROCESOS DE CONTRATACIÓN EN LAS ETAPAS PRECONTRACTUAL, CONTRACTUAL Y POSCONTRACTUAL Y LAS DEMÁS ACTIVIDADES QUE REQUIERA EL INSTITUTO NACIONAL DE METROLOGÍA - PAGO 1"/>
    <s v="4922"/>
    <s v="4922"/>
    <s v="21622"/>
    <s v="38622"/>
    <s v="2022-04-04 00:00:00"/>
    <s v="55522"/>
    <s v="93453922"/>
    <m/>
    <s v="2022-02-02 00:00:00"/>
    <s v="CONTRATO DE PRESTACION DE SERVICIOS - PROFESIONALES"/>
    <s v="079-2022"/>
    <s v="PRESTAR LOS SERVICIOS JURÍDICOS PROFESIONALES PARA APOYAR LAS ACTIVIDADES REQUERIDAS PARA EL TRÁMITE DE LOS PROCESOS DE CONTRATACIÓN EN LAS ETAPAS PRECONTRACTUAL, CONTRACTUAL Y POSCONTRACTUAL Y LAS DEMÁS ACTIVIDADES QUE REQUIERA EL INSTITUTO NACIONAL"/>
    <s v="APOYO A LA GESTIÓN PERSONA NATURALES"/>
    <s v="ARTÍCULO 3. CONTRATACIÓN DE PERSONAL PARA LA PRESTACIÓN DE SERVICIOS PROFESIONALES Y DE APOYO A LA GESTIÓN."/>
    <x v="4"/>
  </r>
  <r>
    <n v="55622"/>
    <x v="34"/>
    <s v="2022-04-06 16:44:13"/>
    <s v="ConOrdendePago"/>
    <n v="1143277"/>
    <n v="0"/>
    <n v="0"/>
    <s v="Cédula de Ciudadanía"/>
    <n v="15171120"/>
    <s v="MARTINEZ MURGAS ROBER ALFONSO"/>
    <s v="Abono en cuenta"/>
    <s v="Ahorro"/>
    <s v="0973011216"/>
    <s v="Activa"/>
    <s v="860003020"/>
    <s v="BANCO BILBAO VIZCAYA ARGENTARIA COLOMBIA S.A. BBVA"/>
    <s v="35-05-00"/>
    <s v="INSTITUTO NACIONAL DE METROLOGÍA - INM"/>
    <s v="C-3502-0200-7-0-3502101-02"/>
    <s v="ADQUISICIÓN DE BIENES Y SERVICIOS - SERVICIO DE CALIBRACIÓN DE EQUIPOS E INSTRUMENTOS METROLÓGICOS - DESARROLLO DE LA OFERTA DE SERVICIOS EN METROLOGÍA FÍSICA EN EL ÁMBITO NACIONAL"/>
    <n v="1143277"/>
    <n v="0"/>
    <n v="1143277"/>
    <n v="0"/>
    <s v="Nación"/>
    <s v="CSF"/>
    <s v="OTROS RECURSOS DEL TESORO"/>
    <s v="A-02-02-02-008-002-01"/>
    <s v="SERVICIOS JURÍDICOS"/>
    <s v="1,143,277.00"/>
    <s v="PRESTAR LOS SERVICIOS JURÍDICOS PROFESIONALES PARA APOYAR LAS ACTIVIDADES REQUERIDAS PARA EL TRÁMITE DE LOS PROCESOS DE CONTRATACIÓN EN LAS ETAPAS PRECONTRACTUAL, CONTRACTUAL Y POSCONTRACTUAL Y LAS DEMÁS ACTIVIDADES QUE REQUIERA EL INSTITUTO NACIONAL DE METROLOGÍA - PAGO 1"/>
    <s v="13822"/>
    <s v="13622"/>
    <s v="21722"/>
    <s v="38722"/>
    <s v="2022-04-04 00:00:00"/>
    <s v="55622"/>
    <s v="93458122"/>
    <m/>
    <s v="2022-02-02 00:00:00"/>
    <s v="CONTRATO DE PRESTACION DE SERVICIOS - PROFESIONALES"/>
    <s v="079-2022"/>
    <s v="PRESTAR LOS SERVICIOS JURÍDICOS PROFESIONALES PARA APOYAR LAS ACTIVIDADES REQUERIDAS PARA EL TRÁMITE DE LOS PROCESOS DE CONTRATACIÓN EN LAS ETAPAS PRECONTRACTUAL, CONTRACTUAL Y POSCONTRACTUAL Y LAS DEMÁS ACTIVIDADES QUE REQUIERA EL INSTITUTO NACIONAL"/>
    <s v="APOYO A LA GESTIÓN PERSONA NATURALES"/>
    <s v="ARTÍCULO 3. CONTRATACIÓN DE PERSONAL PARA LA PRESTACIÓN DE SERVICIOS PROFESIONALES Y DE APOYO A LA GESTIÓN."/>
    <x v="4"/>
  </r>
  <r>
    <n v="55722"/>
    <x v="34"/>
    <s v="2022-04-06 16:48:45"/>
    <s v="ConOrdendePago"/>
    <n v="836395"/>
    <n v="0"/>
    <n v="0"/>
    <s v="Cédula de Ciudadanía"/>
    <n v="15171120"/>
    <s v="MARTINEZ MURGAS ROBER ALFONSO"/>
    <s v="Abono en cuenta"/>
    <s v="Ahorro"/>
    <s v="0973011216"/>
    <s v="Activa"/>
    <s v="860003020"/>
    <s v="BANCO BILBAO VIZCAYA ARGENTARIA COLOMBIA S.A. BBVA"/>
    <s v="35-05-00"/>
    <s v="INSTITUTO NACIONAL DE METROLOGÍA - INM"/>
    <s v="C-3599-0200-6-0-3599016-02"/>
    <s v="ADQUISICIÓN DE BIENES Y SERVICIOS - SEDES MANTENIDAS - MEJORAMIENTO Y SOSTENIBILIDAD DE LA SEDE DEL INSTITUTO NACIONAL DE METROLOGÍA BOGOTÁ"/>
    <n v="836395"/>
    <n v="0"/>
    <n v="836395"/>
    <n v="0"/>
    <s v="Nación"/>
    <s v="CSF"/>
    <s v="OTROS RECURSOS DEL TESORO"/>
    <s v="A-02-02-02-008-002-01"/>
    <s v="SERVICIOS JURÍDICOS"/>
    <s v="836,395.00"/>
    <s v="PRESTAR LOS SERVICIOS JURÍDICOS PROFESIONALES PARA APOYAR LAS ACTIVIDADES REQUERIDAS PARA EL TRÁMITE DE LOS PROCESOS DE CONTRATACIÓN EN LAS ETAPAS PRECONTRACTUAL, CONTRACTUAL Y POSCONTRACTUAL Y LAS DEMÁS ACTIVIDADES QUE REQUIERA EL INSTITUTO NACIONAL DE METROLOGÍA - PAGO 1"/>
    <s v="15222"/>
    <s v="14822"/>
    <s v="21822"/>
    <s v="38822"/>
    <s v="2022-04-04 00:00:00"/>
    <s v="55722"/>
    <s v="93461322"/>
    <m/>
    <s v="2022-02-02 00:00:00"/>
    <s v="CONTRATO DE PRESTACION DE SERVICIOS - PROFESIONALES"/>
    <s v="079-2022"/>
    <s v="PRESTAR LOS SERVICIOS JURÍDICOS PROFESIONALES PARA APOYAR LAS ACTIVIDADES REQUERIDAS PARA EL TRÁMITE DE LOS PROCESOS DE CONTRATACIÓN EN LAS ETAPAS PRECONTRACTUAL, CONTRACTUAL Y POSCONTRACTUAL Y LAS DEMÁS ACTIVIDADES QUE REQUIERA EL INSTITUTO NACIONAL"/>
    <s v="APOYO A LA GESTIÓN PERSONA NATURALES"/>
    <s v="ARTÍCULO 3. CONTRATACIÓN DE PERSONAL PARA LA PRESTACIÓN DE SERVICIOS PROFESIONALES Y DE APOYO A LA GESTIÓN."/>
    <x v="4"/>
  </r>
  <r>
    <n v="55822"/>
    <x v="34"/>
    <s v="2022-04-06 16:52:37"/>
    <s v="ConOrdendePago"/>
    <n v="505583"/>
    <n v="0"/>
    <n v="0"/>
    <s v="Cédula de Ciudadanía"/>
    <n v="15171120"/>
    <s v="MARTINEZ MURGAS ROBER ALFONSO"/>
    <s v="Abono en cuenta"/>
    <s v="Ahorro"/>
    <s v="0973011216"/>
    <s v="Activa"/>
    <s v="860003020"/>
    <s v="BANCO BILBAO VIZCAYA ARGENTARIA COLOMBIA S.A. BBVA"/>
    <s v="35-05-00"/>
    <s v="INSTITUTO NACIONAL DE METROLOGÍA - INM"/>
    <s v="A-02-02-02-008-002"/>
    <s v="SERVICIOS JURÍDICOS Y CONTABLES"/>
    <n v="505583"/>
    <n v="0"/>
    <n v="505583"/>
    <n v="0"/>
    <s v="Nación"/>
    <s v="CSF"/>
    <s v="RECURSOS CORRIENTES"/>
    <s v="A-02-02-02-008-002-01"/>
    <s v="SERVICIOS JURÍDICOS"/>
    <s v="505,583.00"/>
    <s v="PRESTAR LOS SERVICIOS JURÍDICOS PROFESIONALES PARA APOYAR LAS ACTIVIDADES REQUERIDAS PARA EL TRÁMITE DE LOS PROCESOS DE CONTRATACIÓN EN LAS ETAPAS PRECONTRACTUAL, CONTRACTUAL Y POSCONTRACTUAL Y LAS DEMÁS ACTIVIDADES QUE REQUIERA EL INSTITUTO NACIONAL DE METROLOGÍA - PAGO 1"/>
    <s v="17122"/>
    <s v="16522"/>
    <s v="21922"/>
    <s v="38922"/>
    <s v="2022-04-04 00:00:00"/>
    <s v="55822"/>
    <s v="93465122"/>
    <m/>
    <s v="2022-02-02 00:00:00"/>
    <s v="CONTRATO DE PRESTACION DE SERVICIOS - PROFESIONALES"/>
    <s v="079-2022"/>
    <s v="PRESTAR LOS SERVICIOS JURÍDICOS PROFESIONALES PARA APOYAR LAS ACTIVIDADES REQUERIDAS PARA EL TRÁMITE DE LOS PROCESOS DE CONTRATACIÓN EN LAS ETAPAS PRECONTRACTUAL, CONTRACTUAL Y POSCONTRACTUAL Y LAS DEMÁS ACTIVIDADES QUE REQUIERA EL INSTITUTO NACIONAL"/>
    <s v="APOYO A LA GESTIÓN PERSONA NATURALES"/>
    <s v="ARTÍCULO 3. CONTRATACIÓN DE PERSONAL PARA LA PRESTACIÓN DE SERVICIOS PROFESIONALES Y DE APOYO A LA GESTIÓN."/>
    <x v="4"/>
  </r>
  <r>
    <n v="55922"/>
    <x v="34"/>
    <s v="2022-04-06 17:00:19"/>
    <s v="ConOrdendePago"/>
    <n v="5602000"/>
    <n v="47419"/>
    <n v="0"/>
    <s v="Cédula de Ciudadanía"/>
    <n v="52216882"/>
    <s v="GARNICA MALDONADO ANA VICTORIA"/>
    <s v="Abono en cuenta"/>
    <s v="Ahorro"/>
    <s v="0550001000019412"/>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5602000"/>
    <n v="0"/>
    <n v="5602000"/>
    <n v="0"/>
    <s v="Nación"/>
    <s v="CSF"/>
    <s v="OTROS RECURSOS DEL TESORO"/>
    <s v="A-02-02-02-008-003-09"/>
    <s v="OTROS SERVICIOS PROFESIONALES Y TÉCNICOS N.C.P."/>
    <s v="5,602,000.00"/>
    <s v="Contratar la prestación de servicios profesionales para apoyar el sostenimiento e implementación del sistema de gestión de calidad de la subdirección de servicios metrológicos y relación con el ciudadano - PAGO 2"/>
    <s v="8722"/>
    <s v="8822"/>
    <s v="13122"/>
    <s v="39022"/>
    <s v="2022-04-04 00:00:00"/>
    <s v="55922"/>
    <s v="93279422"/>
    <m/>
    <s v="2022-01-28 00:00:00"/>
    <s v="CONTRATO DE PRESTACION DE SERVICIOS - PROFESIONALES"/>
    <s v="CO1.PCCNTR.3483610"/>
    <s v="Contratar la prestación de servicios profesionales para apoyar el sostenimiento e implementación del sistema de gestión de calidad de la subdirección de servicios metrológicos y relación con el ciudadano"/>
    <s v="APOYO A LA GESTIÓN PERSONA NATURALES"/>
    <s v="ARTÍCULO 3. CONTRATACIÓN DE PERSONAL PARA LA PRESTACIÓN DE SERVICIOS PROFESIONALES Y DE APOYO A LA GESTIÓN."/>
    <x v="4"/>
  </r>
  <r>
    <n v="56022"/>
    <x v="34"/>
    <s v="2022-04-06 17:11:39"/>
    <s v="ConOrdendePago"/>
    <n v="821627"/>
    <n v="19842"/>
    <n v="0"/>
    <s v="Cédula de Ciudadanía"/>
    <n v="52764078"/>
    <s v="OCHOA VIVAS GINA PAOLA"/>
    <s v="Abono en cuenta"/>
    <s v="Ahorro"/>
    <s v="0550475600019180"/>
    <s v="Activa"/>
    <s v="860034313"/>
    <s v="BANCO DAVIVIENDA S.A."/>
    <s v="35-05-00"/>
    <s v="INSTITUTO NACIONAL DE METROLOGÍA - INM"/>
    <s v="C-3599-0200-6-0-3599016-02"/>
    <s v="ADQUISICIÓN DE BIENES Y SERVICIOS - SEDES MANTENIDAS - MEJORAMIENTO Y SOSTENIBILIDAD DE LA SEDE DEL INSTITUTO NACIONAL DE METROLOGÍA BOGOTÁ"/>
    <n v="821627"/>
    <n v="0"/>
    <n v="821627"/>
    <n v="0"/>
    <s v="Nación"/>
    <s v="CSF"/>
    <s v="OTROS RECURSOS DEL TESORO"/>
    <s v="A-02-02-02-008-002-01"/>
    <s v="SERVICIOS JURÍDICOS"/>
    <s v="821,627.00"/>
    <s v="PRESTAR LOS SERVICIOS JURÍDICOS PROFESIONALES PARA APOYAR LA ELABORACIÓN Y TRÁMITE DE LOS PROCESOS DE CONTRATACIÓN REQUERIDOS Y LAS DEMÁS ACTIVIDADES QUE REQUIERA EL INSTITUTO NACIONAL DE METROLOGÍA - PAGO 1"/>
    <s v="2222"/>
    <s v="2222"/>
    <s v="1622"/>
    <s v="39322"/>
    <s v="2022-04-05 00:00:00"/>
    <s v="56022"/>
    <s v="100426922"/>
    <m/>
    <s v="2022-01-20 00:00:00"/>
    <s v="CONTRATO DE PRESTACION DE SERVICIOS - PROFESIONALES"/>
    <s v="CESION CTO 002-2022"/>
    <s v="PRESTAR LOS SERVICIOS JURÍDICOS PROFESIONALES PARA APOYAR LA ELABORACIÓN Y TRÁMITE DE LOS PROCESOS DE CONTRATACIÓN REQUERIDOS Y LAS DEMÁS ACTIVIDADES QUE REQUIERA EL INSTITUTO NACIONAL DE METROLOGÍA."/>
    <s v="APOYO A LA GESTIÓN PERSONA NATURALES"/>
    <s v="ARTÍCULO 3. CONTRATACIÓN DE PERSONAL PARA LA PRESTACIÓN DE SERVICIOS PROFESIONALES Y DE APOYO A LA GESTIÓN."/>
    <x v="4"/>
  </r>
  <r>
    <n v="56122"/>
    <x v="34"/>
    <s v="2022-04-06 17:14:33"/>
    <s v="ConOrdendePago"/>
    <n v="205407"/>
    <n v="0"/>
    <n v="0"/>
    <s v="Cédula de Ciudadanía"/>
    <n v="52764078"/>
    <s v="OCHOA VIVAS GINA PAOLA"/>
    <s v="Abono en cuenta"/>
    <s v="Ahorro"/>
    <s v="0550475600019180"/>
    <s v="Activa"/>
    <s v="860034313"/>
    <s v="BANCO DAVIVIENDA S.A."/>
    <s v="35-05-00"/>
    <s v="INSTITUTO NACIONAL DE METROLOGÍA - INM"/>
    <s v="C-3502-0200-7-0-3502101-02"/>
    <s v="ADQUISICIÓN DE BIENES Y SERVICIOS - SERVICIO DE CALIBRACIÓN DE EQUIPOS E INSTRUMENTOS METROLÓGICOS - DESARROLLO DE LA OFERTA DE SERVICIOS EN METROLOGÍA FÍSICA EN EL ÁMBITO NACIONAL"/>
    <n v="205407"/>
    <n v="0"/>
    <n v="205407"/>
    <n v="0"/>
    <s v="Nación"/>
    <s v="CSF"/>
    <s v="OTROS RECURSOS DEL TESORO"/>
    <s v="A-02-02-02-008-002-01"/>
    <s v="SERVICIOS JURÍDICOS"/>
    <s v="205,407.00"/>
    <s v="PRESTAR LOS SERVICIOS JURÍDICOS PROFESIONALES PARA APOYAR LA ELABORACIÓN Y TRÁMITE DE LOS PROCESOS DE CONTRATACIÓN REQUERIDOS Y LAS DEMÁS ACTIVIDADES QUE REQUIERA EL INSTITUTO NACIONAL DE METROLOGÍA - PAGO 1"/>
    <s v="4522"/>
    <s v="4522"/>
    <s v="1722"/>
    <s v="39422"/>
    <s v="2022-04-05 00:00:00"/>
    <s v="56122"/>
    <s v="100438222"/>
    <m/>
    <s v="2022-01-20 00:00:00"/>
    <s v="CONTRATO DE PRESTACION DE SERVICIOS - PROFESIONALES"/>
    <s v="CESION CTO 002-2022"/>
    <s v="PRESTAR LOS SERVICIOS JURÍDICOS PROFESIONALES PARA APOYAR LA ELABORACIÓN Y TRÁMITE DE LOS PROCESOS DE CONTRATACIÓN REQUERIDOS Y LAS DEMÁS ACTIVIDADES QUE REQUIERA EL INSTITUTO NACIONAL DE METROLOGÍA."/>
    <s v="APOYO A LA GESTIÓN PERSONA NATURALES"/>
    <s v="ARTÍCULO 3. CONTRATACIÓN DE PERSONAL PARA LA PRESTACIÓN DE SERVICIOS PROFESIONALES Y DE APOYO A LA GESTIÓN."/>
    <x v="4"/>
  </r>
  <r>
    <n v="56222"/>
    <x v="34"/>
    <s v="2022-04-06 17:19:30"/>
    <s v="ConOrdendePago"/>
    <n v="205407"/>
    <n v="0"/>
    <n v="0"/>
    <s v="Cédula de Ciudadanía"/>
    <n v="52764078"/>
    <s v="OCHOA VIVAS GINA PAOLA"/>
    <s v="Abono en cuenta"/>
    <s v="Ahorro"/>
    <s v="0550475600019180"/>
    <s v="Activa"/>
    <s v="860034313"/>
    <s v="BANCO DAVIVIENDA S.A."/>
    <s v="35-05-00"/>
    <s v="INSTITUTO NACIONAL DE METROLOGÍA - INM"/>
    <s v="C-3599-0200-4-0-3599031-02"/>
    <s v="ADQUISICIÓN DE BIENES Y SERVICIOS - DOCUMENTOS METODOLÓGICOS - INNOVACIÓN DE LAS TECNOLOGÍAS DE INFORMACIÓN EN EL INSTITUTO DE METROLOGIA NACIONAL"/>
    <n v="205407"/>
    <n v="0"/>
    <n v="205407"/>
    <n v="0"/>
    <s v="Nación"/>
    <s v="CSF"/>
    <s v="OTROS RECURSOS DEL TESORO"/>
    <s v="A-02-02-02-008-002-01"/>
    <s v="SERVICIOS JURÍDICOS"/>
    <s v="205,407.00"/>
    <s v="PRESTAR LOS SERVICIOS JURÍDICOS PROFESIONALES PARA APOYAR LA ELABORACIÓN Y TRÁMITE DE LOS PROCESOS DE CONTRATACIÓN REQUERIDOS Y LAS DEMÁS ACTIVIDADES QUE REQUIERA EL INSTITUTO NACIONAL DE METROLOGÍA - PAGO 1"/>
    <s v="6222"/>
    <s v="6222"/>
    <s v="1822"/>
    <s v="39522"/>
    <s v="2022-04-05 00:00:00"/>
    <s v="56222"/>
    <s v="100450122"/>
    <m/>
    <s v="2022-01-20 00:00:00"/>
    <s v="CONTRATO DE PRESTACION DE SERVICIOS - PROFESIONALES"/>
    <s v="CTO 002-2022 CESION CTO"/>
    <s v="PRESTAR LOS SERVICIOS JURÍDICOS PROFESIONALES PARA APOYAR LA ELABORACIÓN Y TRÁMITE DE LOS PROCESOS DE CONTRATACIÓN REQUERIDOS Y LAS DEMÁS ACTIVIDADES QUE REQUIERA EL INSTITUTO NACIONAL DE METROLOGÍA."/>
    <s v="APOYO A LA GESTIÓN PERSONA NATURALES"/>
    <s v="ARTÍCULO 3. CONTRATACIÓN DE PERSONAL PARA LA PRESTACIÓN DE SERVICIOS PROFESIONALES Y DE APOYO A LA GESTIÓN."/>
    <x v="4"/>
  </r>
  <r>
    <n v="56322"/>
    <x v="34"/>
    <s v="2022-04-06 17:21:51"/>
    <s v="ConOrdendePago"/>
    <n v="205407"/>
    <n v="0"/>
    <n v="0"/>
    <s v="Cédula de Ciudadanía"/>
    <n v="52764078"/>
    <s v="OCHOA VIVAS GINA PAOLA"/>
    <s v="Abono en cuenta"/>
    <s v="Ahorro"/>
    <s v="0550475600019180"/>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205407"/>
    <n v="0"/>
    <n v="205407"/>
    <n v="0"/>
    <s v="Nación"/>
    <s v="CSF"/>
    <s v="OTROS RECURSOS DEL TESORO"/>
    <s v="A-02-02-02-008-002-01"/>
    <s v="SERVICIOS JURÍDICOS"/>
    <s v="205,407.00"/>
    <s v="PRESTAR LOS SERVICIOS JURÍDICOS PROFESIONALES PARA APOYAR LA ELABORACIÓN Y TRÁMITE DE LOS PROCESOS DE CONTRATACIÓN REQUERIDOS Y LAS DEMÁS ACTIVIDADES QUE REQUIERA EL INSTITUTO NACIONAL DE METROLOGÍA - PAGO 1"/>
    <s v="4822"/>
    <s v="4822"/>
    <s v="1922"/>
    <s v="39622"/>
    <s v="2022-04-05 00:00:00"/>
    <s v="56322"/>
    <s v="100459422"/>
    <m/>
    <s v="2022-01-20 00:00:00"/>
    <s v="CONTRATO DE PRESTACION DE SERVICIOS - PROFESIONALES"/>
    <s v="CTO 002-2022 CESION CTO"/>
    <s v="PRESTAR LOS SERVICIOS JURÍDICOS PROFESIONALES PARA APOYAR LA ELABORACIÓN Y TRÁMITE DE LOS PROCESOS DE CONTRATACIÓN REQUERIDOS Y LAS DEMÁS ACTIVIDADES QUE REQUIERA EL INSTITUTO NACIONAL DE METROLOGÍA."/>
    <s v="APOYO A LA GESTIÓN PERSONA NATURALES"/>
    <s v="ARTÍCULO 3. CONTRATACIÓN DE PERSONAL PARA LA PRESTACIÓN DE SERVICIOS PROFESIONALES Y DE APOYO A LA GESTIÓN."/>
    <x v="4"/>
  </r>
  <r>
    <n v="56422"/>
    <x v="34"/>
    <s v="2022-04-06 17:27:00"/>
    <s v="ConOrdendePago"/>
    <n v="205407"/>
    <n v="0"/>
    <n v="0"/>
    <s v="Cédula de Ciudadanía"/>
    <n v="52764078"/>
    <s v="OCHOA VIVAS GINA PAOLA"/>
    <s v="Abono en cuenta"/>
    <s v="Ahorro"/>
    <s v="0550475600019180"/>
    <s v="Activa"/>
    <s v="860034313"/>
    <s v="BANCO DAVIVIENDA S.A."/>
    <s v="35-05-00"/>
    <s v="INSTITUTO NACIONAL DE METROLOGÍA - INM"/>
    <s v="C-3502-0200-6-0-3502100-02"/>
    <s v="ADQUISICIÓN DE BIENES Y SERVICIOS - SERVICIO DE PRODUCCIÓN DE MATERIALES DE REFERENCIA - FORTALECIMIENTO DE LA CAPACIDAD ANALÍTICA EN METROLOGÍA QUÍMICA Y BIOMEDICINA A NIVEL NACIONAL"/>
    <n v="205407"/>
    <n v="0"/>
    <n v="205407"/>
    <n v="0"/>
    <s v="Nación"/>
    <s v="CSF"/>
    <s v="OTROS RECURSOS DEL TESORO"/>
    <s v="A-02-02-02-008-002-01"/>
    <s v="SERVICIOS JURÍDICOS"/>
    <s v="205,407.00"/>
    <s v="PRESTAR LOS SERVICIOS JURÍDICOS PROFESIONALES PARA APOYAR LA ELABORACIÓN Y TRÁMITE DE LOS PROCESOS DE CONTRATACIÓN REQUERIDOS Y LAS DEMÁS ACTIVIDADES QUE REQUIERA EL INSTITUTO NACIONAL DE METROLOGÍA - PAGO 1"/>
    <s v="1522"/>
    <s v="1522"/>
    <s v="2022"/>
    <s v="39722"/>
    <s v="2022-04-05 00:00:00"/>
    <s v="56422"/>
    <s v="100467622"/>
    <m/>
    <s v="2022-01-20 00:00:00"/>
    <s v="CONTRATO DE PRESTACION DE SERVICIOS - PROFESIONALES"/>
    <s v="CTO 002-2022 CESION CTO"/>
    <s v="PRESTAR LOS SERVICIOS JURÍDICOS PROFESIONALES PARA APOYAR LA ELABORACIÓN Y TRÁMITE DE LOS PROCESOS DE CONTRATACIÓN REQUERIDOS Y LAS DEMÁS ACTIVIDADES QUE"/>
    <s v="APOYO A LA GESTIÓN PERSONA NATURALES"/>
    <s v="ARTÍCULO 3. CONTRATACIÓN DE PERSONAL PARA LA PRESTACIÓN DE SERVICIOS PROFESIONALES Y DE APOYO A LA GESTIÓN."/>
    <x v="4"/>
  </r>
  <r>
    <n v="56522"/>
    <x v="34"/>
    <s v="2022-04-06 17:35:55"/>
    <s v="ConOrdendePago"/>
    <n v="3475000"/>
    <n v="64164"/>
    <n v="0"/>
    <s v="Cédula de Ciudadanía"/>
    <n v="77090554"/>
    <s v="PUMAREJO MUEGUES TOBIAS ENRIQUE"/>
    <s v="Abono en cuenta"/>
    <s v="Ahorro"/>
    <s v="52437418381"/>
    <s v="Activa"/>
    <s v="890903938"/>
    <s v="BANCOLOMBIA S.A."/>
    <s v="35-05-00"/>
    <s v="INSTITUTO NACIONAL DE METROLOGÍA - INM"/>
    <s v="C-3599-0200-6-0-3599016-02"/>
    <s v="ADQUISICIÓN DE BIENES Y SERVICIOS - SEDES MANTENIDAS - MEJORAMIENTO Y SOSTENIBILIDAD DE LA SEDE DEL INSTITUTO NACIONAL DE METROLOGÍA BOGOTÁ"/>
    <n v="3475000"/>
    <n v="0"/>
    <n v="3475000"/>
    <n v="0"/>
    <s v="Nación"/>
    <s v="CSF"/>
    <s v="OTROS RECURSOS DEL TESORO"/>
    <s v="A-02-02-02-008-003-09"/>
    <s v="OTROS SERVICIOS PROFESIONALES Y TÉCNICOS N.C.P."/>
    <s v="3,475,000.00"/>
    <s v="CONTRATAR LOS SERVICIOS PROFESIONALES PARA APOYAR EN LAS ACTIVIDADES RELACIONADAS CON LA EJECUCIÓN DE OBRAS Y MANTENIMIENTOS LOCATIVOS EN DESARROLLO DEL PROYECTO DE INVERSIÓN MEJORAMIENTO Y SOSTENIBILIDAD DE LA SEDE DEL INSTITUTO NACIONAL DE METROLOGÍA - PAGO 2"/>
    <s v="12022"/>
    <s v="12022"/>
    <s v="19122"/>
    <s v="39222"/>
    <s v="2022-04-04 00:00:00"/>
    <s v="56522"/>
    <s v="91408322, 93152722"/>
    <m/>
    <s v="2022-02-01 00:00:00"/>
    <s v="CONTRATO DE PRESTACION DE SERVICIOS - PROFESIONALES"/>
    <s v="087-2022"/>
    <s v="CONTRATAR LOS SERVICIOS PROFESIONALES PARA APOYAR EN LAS ACTIVIDADES RELACIONADAS CON LA EJECUCION DE OBRAS Y MANTENIMIENTOS LOCATIVOS EN DESARROLLO DEL PROYECTO DE INVERSION MEJORAMIENTO Y SOSTENIBILIDAD DE LA SEDE DEL INSTITUTO NACIONAL DE METROLOG"/>
    <s v="APOYO A LA GESTIÓN PERSONA NATURALES"/>
    <s v="ARTÍCULO 3. CONTRATACIÓN DE PERSONAL PARA LA PRESTACIÓN DE SERVICIOS PROFESIONALES Y DE APOYO A LA GESTIÓN."/>
    <x v="4"/>
  </r>
  <r>
    <n v="56622"/>
    <x v="34"/>
    <s v="2022-04-06 17:40:38"/>
    <s v="ConOrdendePago"/>
    <n v="4873000"/>
    <n v="41248"/>
    <n v="0"/>
    <s v="Cédula de Ciudadanía"/>
    <n v="80101207"/>
    <s v="GARZON SILVA RAFAEL EDUARDO"/>
    <s v="Abono en cuenta"/>
    <s v="Ahorro"/>
    <s v="55244424235"/>
    <s v="Activa"/>
    <s v="890903938"/>
    <s v="BANCOLOMBIA S.A."/>
    <s v="35-05-00"/>
    <s v="INSTITUTO NACIONAL DE METROLOGÍA - INM"/>
    <s v="C-3502-0200-5-0-3502103-02"/>
    <s v="ADQUISICIÓN DE BIENES Y SERVICIOS - SERVICIO DE ASISTENCIA TÉCNICA EN METROLOGÍA - FORTALECIMIENTO DE LA COMERCIALIZACIÓN DE LOS SERVICIOS METROLÓGICOS A NIVEL NACIONAL"/>
    <n v="4873000"/>
    <n v="0"/>
    <n v="4873000"/>
    <n v="0"/>
    <s v="Nación"/>
    <s v="CSF"/>
    <s v="OTROS RECURSOS DEL TESORO"/>
    <s v="A-02-02-02-008-003-09"/>
    <s v="OTROS SERVICIOS PROFESIONALES Y TÉCNICOS N.C.P."/>
    <s v="4,873,000.00"/>
    <s v="Contratar la prestación de servicios profesionales para ejecutar servicios de asistencias técnicas - PAGO 1"/>
    <s v="19722"/>
    <s v="19022"/>
    <s v="26822"/>
    <s v="39922"/>
    <s v="2022-04-05 00:00:00"/>
    <s v="56622"/>
    <s v="95972322"/>
    <m/>
    <s v="2022-02-17 00:00:00"/>
    <s v="CONTRATO DE PRESTACION DE SERVICIOS - PROFESIONALES"/>
    <s v="129-2022"/>
    <s v="Contratar la prestación de servicios profesionales para ejecutar servicios de asistencias técnicas."/>
    <s v="APOYO A LA GESTIÓN PERSONA NATURALES"/>
    <s v="ARTÍCULO 3. CONTRATACIÓN DE PERSONAL PARA LA PRESTACIÓN DE SERVICIOS PROFESIONALES Y DE APOYO A LA GESTIÓN."/>
    <x v="4"/>
  </r>
  <r>
    <n v="56722"/>
    <x v="34"/>
    <s v="2022-04-06 17:56:53"/>
    <s v="ConOrdendePago"/>
    <n v="5602000"/>
    <n v="47418"/>
    <n v="0"/>
    <s v="Cédula de Ciudadanía"/>
    <n v="52261713"/>
    <s v="GONZALEZ SALAZAR ISABEL CRISTINA"/>
    <s v="Abono en cuenta"/>
    <s v="Ahorro"/>
    <s v="004070135050"/>
    <s v="Activa"/>
    <s v="860034313"/>
    <s v="BANCO DAVIVIENDA S.A."/>
    <s v="35-05-00"/>
    <s v="INSTITUTO NACIONAL DE METROLOGÍA - INM"/>
    <s v="C-3502-0200-7-0-3502101-02"/>
    <s v="ADQUISICIÓN DE BIENES Y SERVICIOS - SERVICIO DE CALIBRACIÓN DE EQUIPOS E INSTRUMENTOS METROLÓGICOS - DESARROLLO DE LA OFERTA DE SERVICIOS EN METROLOGÍA FÍSICA EN EL ÁMBITO NACIONAL"/>
    <n v="5602000"/>
    <n v="0"/>
    <n v="5602000"/>
    <n v="0"/>
    <s v="Nación"/>
    <s v="CSF"/>
    <s v="OTROS RECURSOS DEL TESORO"/>
    <s v="A-02-02-02-008-003-09"/>
    <s v="OTROS SERVICIOS PROFESIONALES Y TÉCNICOS N.C.P."/>
    <s v="5,602,000.00"/>
    <s v="Contratar servicios profesionales en todo lo relacionado con el apoyo a las actividades que permitan la implementación, el mantenimiento, el seguimiento, la evaluación, el fortalecimiento y la mejora del Sistema Integrado de Gestión del Instituto Nacional de Metrología - PAGO 2"/>
    <s v="7222"/>
    <s v="7222"/>
    <s v="18422"/>
    <s v="41322"/>
    <s v="2022-04-05 00:00:00"/>
    <s v="56722"/>
    <s v="91457222"/>
    <m/>
    <s v="2022-01-31 00:00:00"/>
    <s v="CONTRATO DE PRESTACION DE SERVICIOS - PROFESIONALES"/>
    <s v="135-2022"/>
    <s v="CONTRATAR SERVICIOS PROFESIONALES EN TODO LO RELACIONADO CON EL APOYO A LAS ACTIVIDADES QUE PERMITAN LA IMPLEMENTACIÓN, EL MANTENIMIENTO, EL SEGUIMIENTO, LA EVALUACIÓN, EL FROTALECIMIENTO Y LA MEJORA DEL SISTEMA INTEGRADO DE GESTIÓN DEL INSTITUTO NAC"/>
    <s v="APOYO A LA GESTIÓN PERSONA NATURALES"/>
    <s v="ARTÍCULO 3. CONTRATACIÓN DE PERSONAL PARA LA PRESTACIÓN DE SERVICIOS PROFESIONALES Y DE APOYO A LA GESTIÓN."/>
    <x v="4"/>
  </r>
  <r>
    <n v="56822"/>
    <x v="34"/>
    <s v="2022-04-06 18:01:38"/>
    <s v="ConOrdendePago"/>
    <n v="2923800"/>
    <n v="41247"/>
    <n v="0"/>
    <s v="Cédula de Ciudadanía"/>
    <n v="1014206516"/>
    <s v="QUINTERO AYALA SINDY LORENA"/>
    <s v="Abono en cuenta"/>
    <s v="Ahorro"/>
    <s v="0550009900290314"/>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2923800"/>
    <n v="0"/>
    <n v="2923800"/>
    <n v="0"/>
    <s v="Nación"/>
    <s v="CSF"/>
    <s v="OTROS RECURSOS DEL TESORO"/>
    <s v="A-02-02-02-008-002-01"/>
    <s v="SERVICIOS JURÍDICOS"/>
    <s v="2,923,800.00"/>
    <s v="PRESTAR LOS SERVICIOS JURÍDICOS PROFESIONALES PARA APOYAR LA ELABORACIÓN Y TRÁMITE DE LOS PROCESOS DE CONTRATACIÓN REQUERIDOS EN LAS ETAPAS PRECONTRACTUAL, CONTRACTUAL Y POSCONTRACTUAL Y LAS DEMÁS ACTIVIDADES QUE REQUIERA EL INSTITUTO NACIONAL DE METROLOGÍA - PAGO 2"/>
    <s v="5922"/>
    <s v="5922"/>
    <s v="6122"/>
    <s v="41522"/>
    <s v="2022-04-05 00:00:00"/>
    <s v="56822"/>
    <s v="91492722"/>
    <m/>
    <s v="2022-01-25 00:00:00"/>
    <s v="CONTRATO DE PRESTACION DE SERVICIOS - PROFESIONALES"/>
    <s v="CO1.PCCNTR.3290202"/>
    <s v="PRESTAR LOS SERVICIOS JURÍDICOS PROFESIONALES PARA APOYAR LA ELABORACIÓN Y TRÁMITE DE LOS PROCESOS DE CONTRATACIÓN REQUERIDOS EN LAS ETAPAS PRECONTRACTUAL, CONTRACTUAL Y POSCONTRACTUAL Y LAS DEMÁS ACTIVIDADES QUE REQUIERA EL INSTITUTO NACIONAL DE MET"/>
    <s v="APOYO A LA GESTIÓN PERSONA NATURALES"/>
    <s v="ARTÍCULO 3. CONTRATACIÓN DE PERSONAL PARA LA PRESTACIÓN DE SERVICIOS PROFESIONALES Y DE APOYO A LA GESTIÓN."/>
    <x v="4"/>
  </r>
  <r>
    <n v="56922"/>
    <x v="34"/>
    <s v="2022-04-06 18:07:10"/>
    <s v="ConOrdendePago"/>
    <n v="487300"/>
    <n v="0"/>
    <n v="0"/>
    <s v="Cédula de Ciudadanía"/>
    <n v="1014206516"/>
    <s v="QUINTERO AYALA SINDY LORENA"/>
    <s v="Abono en cuenta"/>
    <s v="Ahorro"/>
    <s v="0550009900290314"/>
    <s v="Activa"/>
    <s v="860034313"/>
    <s v="BANCO DAVIVIENDA S.A."/>
    <s v="35-05-00"/>
    <s v="INSTITUTO NACIONAL DE METROLOGÍA - INM"/>
    <s v="C-3502-0200-6-0-3502100-02"/>
    <s v="ADQUISICIÓN DE BIENES Y SERVICIOS - SERVICIO DE PRODUCCIÓN DE MATERIALES DE REFERENCIA - FORTALECIMIENTO DE LA CAPACIDAD ANALÍTICA EN METROLOGÍA QUÍMICA Y BIOMEDICINA A NIVEL NACIONAL"/>
    <n v="487300"/>
    <n v="0"/>
    <n v="487300"/>
    <n v="0"/>
    <s v="Nación"/>
    <s v="CSF"/>
    <s v="OTROS RECURSOS DEL TESORO"/>
    <s v="A-02-02-02-008-002-01"/>
    <s v="SERVICIOS JURÍDICOS"/>
    <s v="487,300.00"/>
    <s v="PRESTAR LOS SERVICIOS JURÍDICOS PROFESIONALES PARA APOYAR LA ELABORACIÓN Y TRÁMITE DE LOS PROCESOS DE CONTRATACIÓN REQUERIDOS EN LAS ETAPAS PRECONTRACTUAL, CONTRACTUAL Y POSCONTRACTUAL Y LAS DEMÁS ACTIVIDADES QUE REQUIERA EL INSTITUTO NACIONAL DE METROLOGÍA - PAGO 2"/>
    <s v="1622"/>
    <s v="1622"/>
    <s v="6222"/>
    <s v="41622"/>
    <s v="2022-04-05 00:00:00"/>
    <s v="56922"/>
    <s v="91503922"/>
    <m/>
    <s v="2022-01-25 00:00:00"/>
    <s v="CONTRATO DE PRESTACION DE SERVICIOS - PROFESIONALES"/>
    <s v="CO1.PCCNTR.3290202"/>
    <s v="PRESTAR LOS SERVICIOS JURÍDICOS PROFESIONALES PARA APOYAR LA ELABORACIÓN Y TRÁMITE DE LOS PROCESOS DE CONTRATACIÓN REQUERIDOS EN LAS ETAPAS PRECONTRACTUAL, CONTRACTUAL Y POSCONTRACTUAL Y LAS DEMÁS ACTIVIDADES QUE REQUIERA EL INSTITUTO NACIONAL DE MET"/>
    <s v="APOYO A LA GESTIÓN PERSONA NATURALES"/>
    <s v="ARTÍCULO 3. CONTRATACIÓN DE PERSONAL PARA LA PRESTACIÓN DE SERVICIOS PROFESIONALES Y DE APOYO A LA GESTIÓN."/>
    <x v="4"/>
  </r>
  <r>
    <n v="57022"/>
    <x v="34"/>
    <s v="2022-04-06 18:12:05"/>
    <s v="ConOrdendePago"/>
    <n v="487300"/>
    <n v="0"/>
    <n v="0"/>
    <s v="Cédula de Ciudadanía"/>
    <n v="1014206516"/>
    <s v="QUINTERO AYALA SINDY LORENA"/>
    <s v="Abono en cuenta"/>
    <s v="Ahorro"/>
    <s v="0550009900290314"/>
    <s v="Activa"/>
    <s v="860034313"/>
    <s v="BANCO DAVIVIENDA S.A."/>
    <s v="35-05-00"/>
    <s v="INSTITUTO NACIONAL DE METROLOGÍA - INM"/>
    <s v="C-3599-0200-6-0-3599016-02"/>
    <s v="ADQUISICIÓN DE BIENES Y SERVICIOS - SEDES MANTENIDAS - MEJORAMIENTO Y SOSTENIBILIDAD DE LA SEDE DEL INSTITUTO NACIONAL DE METROLOGÍA BOGOTÁ"/>
    <n v="487300"/>
    <n v="0"/>
    <n v="487300"/>
    <n v="0"/>
    <s v="Nación"/>
    <s v="CSF"/>
    <s v="OTROS RECURSOS DEL TESORO"/>
    <s v="A-02-02-02-008-002-01"/>
    <s v="SERVICIOS JURÍDICOS"/>
    <s v="487,300.00"/>
    <s v="PRESTAR LOS SERVICIOS JURÍDICOS PROFESIONALES PARA APOYAR LA ELABORACIÓN Y TRÁMITE DE LOS PROCESOS DE CONTRATACIÓN REQUERIDOS EN LAS ETAPAS PRECONTRACTUAL, CONTRACTUAL Y POSCONTRACTUAL Y LAS DEMÁS ACTIVIDADES QUE REQUIERA EL INSTITUTO NACIONAL DE METROLOGÍA - PAGO 2"/>
    <s v="2522"/>
    <s v="2522"/>
    <s v="6322"/>
    <s v="41722"/>
    <s v="2022-04-05 00:00:00"/>
    <s v="57022"/>
    <s v="91514622"/>
    <m/>
    <s v="2022-01-25 00:00:00"/>
    <s v="CONTRATO DE PRESTACION DE SERVICIOS - PROFESIONALES"/>
    <s v="CO1.PCCNTR.3990202"/>
    <s v="PRESTAR LOS SERVICIOS JURÍDICOS PROFESIONALES PARA APOYAR LA ELABORACIÓN Y TRÁMITE DE LOS PROCESOS DE CONTRATACIÓN REQUERIDOS EN LAS ETAPAS PRECONTRACTUAL, CONTRACTUAL Y POSCONTRACTUAL Y LAS DEMÁS ACTIVIDADES QUE REQUIERA EL INSTITUTO NACIONAL DE MET"/>
    <s v="APOYO A LA GESTIÓN PERSONA NATURALES"/>
    <s v="ARTÍCULO 3. CONTRATACIÓN DE PERSONAL PARA LA PRESTACIÓN DE SERVICIOS PROFESIONALES Y DE APOYO A LA GESTIÓN."/>
    <x v="4"/>
  </r>
  <r>
    <n v="57122"/>
    <x v="34"/>
    <s v="2022-04-06 18:18:07"/>
    <s v="ConOrdendePago"/>
    <n v="487300"/>
    <n v="0"/>
    <n v="0"/>
    <s v="Cédula de Ciudadanía"/>
    <n v="1014206516"/>
    <s v="QUINTERO AYALA SINDY LORENA"/>
    <s v="Abono en cuenta"/>
    <s v="Ahorro"/>
    <s v="0550009900290314"/>
    <s v="Activa"/>
    <s v="860034313"/>
    <s v="BANCO DAVIVIENDA S.A."/>
    <s v="35-05-00"/>
    <s v="INSTITUTO NACIONAL DE METROLOGÍA - INM"/>
    <s v="C-3502-0200-7-0-3502101-02"/>
    <s v="ADQUISICIÓN DE BIENES Y SERVICIOS - SERVICIO DE CALIBRACIÓN DE EQUIPOS E INSTRUMENTOS METROLÓGICOS - DESARROLLO DE LA OFERTA DE SERVICIOS EN METROLOGÍA FÍSICA EN EL ÁMBITO NACIONAL"/>
    <n v="487300"/>
    <n v="0"/>
    <n v="487300"/>
    <n v="0"/>
    <s v="Nación"/>
    <s v="CSF"/>
    <s v="OTROS RECURSOS DEL TESORO"/>
    <s v="A-02-02-02-008-002-01"/>
    <s v="SERVICIOS JURÍDICOS"/>
    <s v="487,300.00"/>
    <s v="PRESTAR LOS SERVICIOS JURÍDICOS PROFESIONALES PARA APOYAR LA ELABORACIÓN Y TRÁMITE DE LOS PROCESOS DE CONTRATACIÓN REQUERIDOS EN LAS ETAPAS PRECONTRACTUAL, CONTRACTUAL Y POSCONTRACTUAL Y LAS DEMÁS ACTIVIDADES QUE REQUIERA EL INSTITUTO NACIONAL DE METROLOGÍA - PAGO 2"/>
    <s v="4422"/>
    <s v="4422"/>
    <s v="6422"/>
    <s v="41822"/>
    <s v="2022-04-05 00:00:00"/>
    <s v="57122"/>
    <s v="91528222"/>
    <m/>
    <s v="2022-01-25 00:00:00"/>
    <s v="CONTRATO DE PRESTACION DE SERVICIOS - PROFESIONALES"/>
    <s v="C01.PCCNTR.3990202"/>
    <s v="PRESTAR LOS SERVICIOS JURÍDICOS PROFESIONALES PARA APOYAR LA ELABORACIÓN Y TRÁMITE DE LOS PROCESOS DE CONTRATACIÓN REQUERIDOS EN LAS ETAPAS PRECONTRACTUAL, CONTRACTUAL Y POSCONTRACTUAL Y LAS DEMÁS ACTIVIDADES QUE REQUIERA EL INSTITUTO NACIONAL DE MET"/>
    <s v="APOYO A LA GESTIÓN PERSONA NATURALES"/>
    <s v="ARTÍCULO 3. CONTRATACIÓN DE PERSONAL PARA LA PRESTACIÓN DE SERVICIOS PROFESIONALES Y DE APOYO A LA GESTIÓN."/>
    <x v="4"/>
  </r>
  <r>
    <n v="57222"/>
    <x v="34"/>
    <s v="2022-04-06 18:21:34"/>
    <s v="ConOrdendePago"/>
    <n v="487300"/>
    <n v="0"/>
    <n v="0"/>
    <s v="Cédula de Ciudadanía"/>
    <n v="1014206516"/>
    <s v="QUINTERO AYALA SINDY LORENA"/>
    <s v="Abono en cuenta"/>
    <s v="Ahorro"/>
    <s v="0550009900290314"/>
    <s v="Activa"/>
    <s v="860034313"/>
    <s v="BANCO DAVIVIENDA S.A."/>
    <s v="35-05-00"/>
    <s v="INSTITUTO NACIONAL DE METROLOGÍA - INM"/>
    <s v="C-3599-0200-4-0-3599031-02"/>
    <s v="ADQUISICIÓN DE BIENES Y SERVICIOS - DOCUMENTOS METODOLÓGICOS - INNOVACIÓN DE LAS TECNOLOGÍAS DE INFORMACIÓN EN EL INSTITUTO DE METROLOGIA NACIONAL"/>
    <n v="487300"/>
    <n v="0"/>
    <n v="487300"/>
    <n v="0"/>
    <s v="Nación"/>
    <s v="CSF"/>
    <s v="OTROS RECURSOS DEL TESORO"/>
    <s v="A-02-02-02-008-002-01"/>
    <s v="SERVICIOS JURÍDICOS"/>
    <s v="487,300.00"/>
    <s v="PRESTAR LOS SERVICIOS JURÍDICOS PROFESIONALES PARA APOYAR LA ELABORACIÓN Y TRÁMITE DE LOS PROCESOS DE CONTRATACIÓN REQUERIDOS EN LAS ETAPAS PRECONTRACTUAL, CONTRACTUAL Y POSCONTRACTUAL Y LAS DEMÁS ACTIVIDADES QUE REQUIERA EL INSTITUTO NACIONAL DE METROLOGÍA - PAGO 2"/>
    <s v="6322"/>
    <s v="6322"/>
    <s v="6522"/>
    <s v="41922"/>
    <s v="2022-04-05 00:00:00"/>
    <s v="57222"/>
    <s v="91534922"/>
    <m/>
    <s v="2022-01-25 00:00:00"/>
    <s v="CONTRATO DE PRESTACION DE SERVICIOS - PROFESIONALES"/>
    <s v="CO1.PCCNTR.3990202"/>
    <s v="PRESTAR LOS SERVICIOS JURÍDICOS PROFESIONALES PARA APOYAR LA ELABORACIÓN Y TRÁMITE DE LOS PROCESOS DE CONTRATACIÓN REQUERIDOS EN LAS ETAPAS PRECONTRACTUAL, CONTRACTUAL Y POSCONTRACTUAL Y LAS DEMÁS ACTIVIDADES QUE REQUIERA EL INSTITUTO NACIONAL DE MET"/>
    <s v="APOYO A LA GESTIÓN PERSONA NATURALES"/>
    <s v="ARTÍCULO 3. CONTRATACIÓN DE PERSONAL PARA LA PRESTACIÓN DE SERVICIOS PROFESIONALES Y DE APOYO A LA GESTIÓN."/>
    <x v="4"/>
  </r>
  <r>
    <n v="57322"/>
    <x v="35"/>
    <s v="2022-04-07 07:36:41"/>
    <s v="ConOrdendePago"/>
    <n v="2136000"/>
    <n v="17645"/>
    <n v="0"/>
    <s v="Cédula de Ciudadanía"/>
    <n v="79420471"/>
    <s v="RUEDA GIL CARLOS ARTURO"/>
    <s v="Abono en cuenta"/>
    <s v="Ahorro"/>
    <s v="062742692"/>
    <s v="Activa"/>
    <s v="860035827"/>
    <s v="BANCO COMERCIAL AV VILLAS S.A."/>
    <s v="35-05-00"/>
    <s v="INSTITUTO NACIONAL DE METROLOGÍA - INM"/>
    <s v="C-3599-0200-6-0-3599016-02"/>
    <s v="ADQUISICIÓN DE BIENES Y SERVICIOS - SEDES MANTENIDAS - MEJORAMIENTO Y SOSTENIBILIDAD DE LA SEDE DEL INSTITUTO NACIONAL DE METROLOGÍA BOGOTÁ"/>
    <n v="2136000"/>
    <n v="0"/>
    <n v="2136000"/>
    <n v="0"/>
    <s v="Nación"/>
    <s v="CSF"/>
    <s v="OTROS RECURSOS DEL TESORO"/>
    <s v="A-02-02-02-008-003-09"/>
    <s v="OTROS SERVICIOS PROFESIONALES Y TÉCNICOS N.C.P."/>
    <s v="2,136,000.00"/>
    <s v="PRESTAR SERVICIOS DE APOYO A LA GESTIÓN, REALIZANDO ACTIVIDADES EN EL GRUPO DE SERVICIOS ADMINISTRATIVOS EN EL MARCO DEL PROYECTO DE INVERSIÓN MEJORAMIENTO Y SOSTENIBILIDAD DE LA SEDE DEL INSTITUTO NACIONAL DE METROLOGÍA BOGOTÁ - PAGO 2"/>
    <s v="15122"/>
    <s v="14722"/>
    <s v="19222"/>
    <s v="40022"/>
    <s v="2022-04-05 00:00:00"/>
    <s v="57322"/>
    <s v="92620022"/>
    <m/>
    <s v="2022-02-01 00:00:00"/>
    <s v="CONTRATO DE PRESTACION DE SERVICIOS - PROFESIONALES"/>
    <s v="088-2022"/>
    <s v="PRESTAR SERVICIOS DE APOYO A LA GESTION, REALIZANDO ACTIVIDADES EN EL GRUPO DE SERVICIOS ADMINISTRATIVOS EN EL MARCO DEL PROYECTO DE INVERSION MEJORAMIENTO Y SOSTENIBILIDAD DE LA SEDE EL INSTITUTO NACIONAL DE METROLOGIA BOGOTA"/>
    <s v="APOYO A LA GESTIÓN PERSONA NATURALES"/>
    <s v="ARTÍCULO 3. CONTRATACIÓN DE PERSONAL PARA LA PRESTACIÓN DE SERVICIOS PROFESIONALES Y DE APOYO A LA GESTIÓN."/>
    <x v="4"/>
  </r>
  <r>
    <n v="57422"/>
    <x v="35"/>
    <s v="2022-04-07 07:49:28"/>
    <s v="ConOrdendePago"/>
    <n v="3475000"/>
    <n v="29414"/>
    <n v="0"/>
    <s v="Cédula de Ciudadanía"/>
    <n v="1031143411"/>
    <s v="HUERTAS ORTIZ KEVIN ANDREY"/>
    <s v="Abono en cuenta"/>
    <s v="Ahorro"/>
    <s v="24092930687"/>
    <s v="Activa"/>
    <s v="860007335"/>
    <s v="BCSC S A"/>
    <s v="35-05-00"/>
    <s v="INSTITUTO NACIONAL DE METROLOGÍA - INM"/>
    <s v="C-3502-0200-6-0-3502097-02"/>
    <s v="ADQUISICIÓN DE BIENES Y SERVICIOS - DOCUMENTOS DE INVESTIGACIÓN APLICADA EN METROLOGÍA - FORTALECIMIENTO DE LA CAPACIDAD ANALÍTICA EN METROLOGÍA QUÍMICA Y BIOMEDICINA A NIVEL NACIONAL"/>
    <n v="3475000"/>
    <n v="0"/>
    <n v="3475000"/>
    <n v="0"/>
    <s v="Nación"/>
    <s v="CSF"/>
    <s v="OTROS RECURSOS DEL TESORO"/>
    <s v="A-02-02-02-008-003-09"/>
    <s v="OTROS SERVICIOS PROFESIONALES Y TÉCNICOS N.C.P."/>
    <s v="3,475,000.00"/>
    <s v="Contratar servicios profesionales para el apoyo de las actividades de investigación y obtención de productos de nuevo conocimiento en Metrología Química y Biología, así como de las actividades inherentes de la Subdirección de Metrología Química - PAGO 2"/>
    <s v="6522"/>
    <s v="6522"/>
    <s v="4722"/>
    <s v="42522"/>
    <s v="2022-04-07 00:00:00"/>
    <s v="57422"/>
    <s v="92636922"/>
    <m/>
    <s v="2022-01-24 00:00:00"/>
    <s v="CONTRATO DE PRESTACION DE SERVICIOS - PROFESIONALES"/>
    <s v="CO1.PCCNTR.3380088"/>
    <s v="CONTRATAR SERVICIOS PROFESIONALES PARA EL APOYO DE LAS ACTIVIDADES DE INVESTIGACIÓN Y OBTENCIÓN DE PRODUCTOS DE NUEVO CONOCIMIENTO EN METROLOGÍA QUÍMICA Y BIOLOGÍA , ASÍ COMO DE LAS ACTIVIDADES INHERENTES DE LA SUBDIRECCIÓN DE METROLOGÍA QUÍMICA."/>
    <s v="APOYO A LA GESTIÓN PERSONA NATURALES"/>
    <s v="ARTÍCULO 3. CONTRATACIÓN DE PERSONAL PARA LA PRESTACIÓN DE SERVICIOS PROFESIONALES Y DE APOYO A LA GESTIÓN."/>
    <x v="4"/>
  </r>
  <r>
    <n v="57522"/>
    <x v="35"/>
    <s v="2022-04-07 07:53:30"/>
    <s v="ConOrdendePago"/>
    <n v="2650000"/>
    <n v="19024"/>
    <n v="0"/>
    <s v="Cédula de Ciudadanía"/>
    <n v="79381743"/>
    <s v="ROBLES RUBIANO JAVIER"/>
    <s v="Abono en cuenta"/>
    <s v="Ahorro"/>
    <s v="24481260015"/>
    <s v="Activa"/>
    <s v="890903938"/>
    <s v="BANCOLOMBIA S.A."/>
    <s v="35-05-00"/>
    <s v="INSTITUTO NACIONAL DE METROLOGÍA - INM"/>
    <s v="C-3599-0200-4-0-3599001-02"/>
    <s v="ADQUISICIÓN DE BIENES Y SERVICIOS - SERVICIOS DE INFORMACIÓN PARA LA GESTIÓN ADMINISTRATIVA - INNOVACIÓN DE LAS TECNOLOGÍAS DE INFORMACIÓN EN EL INSTITUTO DE METROLOGIA NACIONAL"/>
    <n v="2650000"/>
    <n v="0"/>
    <n v="2650000"/>
    <n v="0"/>
    <s v="Nación"/>
    <s v="CSF"/>
    <s v="OTROS RECURSOS DEL TESORO"/>
    <s v="A-02-02-02-008-003-09"/>
    <s v="OTROS SERVICIOS PROFESIONALES Y TÉCNICOS N.C.P."/>
    <s v="2,650,000.00"/>
    <s v="CONTRATAR LOS SERVICIOS DE TÉCNICOS PARA APOYO EN LA GESTIÓN DE LA ATENCIÓN DE LOS REQUERIMIENTOS E INCIDENTES TECNOLÓGICOS, BRINDANDO SOPORTE DE PRIMER NIVEL PARA LOS FUNCIONARIOS Y CONTRATISTAS A TRAVÉS DE LA MESA DE SERVICIOS DEL INM - PAGO 2"/>
    <s v="7322"/>
    <s v="7322"/>
    <s v="17922"/>
    <s v="42022"/>
    <s v="2022-04-06 00:00:00"/>
    <s v="57522"/>
    <s v="92651122"/>
    <m/>
    <s v="2022-01-31 00:00:00"/>
    <s v="CONTRATO DE PRESTACION DE SERVICIOS"/>
    <s v="143-2022"/>
    <s v="CONTRATAR LOS SERVICIOS DE APOYO TÉCNICO EN LA GESTIÓN DE LA ATENCIÓN DE LOS REQUERIMIENTOS E INCIDENTES TECNOLÓGICOS, BRINDANDO REPORTE DE PRIMER NIVEL PARA LOS FUNCIONARIOS Y CONTRATISTAS A TRAVÉS DE LA MESA DE SERVICIOS DEL INM."/>
    <s v="APOYO A LA GESTIÓN PERSONA NATURALES"/>
    <s v="ARTÍCULO 3. CONTRATACIÓN DE PERSONAL PARA LA PRESTACIÓN DE SERVICIOS PROFESIONALES Y DE APOYO A LA GESTIÓN."/>
    <x v="4"/>
  </r>
  <r>
    <n v="57622"/>
    <x v="35"/>
    <s v="2022-04-07 08:08:44"/>
    <s v="ConOrdendePago"/>
    <n v="3475000"/>
    <n v="29414"/>
    <n v="0"/>
    <s v="Cédula de Ciudadanía"/>
    <n v="1032468011"/>
    <s v="DAVILA GONZALEZ SERGIO LUIS"/>
    <s v="Abono en cuenta"/>
    <s v="Ahorro"/>
    <s v="91208003408"/>
    <s v="Activa"/>
    <s v="890903938"/>
    <s v="BANCOLOMBIA S.A."/>
    <s v="35-05-00"/>
    <s v="INSTITUTO NACIONAL DE METROLOGÍA - INM"/>
    <s v="C-3502-0200-6-0-3502097-02"/>
    <s v="ADQUISICIÓN DE BIENES Y SERVICIOS - DOCUMENTOS DE INVESTIGACIÓN APLICADA EN METROLOGÍA - FORTALECIMIENTO DE LA CAPACIDAD ANALÍTICA EN METROLOGÍA QUÍMICA Y BIOMEDICINA A NIVEL NACIONAL"/>
    <n v="3475000"/>
    <n v="0"/>
    <n v="3475000"/>
    <n v="0"/>
    <s v="Nación"/>
    <s v="CSF"/>
    <s v="OTROS RECURSOS DEL TESORO"/>
    <s v="A-02-02-02-008-003-09"/>
    <s v="OTROS SERVICIOS PROFESIONALES Y TÉCNICOS N.C.P."/>
    <s v="3,475,000.00"/>
    <s v="Contratar servicios profesionales para el apoyo de las actividades de investigación y obtención de productos de nuevo conocimiento en Metrología Química y Biología, así como de las actividades inherentes de la Subdirección de Metrología Química - PAGO 2"/>
    <s v="6522"/>
    <s v="6522"/>
    <s v="4422"/>
    <s v="42422"/>
    <s v="2022-04-07 00:00:00"/>
    <s v="57622"/>
    <s v="93160622"/>
    <m/>
    <s v="2022-01-24 00:00:00"/>
    <s v="CONTRATO DE PRESTACION DE SERVICIOS - PROFESIONALES"/>
    <s v="CO1.PCCNTR.3375754"/>
    <s v="CONTRATAR SERVICIOS PROFESIONALES PARA EL APOYO DE LAS ACTIVIDADES DE INVESTIGACIÓN Y OBTENCIÓN DE PRODUCTOS DE NUEVO CONOCIMIENTO EN METROLOGÍA QUÍMICA Y BIOLOGÍA , ASÍ COMO DE LAS ACTIVIDADES INHERENTES DE LA SUBDIRECCIÓN DE METROLOGÍA QUÍMICA."/>
    <s v="APOYO A LA GESTIÓN PERSONA NATURALES"/>
    <s v="ARTÍCULO 3. CONTRATACIÓN DE PERSONAL PARA LA PRESTACIÓN DE SERVICIOS PROFESIONALES Y DE APOYO A LA GESTIÓN."/>
    <x v="4"/>
  </r>
  <r>
    <n v="57722"/>
    <x v="35"/>
    <s v="2022-04-07 08:59:28"/>
    <s v="ConOrdendePago"/>
    <n v="8944000"/>
    <n v="564809"/>
    <n v="0"/>
    <s v="Cédula de Ciudadanía"/>
    <n v="1031123536"/>
    <s v="DELGADO MONTES RICARDO DE JESUS"/>
    <s v="Abono en cuenta"/>
    <s v="Ahorro"/>
    <s v="17244578381"/>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8944000"/>
    <n v="0"/>
    <n v="8944000"/>
    <n v="0"/>
    <s v="Propios"/>
    <s v="CSF"/>
    <s v="INGRESOS CORRIENTES"/>
    <s v="A-02-02-02-008-003-09"/>
    <s v="OTROS SERVICIOS PROFESIONALES Y TÉCNICOS N.C.P."/>
    <s v="8,944,000.00"/>
    <s v="Contratar servicios profesionales para apoyar la documentación y estructurar los requisitos técnicos de software para la creación de una plataforma digital y realizar el acompañamiento respectivo, que permitan la implementación del Proyecto Fomento Regional en Metrología con el fin de promocionar y difundir la cultura y herramientas del INM - Pago 2"/>
    <s v="5322"/>
    <s v="5322"/>
    <s v="20622"/>
    <s v="42622"/>
    <s v="2022-04-07 00:00:00"/>
    <s v="57722"/>
    <s v="92986522"/>
    <m/>
    <s v="2022-02-01 00:00:00"/>
    <s v="CONTRATO DE PRESTACION DE SERVICIOS - PROFESIONALES"/>
    <s v="122-2022"/>
    <s v="CONTRATAR SERVICIOS PROFESIONALES PARA APOYAR LA DOCUMENTACIÓN Y ESTRUCTURAR LOS REQUISITOS TÉCNICOS DE SOFTWARE PARA LA CREACIÓN DE UNA PLATAFORMA DIGITAL Y REALIZAR EL ACOMPAÑAMIENTO RESPECTIVO, QUE PERMITAN LA IMPLEMENTACIÓN DEL PROYECTO FOMENTO R"/>
    <s v="APOYO A LA GESTIÓN PERSONA NATURALES"/>
    <s v="ARTÍCULO 3. CONTRATACIÓN DE PERSONAL PARA LA PRESTACIÓN DE SERVICIOS PROFESIONALES Y DE APOYO A LA GESTIÓN."/>
    <x v="4"/>
  </r>
  <r>
    <n v="57822"/>
    <x v="35"/>
    <s v="2022-04-07 09:10:00"/>
    <s v="ConOrdendePago"/>
    <n v="4225214"/>
    <n v="39199"/>
    <n v="0"/>
    <s v="NIT"/>
    <n v="860005114"/>
    <s v="MESSER COLOMBIA S.A."/>
    <s v="Abono en cuenta"/>
    <s v="Corriente"/>
    <s v="03100511404"/>
    <s v="Activa"/>
    <s v="890903938"/>
    <s v="BANCOLOMBIA S.A."/>
    <s v="35-05-00"/>
    <s v="INSTITUTO NACIONAL DE METROLOGÍA - INM"/>
    <s v="C-3502-0200-6-0-3502097-02"/>
    <s v="ADQUISICIÓN DE BIENES Y SERVICIOS - DOCUMENTOS DE INVESTIGACIÓN APLICADA EN METROLOGÍA - FORTALECIMIENTO DE LA CAPACIDAD ANALÍTICA EN METROLOGÍA QUÍMICA Y BIOMEDICINA A NIVEL NACIONAL"/>
    <n v="4225214"/>
    <n v="0"/>
    <n v="4225214"/>
    <n v="0"/>
    <s v="Nación"/>
    <s v="CSF"/>
    <s v="OTROS RECURSOS DEL TESORO"/>
    <s v="A-02-02-01-003-005-04"/>
    <s v="PRODUCTOS QUÍMICOS N.C.P."/>
    <s v="4,225,214.00"/>
    <s v="SUMINISTRO DE LOS GASES REQUERIDOS PARA ESTABLECER CAPACIDADES DE MEDICIÓN Y CALIBRACIÓN EN LA SUBDIRECCIÓN DE METROLOGÍA QUIMICA Y BIOMEDICINA - PAGO 2"/>
    <s v="622"/>
    <s v="622"/>
    <s v="622"/>
    <s v="42822"/>
    <s v="2022-04-07 00:00:00"/>
    <s v="57822"/>
    <s v="93029422"/>
    <m/>
    <s v="2022-01-05 00:00:00"/>
    <s v="CONTRATO DE COMPRA VENTA Y SUMINISTROS"/>
    <s v="196-2021"/>
    <s v="Contratar el suministro de los gases requeridos para establecer capacidades de medición y Calibración en la subdirección de metrología química y biología."/>
    <e v="#N/A"/>
    <e v="#N/A"/>
    <x v="3"/>
  </r>
  <r>
    <n v="57922"/>
    <x v="35"/>
    <s v="2022-04-07 09:27:51"/>
    <s v="ConOrdendePago"/>
    <n v="23890538.25"/>
    <n v="138525"/>
    <n v="0"/>
    <s v="NIT"/>
    <n v="830042244"/>
    <s v="DIGITAL WARE S.A.S."/>
    <s v="Abono en cuenta"/>
    <s v="Ahorro"/>
    <s v="04806270089"/>
    <s v="Activa"/>
    <s v="890903938"/>
    <s v="BANCOLOMBIA S.A."/>
    <s v="35-05-00"/>
    <s v="INSTITUTO NACIONAL DE METROLOGÍA - INM"/>
    <s v="C-3599-0200-4-0-3599001-02"/>
    <s v="ADQUISICIÓN DE BIENES Y SERVICIOS - SERVICIOS DE INFORMACIÓN PARA LA GESTIÓN ADMINISTRATIVA - INNOVACIÓN DE LAS TECNOLOGÍAS DE INFORMACIÓN EN EL INSTITUTO DE METROLOGIA NACIONAL"/>
    <n v="23890538.25"/>
    <n v="0"/>
    <n v="23890538.25"/>
    <n v="0"/>
    <s v="Nación"/>
    <s v="CSF"/>
    <s v="OTROS RECURSOS DEL TESORO"/>
    <s v="A-02-02-02-008-007-02-9"/>
    <s v="SERVICIOS DE MANTENIMIENTO Y REPARACIÓN DE OTROS BIENES N.C.P."/>
    <s v="23,890,538.25"/>
    <s v="CONTRATAR EL SOPORTE Y/O MANTENIMIENTO DE LA PLATAFORMA BPMETRO PARA ACTUALIZAR LOS SISTEMAS DE INFORMACIÓN - PAGO 1"/>
    <s v="13522"/>
    <s v="13422"/>
    <s v="16422"/>
    <s v="42922"/>
    <s v="2022-04-07 00:00:00"/>
    <s v="57922"/>
    <s v="93109022"/>
    <m/>
    <s v="2022-01-28 00:00:00"/>
    <s v="CONTRATO DE PRESTACION DE SERVICIOS"/>
    <s v="CO1.PCCNTR.3514632"/>
    <s v="CONTRATAR EL SOPORTE Y/O MANTENIMIENTO DE LA PLATAFORMA BPMETRO PARA ACTUALIZAR LOS SISTEMAS DE INFORMACIÓN"/>
    <s v="APOYO A LA GESTIÓN PERSONA NATURALES"/>
    <s v="ARTÍCULO 3. CONTRATACIÓN DE PERSONAL PARA LA PRESTACIÓN DE SERVICIOS PROFESIONALES Y DE APOYO A LA GESTIÓN."/>
    <x v="4"/>
  </r>
  <r>
    <n v="58022"/>
    <x v="35"/>
    <s v="2022-04-07 09:37:36"/>
    <s v="ConOrdendePago"/>
    <n v="5600915"/>
    <n v="32476"/>
    <n v="0"/>
    <s v="NIT"/>
    <n v="830042244"/>
    <s v="DIGITAL WARE S.A.S."/>
    <s v="Abono en cuenta"/>
    <s v="Ahorro"/>
    <s v="04806270089"/>
    <s v="Activa"/>
    <s v="890903938"/>
    <s v="BANCOLOMBIA S.A."/>
    <s v="35-05-00"/>
    <s v="INSTITUTO NACIONAL DE METROLOGÍA - INM"/>
    <s v="C-3599-0200-4-0-3599001-02"/>
    <s v="ADQUISICIÓN DE BIENES Y SERVICIOS - SERVICIOS DE INFORMACIÓN PARA LA GESTIÓN ADMINISTRATIVA - INNOVACIÓN DE LAS TECNOLOGÍAS DE INFORMACIÓN EN EL INSTITUTO DE METROLOGIA NACIONAL"/>
    <n v="5600915"/>
    <n v="0"/>
    <n v="5600915"/>
    <n v="0"/>
    <s v="Nación"/>
    <s v="CSF"/>
    <s v="OTROS RECURSOS DEL TESORO"/>
    <s v="A-02-02-02-008-007-02-9"/>
    <s v="SERVICIOS DE MANTENIMIENTO Y REPARACIÓN DE OTROS BIENES N.C.P."/>
    <s v="5,600,915.00"/>
    <s v="CONTRATAR EL SOPORTE Y MANTENIMIENTO SISTEMA DE INFORMACIÓN DE NÓMINA Y TALENTO HUMANO KACTUS, PARA EL INSTITUTO NACIONAL DE METROLOGÍA - PAGO 1"/>
    <s v="13622"/>
    <s v="13522"/>
    <s v="15522"/>
    <s v="43022"/>
    <s v="2022-04-07 00:00:00"/>
    <s v="58022"/>
    <s v="93123622"/>
    <m/>
    <s v="2022-01-28 00:00:00"/>
    <s v="CONTRATO DE PRESTACION DE SERVICIOS"/>
    <s v="CO1.PCCNTR.3512743"/>
    <s v="CONTRATAR EL SOPORTE Y MANTENIMIENTO SISTEMA DE INFORMACIÓN DE NÓMINA Y TALENTO HUMANO KACTUS, PARA EL INSTITUTO NACIONAL DE METROLOGÍA"/>
    <s v="APOYO A LA GESTIÓN PERSONA NATURALES"/>
    <s v="ARTÍCULO 3. CONTRATACIÓN DE PERSONAL PARA LA PRESTACIÓN DE SERVICIOS PROFESIONALES Y DE APOYO A LA GESTIÓN."/>
    <x v="4"/>
  </r>
  <r>
    <n v="58122"/>
    <x v="35"/>
    <s v="2022-04-07 09:55:08"/>
    <s v="ConOrdendePago"/>
    <n v="14024150"/>
    <n v="760603"/>
    <n v="0"/>
    <s v="NIT"/>
    <n v="832003079"/>
    <s v="KHYMOS S.A.S"/>
    <s v="Abono en cuenta"/>
    <s v="Corriente"/>
    <s v="03201588193"/>
    <s v="Activa"/>
    <s v="890903938"/>
    <s v="BANCOLOMBIA S.A."/>
    <s v="35-05-00"/>
    <s v="INSTITUTO NACIONAL DE METROLOGÍA - INM"/>
    <s v="C-3502-0200-6-0-3502100-02"/>
    <s v="ADQUISICIÓN DE BIENES Y SERVICIOS - SERVICIO DE PRODUCCIÓN DE MATERIALES DE REFERENCIA - FORTALECIMIENTO DE LA CAPACIDAD ANALÍTICA EN METROLOGÍA QUÍMICA Y BIOMEDICINA A NIVEL NACIONAL"/>
    <n v="14024150"/>
    <n v="0"/>
    <n v="14024150"/>
    <n v="0"/>
    <s v="Nación"/>
    <s v="CSF"/>
    <s v="OTROS RECURSOS DEL TESORO"/>
    <s v="A-02-02-01-003-008-09"/>
    <s v="OTROS ARTÍCULOS MANUFACTURADOS N.C.P."/>
    <s v="14,024,150.00"/>
    <s v="Contratar los servicios de mantenimiento y repuestos con el fin de implementar el plan de gestión de laboratorio y ejecutar actividades de aseguramiento metrológico para los instrumentos de medición de la marca Agilent Technologies de la Subdirección de Metrología Química y Biología del Instituto Nacional de Metrología - PAGO 1"/>
    <s v="14222"/>
    <s v="14022"/>
    <s v="19922"/>
    <s v="43122"/>
    <s v="2022-04-07 00:00:00"/>
    <s v="58122"/>
    <s v="93138022"/>
    <m/>
    <s v="2022-02-01 00:00:00"/>
    <s v="CONTRATO DE PRESTACION DE SERVICIOS"/>
    <s v="115-2022"/>
    <s v="CONTRATAR LOS SERVICIOS DE MANTENIMIENTO Y REPUESTOS CON EL FIN DE IMPLEMENTAR EL PLAN DE GESTIÓN DE LABORATORIO Y EJECUTAR ACTIVIDADES DE ASEGURAMIENTO METROLÓGICO PARA LOS INSTRUMENTOS DE MEDICIÓN DE LA MARCA AGILENT TECHNOLOGIES DE LA SUBDIRECCIÓN"/>
    <s v="APOYO A LA GESTIÓN PERSONA NATURALES"/>
    <s v="ARTÍCULO 3. CONTRATACIÓN DE PERSONAL PARA LA PRESTACIÓN DE SERVICIOS PROFESIONALES Y DE APOYO A LA GESTIÓN."/>
    <x v="4"/>
  </r>
  <r>
    <n v="58222"/>
    <x v="35"/>
    <s v="2022-04-07 10:09:12"/>
    <s v="ConOrdendePago"/>
    <n v="297468"/>
    <n v="0"/>
    <n v="0"/>
    <s v="Cédula de Ciudadanía"/>
    <n v="80221417"/>
    <s v="VANOY VILLAMIL MICHAEL NICOLAS"/>
    <s v="Abono en cuenta"/>
    <s v="Ahorro"/>
    <s v="0570008290341521"/>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297468"/>
    <n v="0"/>
    <n v="297468"/>
    <n v="0"/>
    <s v="Propios"/>
    <s v="CSF"/>
    <s v="INGRESOS CORRIENTES"/>
    <s v="A-02-02-02-010"/>
    <s v="VIÁTICOS DE LOS FUNCIONARIOS EN COMISIÓN"/>
    <s v="297,468.00"/>
    <s v="RES-115-2022 Por la cual se confiere Comisión de Servicios y se ordena su pago a la ciudad de Valledupar-Cesar el 30 de marzo de 2022 al 31 de marzo de 2022, con el fin de acompañar técnicamente el desarrollo del 1er Foro científico social Metrología es calidad de vida."/>
    <s v="21722"/>
    <s v="21022"/>
    <s v="30022"/>
    <s v="43222"/>
    <s v="2022-04-07 00:00:00"/>
    <s v="58222"/>
    <s v="91564622"/>
    <m/>
    <s v="2022-03-29 00:00:00"/>
    <s v="RESOLUCION"/>
    <s v="115-2022"/>
    <s v="Comisión a la ciudad de Valledupar-Cesar el 30 de marzo de 2022 al 31 de marzo de 2022, con el fin de acompañar técnicamente el desarrollo del 1er Foro científico social &quot;Metrología es calidad de vida&quot;."/>
    <s v="RECONOCIMIENTO DE VIÁTICOS"/>
    <s v="ARTÍCULO 8. RECONOCIMIENTO DE VIÁTICOS."/>
    <x v="7"/>
  </r>
  <r>
    <n v="58322"/>
    <x v="35"/>
    <s v="2022-04-07 10:14:56"/>
    <s v="ConOrdendePago"/>
    <n v="210197"/>
    <n v="0"/>
    <n v="0"/>
    <s v="Cédula de Ciudadanía"/>
    <n v="80221417"/>
    <s v="VANOY VILLAMIL MICHAEL NICOLAS"/>
    <s v="Abono en cuenta"/>
    <s v="Ahorro"/>
    <s v="0570008290341521"/>
    <s v="Activa"/>
    <s v="860034313"/>
    <s v="BANCO DAVIVIENDA S.A."/>
    <s v="35-05-00"/>
    <s v="INSTITUTO NACIONAL DE METROLOGÍA - INM"/>
    <s v="C-3502-0200-6-0-3502097-02"/>
    <s v="ADQUISICIÓN DE BIENES Y SERVICIOS - DOCUMENTOS DE INVESTIGACIÓN APLICADA EN METROLOGÍA - FORTALECIMIENTO DE LA CAPACIDAD ANALÍTICA EN METROLOGÍA QUÍMICA Y BIOMEDICINA A NIVEL NACIONAL"/>
    <n v="210197"/>
    <n v="0"/>
    <n v="210197"/>
    <n v="0"/>
    <s v="Nación"/>
    <s v="CSF"/>
    <s v="OTROS RECURSOS DEL TESORO"/>
    <s v="A-02-02-02-010"/>
    <s v="VIÁTICOS DE LOS FUNCIONARIOS EN COMISIÓN"/>
    <s v="210,197.00"/>
    <s v="RES-115-2022 Por la cual se confiere Comisión de Servicios y se ordena su pago a la ciudad de Valledupar-Cesar el 30 de marzo de 2022 al 31 de marzo de 2022, con el fin de acompañar técnicamente el desarrollo del 1er Foro científico social Metrología es calidad de vida."/>
    <s v="21922"/>
    <s v="21222"/>
    <s v="30122"/>
    <s v="43322"/>
    <s v="2022-04-07 00:00:00"/>
    <s v="58322"/>
    <s v="91577522"/>
    <m/>
    <s v="2022-03-29 00:00:00"/>
    <s v="RESOLUCION"/>
    <s v="115-2022"/>
    <s v="Comisión a la ciudad de Valledupar-Cesar el 30 de marzo de 2022 al 31 de marzo de 2022, con el fin de acompañar técnicamente el desarrollo del 1er Foro científico social &quot;Metrología es calidad de vida&quot;."/>
    <s v="RECONOCIMIENTO DE VIÁTICOS"/>
    <s v="ARTÍCULO 8. RECONOCIMIENTO DE VIÁTICOS."/>
    <x v="7"/>
  </r>
  <r>
    <n v="58422"/>
    <x v="35"/>
    <s v="2022-04-07 10:19:51"/>
    <s v="ConOrdendePago"/>
    <n v="600000"/>
    <n v="0"/>
    <n v="0"/>
    <s v="Cédula de Ciudadanía"/>
    <n v="80221417"/>
    <s v="VANOY VILLAMIL MICHAEL NICOLAS"/>
    <s v="Abono en cuenta"/>
    <s v="Ahorro"/>
    <s v="0570008290341521"/>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600000"/>
    <n v="0"/>
    <n v="600000"/>
    <n v="0"/>
    <s v="Nación"/>
    <s v="CSF"/>
    <s v="OTROS RECURSOS DEL TESORO"/>
    <s v="A-02-02-02-006-004"/>
    <s v="SERVICIOS DE TRANSPORTE DE PASAJEROS"/>
    <s v="600,000.00"/>
    <s v="RES-115-2022 Por la cual se confiere Comisión de Servicios y se ordena su pago a la ciudad de Valledupar-Cesar el 30 de marzo de 2022 al 31 de marzo de 2022, con el fin de acompañar técnicamente el desarrollo del 1er Foro científico social Metrología es calidad de vida."/>
    <s v="19522"/>
    <s v="18822"/>
    <s v="30222"/>
    <s v="43422"/>
    <s v="2022-04-07 00:00:00"/>
    <s v="58422"/>
    <s v="91588522"/>
    <m/>
    <s v="2022-03-29 00:00:00"/>
    <s v="RESOLUCION"/>
    <s v="115-2022"/>
    <s v="Tiquetes de Bogota a Valledupar - Cesar."/>
    <s v="TIQUETES"/>
    <s v="ARTÍCULO 7. SUMINISTRO DE TIQUETES."/>
    <x v="6"/>
  </r>
  <r>
    <n v="58522"/>
    <x v="35"/>
    <s v="2022-04-07 10:26:10"/>
    <s v="ConOrdendePago"/>
    <n v="600000"/>
    <n v="0"/>
    <n v="0"/>
    <s v="Cédula de Ciudadanía"/>
    <n v="79535679"/>
    <s v="OVIEDO HERRERA LUIS FERNANDO"/>
    <s v="Abono en cuenta"/>
    <s v="Ahorro"/>
    <s v="24080443212"/>
    <s v="Activa"/>
    <s v="860007335"/>
    <s v="BCSC S A"/>
    <s v="35-05-00"/>
    <s v="INSTITUTO NACIONAL DE METROLOGÍA - INM"/>
    <s v="C-3502-0200-5-0-3502102-02"/>
    <s v="ADQUISICIÓN DE BIENES Y SERVICIOS - SERVICIO DE PROMOCIÓN DE HERRAMIENTAS METROLÓGICAS - FORTALECIMIENTO DE LA COMERCIALIZACIÓN DE LOS SERVICIOS METROLÓGICOS A NIVEL NACIONAL"/>
    <n v="600000"/>
    <n v="0"/>
    <n v="600000"/>
    <n v="0"/>
    <s v="Nación"/>
    <s v="CSF"/>
    <s v="OTROS RECURSOS DEL TESORO"/>
    <s v="A-02-02-02-006-004"/>
    <s v="SERVICIOS DE TRANSPORTE DE PASAJEROS"/>
    <s v="600,000.00"/>
    <s v="RES-116-2022 Por la cual se confiere Comisión de Servicios y se ordena su pago a la ciudad de Valledupar-Cesar el 31 de marzo de 2022 al 02 de abril de 2022, con el fin de Servir como apoyo en la logística y soporte de servicio al ciudadano en el 1er Foro científico social Metrología es calidad de vida, participar en el taller de metrología para niños, adolescentes y jóvenes y participar activamente como INM en la Feria Acércate de Función Pública."/>
    <s v="19522"/>
    <s v="18822"/>
    <s v="30422"/>
    <s v="43522"/>
    <s v="2022-04-07 00:00:00"/>
    <s v="58522"/>
    <s v="91615922"/>
    <m/>
    <s v="2022-03-29 00:00:00"/>
    <s v="RESOLUCION"/>
    <s v="116-2022"/>
    <s v="Tiquete de Bogotá a Valledupar, Cesar."/>
    <s v="TIQUETES"/>
    <s v="ARTÍCULO 7. SUMINISTRO DE TIQUETES."/>
    <x v="6"/>
  </r>
  <r>
    <n v="58622"/>
    <x v="35"/>
    <s v="2022-04-07 10:30:55"/>
    <s v="ConOrdendePago"/>
    <n v="637450"/>
    <n v="0"/>
    <n v="0"/>
    <s v="Cédula de Ciudadanía"/>
    <n v="79535679"/>
    <s v="OVIEDO HERRERA LUIS FERNANDO"/>
    <s v="Abono en cuenta"/>
    <s v="Ahorro"/>
    <s v="24080443212"/>
    <s v="Activa"/>
    <s v="860007335"/>
    <s v="BCSC S A"/>
    <s v="35-05-00"/>
    <s v="INSTITUTO NACIONAL DE METROLOGÍA - INM"/>
    <s v="C-3502-0200-5-0-3502102-02"/>
    <s v="ADQUISICIÓN DE BIENES Y SERVICIOS - SERVICIO DE PROMOCIÓN DE HERRAMIENTAS METROLÓGICAS - FORTALECIMIENTO DE LA COMERCIALIZACIÓN DE LOS SERVICIOS METROLÓGICOS A NIVEL NACIONAL"/>
    <n v="637450"/>
    <n v="0"/>
    <n v="637450"/>
    <n v="0"/>
    <s v="Propios"/>
    <s v="CSF"/>
    <s v="INGRESOS CORRIENTES"/>
    <s v="A-02-02-02-010"/>
    <s v="VIÁTICOS DE LOS FUNCIONARIOS EN COMISIÓN"/>
    <s v="637,450.00"/>
    <s v="RES-116-2022 Por la cual se confiere Comisión de Servicios y se ordena su pago a la ciudad de Valledupar-Cesar el 31 de marzo de 2022 al 02 de abril de 2022, con el fin de Servir como apoyo en la logística y soporte de servicio al ciudadano en el 1er Foro científico social Metrología es calidad de vida, participar en el taller de metrología para niños, adolescentes y jóvenes y participar activamente como INM en la Feria Acércate de Función Pública."/>
    <s v="21722"/>
    <s v="21022"/>
    <s v="30322"/>
    <s v="43622"/>
    <s v="2022-04-07 00:00:00"/>
    <s v="58622"/>
    <s v="91625522"/>
    <m/>
    <s v="2022-03-29 00:00:00"/>
    <s v="RESOLUCION"/>
    <s v="116-2022"/>
    <s v="Comisión a Valledupar-Cesar el 31 de marzo de 2022 al 02 de abril de 2022, con el fin de Servir como apoyo en la logística y soporte de servicio al ciudadano en el 1er Foro científico social &quot;Metrología es calidad de vida&quot;, participar en el taller de"/>
    <s v="RECONOCIMIENTO DE VIÁTICOS"/>
    <s v="ARTÍCULO 8. RECONOCIMIENTO DE VIÁTICOS."/>
    <x v="7"/>
  </r>
  <r>
    <n v="58722"/>
    <x v="35"/>
    <s v="2022-04-07 10:36:32"/>
    <s v="ConOrdendePago"/>
    <n v="1075219"/>
    <n v="0"/>
    <n v="0"/>
    <s v="Cédula de Ciudadanía"/>
    <n v="73161067"/>
    <s v="ROMERO GERMAN"/>
    <s v="Abono en cuenta"/>
    <s v="Ahorro"/>
    <s v="1001200611"/>
    <s v="Activa"/>
    <s v="860034594"/>
    <s v="SCOTIABANK COLPATRIA SA"/>
    <s v="35-05-00"/>
    <s v="INSTITUTO NACIONAL DE METROLOGÍA - INM"/>
    <s v="C-3502-0200-5-0-3502102-02"/>
    <s v="ADQUISICIÓN DE BIENES Y SERVICIOS - SERVICIO DE PROMOCIÓN DE HERRAMIENTAS METROLÓGICAS - FORTALECIMIENTO DE LA COMERCIALIZACIÓN DE LOS SERVICIOS METROLÓGICOS A NIVEL NACIONAL"/>
    <n v="1075219"/>
    <n v="0"/>
    <n v="1075219"/>
    <n v="0"/>
    <s v="Propios"/>
    <s v="CSF"/>
    <s v="INGRESOS CORRIENTES"/>
    <s v="A-02-02-02-010"/>
    <s v="VIÁTICOS DE LOS FUNCIONARIOS EN COMISIÓN"/>
    <s v="1,075,219.00"/>
    <s v="RES-117-2022 Por la cual se confiere Comisión de Servicios y se ordena su pago a la ciudad de Valledupar-Cesar el 30 de marzo de 2022 al 02 de abril de 2022, con el fin de Servir como apoyo en la logística y soporte de servicio al ciudadano en el 1er Foro científico social &quot;Metrología es calidad de vida&quot;, participar en el taller de metrología para niños, adolescentes y jóvenes y participar activamente como INM en la Feria Acércate de Función Pública."/>
    <s v="21722"/>
    <s v="21022"/>
    <s v="30522"/>
    <s v="43722"/>
    <s v="2022-04-07 00:00:00"/>
    <s v="58722"/>
    <s v="91649522"/>
    <m/>
    <s v="2022-03-29 00:00:00"/>
    <s v="RESOLUCION"/>
    <s v="117-2022"/>
    <s v="Comisión a Valledupar-Cesar el 30 de marzo de 2022 al 02 de abril de 2022, con el fin de Servir como apoyo en la logística y maestro de ceremonia para el 1er Foro científico social &quot;Metrología es calidad de vida&quot;, participar del taller de metrología"/>
    <s v="RECONOCIMIENTO DE VIÁTICOS"/>
    <s v="ARTÍCULO 8. RECONOCIMIENTO DE VIÁTICOS."/>
    <x v="7"/>
  </r>
  <r>
    <n v="58822"/>
    <x v="35"/>
    <s v="2022-04-07 10:47:53"/>
    <s v="ConOrdendePago"/>
    <n v="600000"/>
    <n v="0"/>
    <n v="0"/>
    <s v="Cédula de Ciudadanía"/>
    <n v="73161067"/>
    <s v="ROMERO GERMAN"/>
    <s v="Abono en cuenta"/>
    <s v="Ahorro"/>
    <s v="1001200611"/>
    <s v="Activa"/>
    <s v="860034594"/>
    <s v="SCOTIABANK COLPATRIA SA"/>
    <s v="35-05-00"/>
    <s v="INSTITUTO NACIONAL DE METROLOGÍA - INM"/>
    <s v="C-3502-0200-5-0-3502102-02"/>
    <s v="ADQUISICIÓN DE BIENES Y SERVICIOS - SERVICIO DE PROMOCIÓN DE HERRAMIENTAS METROLÓGICAS - FORTALECIMIENTO DE LA COMERCIALIZACIÓN DE LOS SERVICIOS METROLÓGICOS A NIVEL NACIONAL"/>
    <n v="600000"/>
    <n v="0"/>
    <n v="600000"/>
    <n v="0"/>
    <s v="Nación"/>
    <s v="CSF"/>
    <s v="OTROS RECURSOS DEL TESORO"/>
    <s v="A-02-02-02-006-004"/>
    <s v="SERVICIOS DE TRANSPORTE DE PASAJEROS"/>
    <s v="600,000.00"/>
    <s v="RES-117-2022 Por la cual se confiere Comisión de Servicios y se ordena su pago a la ciudad de Valledupar-Cesar el 30 de marzo de 2022 al 02 de abril de 2022, con el fin de Servir como apoyo en la logística y soporte de servicio al ciudadano en el 1er Foro científico social &quot;Metrología es calidad de vida&quot;, participar en el taller de metrología para niños, adolescentes y jóvenes y participar activamente como INM en la Feria Acércate de Función Pública."/>
    <s v="19522"/>
    <s v="18822"/>
    <s v="30622"/>
    <s v="43822"/>
    <s v="2022-04-07 00:00:00"/>
    <s v="58822"/>
    <s v="91653622"/>
    <m/>
    <s v="2022-03-29 00:00:00"/>
    <s v="RESOLUCION"/>
    <s v="117-2022"/>
    <s v="Tiquete de Bogotá a Valledupar, Cesar."/>
    <s v="TIQUETES"/>
    <s v="ARTÍCULO 7. SUMINISTRO DE TIQUETES."/>
    <x v="6"/>
  </r>
  <r>
    <n v="58922"/>
    <x v="35"/>
    <s v="2022-04-07 10:55:03"/>
    <s v="ConOrdendePago"/>
    <n v="2177327"/>
    <n v="0"/>
    <n v="0"/>
    <s v="Cédula de Ciudadanía"/>
    <n v="1065562331"/>
    <s v="ARIAS DE LA CRUZ DELAIN ALFONSO"/>
    <s v="Abono en cuenta"/>
    <s v="Ahorro"/>
    <s v="832040513"/>
    <s v="Activa"/>
    <s v="860003020"/>
    <s v="BANCO BILBAO VIZCAYA ARGENTARIA COLOMBIA S.A. BBVA"/>
    <s v="35-05-00"/>
    <s v="INSTITUTO NACIONAL DE METROLOGÍA - INM"/>
    <s v="C-3502-0200-6-0-3502097-02"/>
    <s v="ADQUISICIÓN DE BIENES Y SERVICIOS - DOCUMENTOS DE INVESTIGACIÓN APLICADA EN METROLOGÍA - FORTALECIMIENTO DE LA CAPACIDAD ANALÍTICA EN METROLOGÍA QUÍMICA Y BIOMEDICINA A NIVEL NACIONAL"/>
    <n v="2177327"/>
    <n v="0"/>
    <n v="2177327"/>
    <n v="0"/>
    <s v="Nación"/>
    <s v="CSF"/>
    <s v="OTROS RECURSOS DEL TESORO"/>
    <s v="A-02-02-02-010"/>
    <s v="VIÁTICOS DE LOS FUNCIONARIOS EN COMISIÓN"/>
    <s v="2,177,327.00"/>
    <s v="RES-118-2022 Por la cual se confiere Comisión de Servicios y se ordena su pago a la ciudad de Valledupar-Cesar el 30 de marzo de 2022 al 02 de abril de 2022, con el fin Gestionar el desarrollo del 1er Foro científico social &quot;Metrología es calidad de vida&quot; y el taller de metrología para niños, adolescentes y jóvenes."/>
    <s v="21922"/>
    <s v="21222"/>
    <s v="30722"/>
    <s v="43922"/>
    <s v="2022-04-07 00:00:00"/>
    <s v="58922"/>
    <s v="91668522"/>
    <m/>
    <s v="2022-03-29 00:00:00"/>
    <s v="RESOLUCION"/>
    <s v="118-2022"/>
    <s v="Comisión a Valledupar-Cesar el 30 de marzo de 2022 al 02 de abril de 2022, con el fin de Gestionar el desarrollo del 1er Foro científico social &quot;Metrología es calidad de vida&quot; y el taller de metrología para niños, adolescentes y jóvenes."/>
    <s v="RECONOCIMIENTO DE VIÁTICOS"/>
    <s v="ARTÍCULO 8. RECONOCIMIENTO DE VIÁTICOS."/>
    <x v="7"/>
  </r>
  <r>
    <n v="59022"/>
    <x v="35"/>
    <s v="2022-04-07 11:04:19"/>
    <s v="ConOrdendePago"/>
    <n v="600000"/>
    <n v="0"/>
    <n v="0"/>
    <s v="Cédula de Ciudadanía"/>
    <n v="1065562331"/>
    <s v="ARIAS DE LA CRUZ DELAIN ALFONSO"/>
    <s v="Abono en cuenta"/>
    <s v="Ahorro"/>
    <s v="832040513"/>
    <s v="Activa"/>
    <s v="860003020"/>
    <s v="BANCO BILBAO VIZCAYA ARGENTARIA COLOMBIA S.A. BBVA"/>
    <s v="35-05-00"/>
    <s v="INSTITUTO NACIONAL DE METROLOGÍA - INM"/>
    <s v="C-3502-0200-6-0-3502097-02"/>
    <s v="ADQUISICIÓN DE BIENES Y SERVICIOS - DOCUMENTOS DE INVESTIGACIÓN APLICADA EN METROLOGÍA - FORTALECIMIENTO DE LA CAPACIDAD ANALÍTICA EN METROLOGÍA QUÍMICA Y BIOMEDICINA A NIVEL NACIONAL"/>
    <n v="600000"/>
    <n v="0"/>
    <n v="600000"/>
    <n v="0"/>
    <s v="Nación"/>
    <s v="CSF"/>
    <s v="OTROS RECURSOS DEL TESORO"/>
    <s v="A-02-02-02-006-004"/>
    <s v="SERVICIOS DE TRANSPORTE DE PASAJEROS"/>
    <s v="600,000.00"/>
    <s v="RES-118-2022 Por la cual se confiere Comisión de Servicios y se ordena su pago a la ciudad de Valledupar-Cesar el 30 de marzo de 2022 al 02 de abril de 2022, con el fin Gestionar el desarrollo del 1er Foro científico social &quot;Metrología es calidad de vida&quot; y el taller de metrología para niños, adolescentes y jóvenes."/>
    <s v="20322"/>
    <s v="19622"/>
    <s v="30822"/>
    <s v="44022"/>
    <s v="2022-04-07 00:00:00"/>
    <s v="59022"/>
    <s v="91679322"/>
    <m/>
    <s v="2022-03-29 00:00:00"/>
    <s v="RESOLUCION"/>
    <s v="118-2022"/>
    <s v="Tiquete de Bogotá a Valledupar, Cesar."/>
    <s v="TIQUETES"/>
    <s v="ARTÍCULO 7. SUMINISTRO DE TIQUETES."/>
    <x v="6"/>
  </r>
  <r>
    <n v="59122"/>
    <x v="35"/>
    <s v="2022-04-07 11:41:03"/>
    <s v="ConOrdendePago"/>
    <n v="422470"/>
    <n v="0"/>
    <n v="0"/>
    <s v="Cédula de Ciudadanía"/>
    <n v="19150759"/>
    <s v="GARCIA BENAVIDES JORGE DANIEL"/>
    <s v="Abono en cuenta"/>
    <s v="Ahorro"/>
    <s v="001670033750"/>
    <s v="Activa"/>
    <s v="860034313"/>
    <s v="BANCO DAVIVIENDA S.A."/>
    <s v="35-05-00"/>
    <s v="INSTITUTO NACIONAL DE METROLOGÍA - INM"/>
    <s v="C-3502-0200-6-0-3502097-02"/>
    <s v="ADQUISICIÓN DE BIENES Y SERVICIOS - DOCUMENTOS DE INVESTIGACIÓN APLICADA EN METROLOGÍA - FORTALECIMIENTO DE LA CAPACIDAD ANALÍTICA EN METROLOGÍA QUÍMICA Y BIOMEDICINA A NIVEL NACIONAL"/>
    <n v="422470"/>
    <n v="0"/>
    <n v="422470"/>
    <n v="0"/>
    <s v="Nación"/>
    <s v="CSF"/>
    <s v="OTROS RECURSOS DEL TESORO"/>
    <s v="A-02-02-02-008-003-09"/>
    <s v="OTROS SERVICIOS PROFESIONALES Y TÉCNICOS N.C.P."/>
    <s v="422,470.00"/>
    <s v="RES-119-2022 Por la cual se confiere Comision de Servicios y se ordena su pago a la ciudad de Valledupar - Cesar el 31 de marzo al 02 de abril de 2022, con el fin de participar en el desarrollo del taller de metrologia para niños, adolescentes y jovenes, en el marco de la Feria Acercate de Funcion Publica y en cumplimiento del 1er Foro cientifico social Metrologia es calidad de vida"/>
    <s v="21922"/>
    <s v="21222"/>
    <s v="30922"/>
    <s v="44122"/>
    <s v="2022-04-07 00:00:00"/>
    <s v="59122"/>
    <s v="91743422"/>
    <m/>
    <s v="2022-03-29 00:00:00"/>
    <s v="RESOLUCION"/>
    <s v="119-2022"/>
    <s v="Desplazamiento a Valledupar-Cesar desde el 31 de marzo de 2022 al 01 de abril de 2022, con el fin de participar en el desarrollo del taller de metrología para niños, adolescentes y jóvenes, en el marco de la Feria Acércate de Función Pública y en cum"/>
    <e v="#N/A"/>
    <e v="#N/A"/>
    <x v="6"/>
  </r>
  <r>
    <n v="59222"/>
    <x v="35"/>
    <s v="2022-04-07 11:46:22"/>
    <s v="ConOrdendePago"/>
    <n v="600000"/>
    <n v="0"/>
    <n v="0"/>
    <s v="Cédula de Ciudadanía"/>
    <n v="19150759"/>
    <s v="GARCIA BENAVIDES JORGE DANIEL"/>
    <s v="Abono en cuenta"/>
    <s v="Ahorro"/>
    <s v="001670033750"/>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600000"/>
    <n v="0"/>
    <n v="600000"/>
    <n v="0"/>
    <s v="Nación"/>
    <s v="CSF"/>
    <s v="OTROS RECURSOS DEL TESORO"/>
    <s v="A-02-02-02-006-004"/>
    <s v="SERVICIOS DE TRANSPORTE DE PASAJEROS"/>
    <s v="600,000.00"/>
    <s v="RES-119-2022 Por la cual se confiere Comision de Servicios y se ordena su pago a la ciudad de Valledupar - Cesar el 31 de marzo al 02 de abril de 2022, con el fin de participar en el desarrollo del taller de metrologia para niños, adolescentes y jovenes, en el marco de la Feria Acercate de Funcion Publica y en cumplimiento del 1er Foro cientifico social Metrologia es calidad de vida"/>
    <s v="19522"/>
    <s v="18822"/>
    <s v="31022"/>
    <s v="44222"/>
    <s v="2022-04-07 00:00:00"/>
    <s v="59222"/>
    <s v="91748222"/>
    <m/>
    <s v="2022-03-29 00:00:00"/>
    <s v="RESOLUCION"/>
    <s v="119-2022"/>
    <s v="Tiquete de Bogota a Valledupar, Cesar"/>
    <s v="TIQUETES"/>
    <s v="ARTÍCULO 7. SUMINISTRO DE TIQUETES."/>
    <x v="6"/>
  </r>
  <r>
    <n v="59422"/>
    <x v="36"/>
    <s v="2022-04-12 17:36:00"/>
    <s v="ConOrdendePago"/>
    <n v="215294"/>
    <n v="0"/>
    <n v="0"/>
    <s v="Cédula de Ciudadanía"/>
    <n v="1067938582"/>
    <s v="GARCIA MADRID SEBASTIAN"/>
    <s v="Abono en cuenta"/>
    <s v="Ahorro"/>
    <s v="79074669269"/>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215294"/>
    <n v="0"/>
    <n v="215294"/>
    <n v="0"/>
    <s v="Nación"/>
    <s v="CSF"/>
    <s v="OTROS RECURSOS DEL TESORO"/>
    <s v="A-02-02-02-010"/>
    <s v="VIÁTICOS DE LOS FUNCIONARIOS EN COMISIÓN"/>
    <s v="215,294.00"/>
    <s v="Desplazamiento a Paipa-Boyaca del 07 de abril de 2022, con el fin de participar en el talle de cultura maker y cultura metrologica (Hakaton) desarrollada por computadores"/>
    <s v="21622"/>
    <s v="20922"/>
    <s v="31922"/>
    <s v="45622"/>
    <s v="2022-04-12 00:00:00"/>
    <s v="59422"/>
    <s v="96352322"/>
    <m/>
    <s v="2022-04-07 00:00:00"/>
    <s v="RESOLUCION"/>
    <s v="129 - 131"/>
    <s v="Desplazamiento a Paipa-Boyacá el 07 de abril de 2022, con el fin de participar en el taller de cultura Maker y cultura Metrológica ( Hakaton ) desarrollada por computadores para educar para 400 profesores, en cumplimiento al contrato No. 051 de 2022,"/>
    <s v="RECONOCIMIENTO DE VIÁTICOS"/>
    <s v="ARTÍCULO 8. RECONOCIMIENTO DE VIÁTICOS."/>
    <x v="7"/>
  </r>
  <r>
    <n v="59722"/>
    <x v="36"/>
    <s v="2022-04-12 18:28:10"/>
    <s v="ConOrdendePago"/>
    <n v="564582"/>
    <n v="35374"/>
    <n v="0"/>
    <s v="Cédula de Ciudadanía"/>
    <n v="15171120"/>
    <s v="MARTINEZ MURGAS ROBER ALFONSO"/>
    <s v="Abono en cuenta"/>
    <s v="Ahorro"/>
    <s v="0973011216"/>
    <s v="Activa"/>
    <s v="860003020"/>
    <s v="BANCO BILBAO VIZCAYA ARGENTARIA COLOMBIA S.A. BBVA"/>
    <s v="35-05-00"/>
    <s v="INSTITUTO NACIONAL DE METROLOGÍA - INM"/>
    <s v="C-3502-0200-6-0-3502100-02"/>
    <s v="ADQUISICIÓN DE BIENES Y SERVICIOS - SERVICIO DE PRODUCCIÓN DE MATERIALES DE REFERENCIA - FORTALECIMIENTO DE LA CAPACIDAD ANALÍTICA EN METROLOGÍA QUÍMICA Y BIOMEDICINA A NIVEL NACIONAL"/>
    <n v="564582"/>
    <n v="0"/>
    <n v="564582"/>
    <n v="0"/>
    <s v="Nación"/>
    <s v="CSF"/>
    <s v="OTROS RECURSOS DEL TESORO"/>
    <s v="A-02-02-02-008-003-09"/>
    <s v="OTROS SERVICIOS PROFESIONALES Y TÉCNICOS N.C.P."/>
    <s v="564,582.00"/>
    <s v="PRESTAR LOS SERVICIOS JURÍDICOS PROFESIONALES PARA APOYAR LAS ACTIVIDADES REQUERIDAS PARA EL TRÁMITE DE LOS PROCESOS DE CONTRATACIÓN EN LAS ETAPAS PRECONTRACTUAL, CONTRACTUAL Y POSCONTRACTUAL Y LAS DEMÁS ACTIVIDADES QUE REQUIERA EL INSTITUTO NACIONAL DE METROLOGÍA - PAGO 2"/>
    <s v="1422"/>
    <s v="1422"/>
    <s v="21422"/>
    <s v="45022"/>
    <s v="2022-04-12 00:00:00"/>
    <s v="59722"/>
    <s v="98903822"/>
    <m/>
    <s v="2022-02-02 00:00:00"/>
    <s v="CONTRATO DE PRESTACION DE SERVICIOS - PROFESIONALES"/>
    <s v="079-2022"/>
    <s v="PRESTAR LOS SERVICIOS JURÍDICOS PROFESIONALES PARA APOYAR LAS ACTIVIDADES REQUERIDAS PARA EL TRÁMITE DE LOS PROCESOS DE CONTRATACIÓN EN LAS ETAPAS PRECONTRACTUAL, CONTRACTUAL Y POSCONTRACTUAL Y LAS DEMÁS ACTIVIDADES QUE REQUIERA EL INSTITUTO NACIONAL"/>
    <s v="APOYO A LA GESTIÓN PERSONA NATURALES"/>
    <s v="ARTÍCULO 3. CONTRATACIÓN DE PERSONAL PARA LA PRESTACIÓN DE SERVICIOS PROFESIONALES Y DE APOYO A LA GESTIÓN."/>
    <x v="4"/>
  </r>
  <r>
    <n v="59822"/>
    <x v="36"/>
    <s v="2022-04-12 18:38:16"/>
    <s v="ConOrdendePago"/>
    <n v="564582"/>
    <n v="0"/>
    <n v="0"/>
    <s v="Cédula de Ciudadanía"/>
    <n v="15171120"/>
    <s v="MARTINEZ MURGAS ROBER ALFONSO"/>
    <s v="Abono en cuenta"/>
    <s v="Ahorro"/>
    <s v="0973011216"/>
    <s v="Activa"/>
    <s v="860003020"/>
    <s v="BANCO BILBAO VIZCAYA ARGENTARIA COLOMBIA S.A. BBVA"/>
    <s v="35-05-00"/>
    <s v="INSTITUTO NACIONAL DE METROLOGÍA - INM"/>
    <s v="C-3502-0200-7-0-3502101-02"/>
    <s v="ADQUISICIÓN DE BIENES Y SERVICIOS - SERVICIO DE CALIBRACIÓN DE EQUIPOS E INSTRUMENTOS METROLÓGICOS - DESARROLLO DE LA OFERTA DE SERVICIOS EN METROLOGÍA FÍSICA EN EL ÁMBITO NACIONAL"/>
    <n v="564582"/>
    <n v="0"/>
    <n v="564582"/>
    <n v="0"/>
    <s v="Nación"/>
    <s v="CSF"/>
    <s v="OTROS RECURSOS DEL TESORO"/>
    <s v="A-02-02-02-009-007-09"/>
    <s v="OTROS SERVICIOS DIVERSOS N.C.P."/>
    <s v="564,582.00"/>
    <s v="PRESTAR LOS SERVICIOS JURÍDICOS PROFESIONALES PARA APOYAR LAS ACTIVIDADES REQUERIDAS PARA EL TRÁMITE DE LOS PROCESOS DE CONTRATACIÓN EN LAS ETAPAS PRECONTRACTUAL, CONTRACTUAL Y POSCONTRACTUAL Y LAS DEMÁS ACTIVIDADES QUE REQUIERA EL INSTITUTO NACIONAL"/>
    <s v="4622"/>
    <s v="4622"/>
    <s v="21522"/>
    <s v="45122"/>
    <s v="2022-04-12 00:00:00"/>
    <s v="59822"/>
    <s v="98910422"/>
    <m/>
    <s v="2022-02-02 00:00:00"/>
    <s v="CONTRATO DE PRESTACION DE SERVICIOS - PROFESIONALES"/>
    <s v="079-2022"/>
    <s v="PRESTAR LOS SERVICIOS JURÍDICOS PROFESIONALES PARA APOYAR LAS ACTIVIDADES REQUERIDAS PARA EL TRÁMITE DE LOS PROCESOS DE CONTRATACIÓN EN LAS ETAPAS PRECONTRACTUAL, CONTRACTUAL Y POSCONTRACTUAL Y LAS DEMÁS ACTIVIDADES QUE REQUIERA EL INSTITUTO NACIONAL"/>
    <s v="APOYO A LA GESTIÓN PERSONA NATURALES"/>
    <s v="ARTÍCULO 3. CONTRATACIÓN DE PERSONAL PARA LA PRESTACIÓN DE SERVICIOS PROFESIONALES Y DE APOYO A LA GESTIÓN."/>
    <x v="4"/>
  </r>
  <r>
    <n v="59922"/>
    <x v="36"/>
    <s v="2022-04-12 18:43:18"/>
    <s v="ConOrdendePago"/>
    <n v="564581"/>
    <n v="0"/>
    <n v="0"/>
    <s v="Cédula de Ciudadanía"/>
    <n v="15171120"/>
    <s v="MARTINEZ MURGAS ROBER ALFONSO"/>
    <s v="Abono en cuenta"/>
    <s v="Ahorro"/>
    <s v="0973011216"/>
    <s v="Activa"/>
    <s v="860003020"/>
    <s v="BANCO BILBAO VIZCAYA ARGENTARIA COLOMBIA S.A. BBVA"/>
    <s v="35-05-00"/>
    <s v="INSTITUTO NACIONAL DE METROLOGÍA - INM"/>
    <s v="C-3502-0200-5-0-3502102-02"/>
    <s v="ADQUISICIÓN DE BIENES Y SERVICIOS - SERVICIO DE PROMOCIÓN DE HERRAMIENTAS METROLÓGICAS - FORTALECIMIENTO DE LA COMERCIALIZACIÓN DE LOS SERVICIOS METROLÓGICOS A NIVEL NACIONAL"/>
    <n v="564581"/>
    <n v="0"/>
    <n v="564581"/>
    <n v="0"/>
    <s v="Nación"/>
    <s v="CSF"/>
    <s v="OTROS RECURSOS DEL TESORO"/>
    <s v="A-02-02-02-008-002-01"/>
    <s v="SERVICIOS JURÍDICOS"/>
    <s v="564,581.00"/>
    <s v="PRESTAR LOS SERVICIOS JURÍDICOS PROFESIONALES PARA APOYAR LAS ACTIVIDADES REQUERIDAS PARA EL TRÁMITE DE LOS PROCESOS DE CONTRATACIÓN EN LAS ETAPAS PRECONTRACTUAL, CONTRACTUAL Y POSCONTRACTUAL Y LAS DEMÁS ACTIVIDADES QUE REQUIERA EL INSTITUTO NACIONAL"/>
    <s v="4922"/>
    <s v="4922"/>
    <s v="21622"/>
    <s v="45222"/>
    <s v="2022-04-12 00:00:00"/>
    <s v="59922"/>
    <s v="98916422"/>
    <m/>
    <s v="2022-02-02 00:00:00"/>
    <s v="CONTRATO DE PRESTACION DE SERVICIOS - PROFESIONALES"/>
    <s v="079-2022"/>
    <s v="PRESTAR LOS SERVICIOS JURÍDICOS PROFESIONALES PARA APOYAR LAS ACTIVIDADES REQUERIDAS PARA EL TRÁMITE DE LOS PROCESOS DE CONTRATACIÓN EN LAS ETAPAS PRECONTRACTUAL, CONTRACTUAL Y POSCONTRACTUAL Y LAS DEMÁS ACTIVIDADES QUE REQUIERA EL INSTITUTO NACIONAL"/>
    <s v="APOYO A LA GESTIÓN PERSONA NATURALES"/>
    <s v="ARTÍCULO 3. CONTRATACIÓN DE PERSONAL PARA LA PRESTACIÓN DE SERVICIOS PROFESIONALES Y DE APOYO A LA GESTIÓN."/>
    <x v="4"/>
  </r>
  <r>
    <n v="60022"/>
    <x v="36"/>
    <s v="2022-04-12 18:48:58"/>
    <s v="ConOrdendePago"/>
    <n v="1143277"/>
    <n v="0"/>
    <n v="0"/>
    <s v="Cédula de Ciudadanía"/>
    <n v="15171120"/>
    <s v="MARTINEZ MURGAS ROBER ALFONSO"/>
    <s v="Abono en cuenta"/>
    <s v="Ahorro"/>
    <s v="0973011216"/>
    <s v="Activa"/>
    <s v="860003020"/>
    <s v="BANCO BILBAO VIZCAYA ARGENTARIA COLOMBIA S.A. BBVA"/>
    <s v="35-05-00"/>
    <s v="INSTITUTO NACIONAL DE METROLOGÍA - INM"/>
    <s v="C-3502-0200-7-0-3502101-02"/>
    <s v="ADQUISICIÓN DE BIENES Y SERVICIOS - SERVICIO DE CALIBRACIÓN DE EQUIPOS E INSTRUMENTOS METROLÓGICOS - DESARROLLO DE LA OFERTA DE SERVICIOS EN METROLOGÍA FÍSICA EN EL ÁMBITO NACIONAL"/>
    <n v="1143277"/>
    <n v="0"/>
    <n v="1143277"/>
    <n v="0"/>
    <s v="Nación"/>
    <s v="CSF"/>
    <s v="OTROS RECURSOS DEL TESORO"/>
    <s v="A-02-02-02-008-002-01"/>
    <s v="SERVICIOS JURÍDICOS"/>
    <s v="1,143,277.00"/>
    <s v="PRESTAR LOS SERVICIOS JURÍDICOS PROFESIONALES PARA APOYAR LAS ACTIVIDADES REQUERIDAS PARA EL TRÁMITE DE LOS PROCESOS DE CONTRATACIÓN EN LAS ETAPAS PRECONTRACTUAL, CONTRACTUAL Y POSCONTRACTUAL Y LAS DEMÁS ACTIVIDADES QUE REQUIERA EL INSTITUTO NACIONAL"/>
    <s v="13822"/>
    <s v="13622"/>
    <s v="21722"/>
    <s v="45322"/>
    <s v="2022-04-12 00:00:00"/>
    <s v="60022"/>
    <s v="98920322"/>
    <m/>
    <s v="2022-02-02 00:00:00"/>
    <s v="CONTRATO DE PRESTACION DE SERVICIOS - PROFESIONALES"/>
    <s v="079-2022"/>
    <s v="PRESTAR LOS SERVICIOS JURÍDICOS PROFESIONALES PARA APOYAR LAS ACTIVIDADES REQUERIDAS PARA EL TRÁMITE DE LOS PROCESOS DE CONTRATACIÓN EN LAS ETAPAS PRECONTRACTUAL, CONTRACTUAL Y POSCONTRACTUAL Y LAS DEMÁS ACTIVIDADES QUE REQUIERA EL INSTITUTO NACIONAL"/>
    <s v="APOYO A LA GESTIÓN PERSONA NATURALES"/>
    <s v="ARTÍCULO 3. CONTRATACIÓN DE PERSONAL PARA LA PRESTACIÓN DE SERVICIOS PROFESIONALES Y DE APOYO A LA GESTIÓN."/>
    <x v="4"/>
  </r>
  <r>
    <n v="60122"/>
    <x v="36"/>
    <s v="2022-04-12 18:57:35"/>
    <s v="ConOrdendePago"/>
    <n v="836395"/>
    <n v="0"/>
    <n v="0"/>
    <s v="Cédula de Ciudadanía"/>
    <n v="15171120"/>
    <s v="MARTINEZ MURGAS ROBER ALFONSO"/>
    <s v="Abono en cuenta"/>
    <s v="Ahorro"/>
    <s v="0973011216"/>
    <s v="Activa"/>
    <s v="860003020"/>
    <s v="BANCO BILBAO VIZCAYA ARGENTARIA COLOMBIA S.A. BBVA"/>
    <s v="35-05-00"/>
    <s v="INSTITUTO NACIONAL DE METROLOGÍA - INM"/>
    <s v="C-3599-0200-6-0-3599016-02"/>
    <s v="ADQUISICIÓN DE BIENES Y SERVICIOS - SEDES MANTENIDAS - MEJORAMIENTO Y SOSTENIBILIDAD DE LA SEDE DEL INSTITUTO NACIONAL DE METROLOGÍA BOGOTÁ"/>
    <n v="836395"/>
    <n v="0"/>
    <n v="836395"/>
    <n v="0"/>
    <s v="Nación"/>
    <s v="CSF"/>
    <s v="OTROS RECURSOS DEL TESORO"/>
    <s v="A-02-02-02-008-002-01"/>
    <s v="SERVICIOS JURÍDICOS"/>
    <s v="836,395.00"/>
    <s v="PRESTAR LOS SERVICIOS JURÍDICOS PROFESIONALES PARA APOYAR LAS ACTIVIDADES REQUERIDAS PARA EL TRÁMITE DE LOS PROCESOS DE CONTRATACIÓN EN LAS ETAPAS PRECONTRACTUAL, CONTRACTUAL Y POSCONTRACTUAL Y LAS DEMÁS ACTIVIDADES QUE REQUIERA EL INSTITUTO NACIONAL"/>
    <s v="15222"/>
    <s v="14822"/>
    <s v="21822"/>
    <s v="45422"/>
    <s v="2022-04-12 00:00:00"/>
    <s v="60122"/>
    <s v="98924822"/>
    <m/>
    <s v="2022-02-02 00:00:00"/>
    <s v="CONTRATO DE PRESTACION DE SERVICIOS - PROFESIONALES"/>
    <s v="079-2022"/>
    <s v="PRESTAR LOS SERVICIOS JURÍDICOS PROFESIONALES PARA APOYAR LAS ACTIVIDADES REQUERIDAS PARA EL TRÁMITE DE LOS PROCESOS DE CONTRATACIÓN EN LAS ETAPAS PRECONTRACTUAL, CONTRACTUAL Y POSCONTRACTUAL Y LAS DEMÁS ACTIVIDADES QUE REQUIERA EL INSTITUTO NACIONAL"/>
    <s v="APOYO A LA GESTIÓN PERSONA NATURALES"/>
    <s v="ARTÍCULO 3. CONTRATACIÓN DE PERSONAL PARA LA PRESTACIÓN DE SERVICIOS PROFESIONALES Y DE APOYO A LA GESTIÓN."/>
    <x v="4"/>
  </r>
  <r>
    <n v="60222"/>
    <x v="37"/>
    <s v="2022-04-13 08:11:30"/>
    <s v="ConOrdendePago"/>
    <n v="505583"/>
    <n v="0"/>
    <n v="0"/>
    <s v="Cédula de Ciudadanía"/>
    <n v="15171120"/>
    <s v="MARTINEZ MURGAS ROBER ALFONSO"/>
    <s v="Abono en cuenta"/>
    <s v="Ahorro"/>
    <s v="0973011216"/>
    <s v="Activa"/>
    <s v="860003020"/>
    <s v="BANCO BILBAO VIZCAYA ARGENTARIA COLOMBIA S.A. BBVA"/>
    <s v="35-05-00"/>
    <s v="INSTITUTO NACIONAL DE METROLOGÍA - INM"/>
    <s v="A-02-02-02-008-002"/>
    <s v="SERVICIOS JURÍDICOS Y CONTABLES"/>
    <n v="505583"/>
    <n v="0"/>
    <n v="505583"/>
    <n v="0"/>
    <s v="Nación"/>
    <s v="CSF"/>
    <s v="RECURSOS CORRIENTES"/>
    <s v="A-02-02-02-008-002-01"/>
    <s v="SERVICIOS JURÍDICOS"/>
    <s v="505,583.00"/>
    <s v="PRESTAR LOS SERVICIOS JURÍDICOS PROFESIONALES PARA APOYAR LAS ACTIVIDADES REQUERIDAS PARA EL TRÁMITE DE LOS PROCESOS DE CONTRATACIÓN EN LAS ETAPAS PRECONTRACTUAL, CONTRACTUAL Y POSCONTRACTUAL Y LAS DEMÁS ACTIVIDADES QUE REQUIERA EL INSTITUTO NACIONAL"/>
    <s v="17122"/>
    <s v="16522"/>
    <s v="21922"/>
    <s v="45522"/>
    <s v="2022-04-12 00:00:00"/>
    <s v="60222"/>
    <s v="98928822"/>
    <m/>
    <s v="2022-02-02 00:00:00"/>
    <s v="CONTRATO DE PRESTACION DE SERVICIOS - PROFESIONALES"/>
    <s v="079-2022"/>
    <s v="PRESTAR LOS SERVICIOS JURÍDICOS PROFESIONALES PARA APOYAR LAS ACTIVIDADES REQUERIDAS PARA EL TRÁMITE DE LOS PROCESOS DE CONTRATACIÓN EN LAS ETAPAS PRECONTRACTUAL, CONTRACTUAL Y POSCONTRACTUAL Y LAS DEMÁS ACTIVIDADES QUE REQUIERA EL INSTITUTO NACIONAL"/>
    <s v="APOYO A LA GESTIÓN PERSONA NATURALES"/>
    <s v="ARTÍCULO 3. CONTRATACIÓN DE PERSONAL PARA LA PRESTACIÓN DE SERVICIOS PROFESIONALES Y DE APOYO A LA GESTIÓN."/>
    <x v="4"/>
  </r>
  <r>
    <n v="60322"/>
    <x v="37"/>
    <s v="2022-04-13 17:42:54"/>
    <s v="ConOrdendePago"/>
    <n v="381092"/>
    <n v="0"/>
    <n v="0"/>
    <s v="Cédula de Ciudadanía"/>
    <n v="1064722878"/>
    <s v="PANESSO TAPIAS LINA MARCELA"/>
    <s v="Abono en cuenta"/>
    <s v="Ahorro"/>
    <s v="19700003270"/>
    <s v="Activa"/>
    <s v="890903938"/>
    <s v="BANCOLOMBIA S.A."/>
    <s v="35-05-00"/>
    <s v="INSTITUTO NACIONAL DE METROLOGÍA - INM"/>
    <s v="A-02-02-02-008-002"/>
    <s v="SERVICIOS JURÍDICOS Y CONTABLES"/>
    <n v="381092"/>
    <n v="0"/>
    <n v="381092"/>
    <n v="0"/>
    <s v="Nación"/>
    <s v="CSF"/>
    <s v="RECURSOS CORRIENTES"/>
    <s v="A-02-02-02-008-002-01"/>
    <s v="SERVICIOS JURÍDICOS"/>
    <s v="381,092.00"/>
    <s v="PRESTAR LOS SERVICIOS JURÍDICOS PROFESIONALES PARA APOYAR LAS ACTIVIDADES REQUERIDAS PARA EL TRÁMITE DE LOS PROCESOS DE CONTRATACIÓN EN LAS ETAPAS PRECONTRACTUAL, CONTRACTUAL Y POSCONTRACTUAL Y LAS DEMÁS ACTIVIDADES QUE REQUIERA EL INSTITUTO NACIONAL"/>
    <s v="17122"/>
    <s v="16522"/>
    <s v="20822"/>
    <s v="44422"/>
    <s v="2022-04-12 00:00:00"/>
    <s v="60322"/>
    <s v="98833122"/>
    <m/>
    <s v="2022-02-02 00:00:00"/>
    <s v="CONTRATO DE PRESTACION DE SERVICIOS - PROFESIONALES"/>
    <s v="080-2022"/>
    <s v="PRESTAR LOS SERVICIOS JURÍDICOS PROFESIONALES PARA APOYAR LAS ACTIVIDADES REQUERIDAS PARA EL TRÁMITE DE LOS PROCESOS DE CONTRATACIÓN EN LAS ETAPAS PRECONTRACTUAL, CONTRACTUAL Y POSCONTRACTUAL Y LAS DEMÁS ACTIVIDADES QUE REQUIERA EL INSTITUTO NACIONAL"/>
    <s v="APOYO A LA GESTIÓN PERSONA NATURALES"/>
    <s v="ARTÍCULO 3. CONTRATACIÓN DE PERSONAL PARA LA PRESTACIÓN DE SERVICIOS PROFESIONALES Y DE APOYO A LA GESTIÓN."/>
    <x v="4"/>
  </r>
  <r>
    <n v="60422"/>
    <x v="37"/>
    <s v="2022-04-13 17:47:52"/>
    <s v="ConOrdendePago"/>
    <n v="425564"/>
    <n v="26412"/>
    <n v="0"/>
    <s v="Cédula de Ciudadanía"/>
    <n v="1064722878"/>
    <s v="PANESSO TAPIAS LINA MARCELA"/>
    <s v="Abono en cuenta"/>
    <s v="Ahorro"/>
    <s v="19700003270"/>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425564"/>
    <n v="0"/>
    <n v="425564"/>
    <n v="0"/>
    <s v="Nación"/>
    <s v="CSF"/>
    <s v="OTROS RECURSOS DEL TESORO"/>
    <s v="A-02-02-02-008-002-01"/>
    <s v="SERVICIOS JURÍDICOS"/>
    <s v="425,564.00"/>
    <s v="PRESTAR LOS SERVICIOS JURÍDICOS PROFESIONALES PARA APOYAR LAS ACTIVIDADES REQUERIDAS PARA EL TRÁMITE DE LOS PROCESOS DE CONTRATACIÓN EN LAS ETAPAS PRECONTRACTUAL, CONTRACTUAL Y POSCONTRACTUAL Y LAS DEMÁS ACTIVIDADES QUE REQUIERA EL INSTITUTO NACIONAL"/>
    <s v="4922"/>
    <s v="4922"/>
    <s v="20922"/>
    <s v="44522"/>
    <s v="2022-04-12 00:00:00"/>
    <s v="60422"/>
    <s v="98834622"/>
    <m/>
    <s v="2022-02-02 00:00:00"/>
    <s v="CONTRATO DE PRESTACION DE SERVICIOS - PROFESIONALES"/>
    <s v="080-2022"/>
    <s v="PRESTAR LOS SERVICIOS JURÍDICOS PROFESIONALES PARA APOYAR LAS ACTIVIDADES REQUERIDAS PARA EL TRÁMITE DE LOS PROCESOS DE CONTRATACIÓN EN LAS ETAPAS PRECONTRACTUAL, CONTRACTUAL Y POSCONTRACTUAL Y LAS DEMÁS ACTIVIDADES QUE REQUIERA EL INSTITUTO NACIONAL"/>
    <s v="APOYO A LA GESTIÓN PERSONA NATURALES"/>
    <s v="ARTÍCULO 3. CONTRATACIÓN DE PERSONAL PARA LA PRESTACIÓN DE SERVICIOS PROFESIONALES Y DE APOYO A LA GESTIÓN."/>
    <x v="4"/>
  </r>
  <r>
    <n v="60522"/>
    <x v="37"/>
    <s v="2022-04-13 17:54:21"/>
    <s v="ConOrdendePago"/>
    <n v="425564"/>
    <n v="0"/>
    <n v="0"/>
    <s v="Cédula de Ciudadanía"/>
    <n v="1064722878"/>
    <s v="PANESSO TAPIAS LINA MARCELA"/>
    <s v="Abono en cuenta"/>
    <s v="Ahorro"/>
    <s v="19700003270"/>
    <s v="Activa"/>
    <s v="890903938"/>
    <s v="BANCOLOMBIA S.A."/>
    <s v="35-05-00"/>
    <s v="INSTITUTO NACIONAL DE METROLOGÍA - INM"/>
    <s v="C-3502-0200-6-0-3502100-02"/>
    <s v="ADQUISICIÓN DE BIENES Y SERVICIOS - SERVICIO DE PRODUCCIÓN DE MATERIALES DE REFERENCIA - FORTALECIMIENTO DE LA CAPACIDAD ANALÍTICA EN METROLOGÍA QUÍMICA Y BIOMEDICINA A NIVEL NACIONAL"/>
    <n v="425564"/>
    <n v="0"/>
    <n v="425564"/>
    <n v="0"/>
    <s v="Nación"/>
    <s v="CSF"/>
    <s v="OTROS RECURSOS DEL TESORO"/>
    <s v="A-02-02-02-008-002-01"/>
    <s v="SERVICIOS JURÍDICOS"/>
    <s v="425,564.00"/>
    <s v="PRESTAR LOS SERVICIOS JURÍDICOS PROFESIONALES PARA APOYAR LAS ACTIVIDADES REQUERIDAS PARA EL TRÁMITE DE LOS PROCESOS DE CONTRATACIÓN EN LAS ETAPAS PRECONTRACTUAL, CONTRACTUAL Y POSCONTRACTUAL Y LAS DEMÁS ACTIVIDADES QUE REQUIERA EL INSTITUTO NACIONAL"/>
    <s v="1422"/>
    <s v="1422"/>
    <s v="21022"/>
    <s v="44622"/>
    <s v="2022-04-12 00:00:00"/>
    <s v="60522"/>
    <s v="98838222"/>
    <m/>
    <s v="2022-02-02 00:00:00"/>
    <s v="CONTRATO DE PRESTACION DE SERVICIOS - PROFESIONALES"/>
    <s v="080-2022"/>
    <s v="PRESTAR LOS SERVICIOS JURÍDICOS PROFESIONALES PARA APOYAR LAS ACTIVIDADES REQUERIDAS PARA EL TRÁMITE DE LOS PROCESOS DE CONTRATACIÓN EN LAS ETAPAS PRECONTRACTUAL, CONTRACTUAL Y POSCONTRACTUAL Y LAS DEMÁS ACTIVIDADES QUE REQUIERA EL INSTITUTO NACIONAL"/>
    <s v="APOYO A LA GESTIÓN PERSONA NATURALES"/>
    <s v="ARTÍCULO 3. CONTRATACIÓN DE PERSONAL PARA LA PRESTACIÓN DE SERVICIOS PROFESIONALES Y DE APOYO A LA GESTIÓN."/>
    <x v="4"/>
  </r>
  <r>
    <n v="60622"/>
    <x v="37"/>
    <s v="2022-04-13 18:01:16"/>
    <s v="ConOrdendePago"/>
    <n v="425564"/>
    <n v="0"/>
    <n v="0"/>
    <s v="Cédula de Ciudadanía"/>
    <n v="1064722878"/>
    <s v="PANESSO TAPIAS LINA MARCELA"/>
    <s v="Abono en cuenta"/>
    <s v="Ahorro"/>
    <s v="19700003270"/>
    <s v="Activa"/>
    <s v="890903938"/>
    <s v="BANCOLOMBIA S.A."/>
    <s v="35-05-00"/>
    <s v="INSTITUTO NACIONAL DE METROLOGÍA - INM"/>
    <s v="C-3502-0200-7-0-3502101-02"/>
    <s v="ADQUISICIÓN DE BIENES Y SERVICIOS - SERVICIO DE CALIBRACIÓN DE EQUIPOS E INSTRUMENTOS METROLÓGICOS - DESARROLLO DE LA OFERTA DE SERVICIOS EN METROLOGÍA FÍSICA EN EL ÁMBITO NACIONAL"/>
    <n v="425564"/>
    <n v="0"/>
    <n v="425564"/>
    <n v="0"/>
    <s v="Nación"/>
    <s v="CSF"/>
    <s v="OTROS RECURSOS DEL TESORO"/>
    <s v="A-02-02-02-008-002-01"/>
    <s v="SERVICIOS JURÍDICOS"/>
    <s v="425,564.00"/>
    <s v="PRESTAR LOS SERVICIOS JURÍDICOS PROFESIONALES PARA APOYAR LAS ACTIVIDADES REQUERIDAS PARA EL TRÁMITE DE LOS PROCESOS DE CONTRATACIÓN EN LAS ETAPAS PRECONTRACTUAL, CONTRACTUAL Y POSCONTRACTUAL Y LAS DEMÁS ACTIVIDADES QUE REQUIERA EL INSTITUTO NACIONAL"/>
    <s v="4622"/>
    <s v="4622"/>
    <s v="21122"/>
    <s v="44722"/>
    <s v="2022-04-12 00:00:00"/>
    <s v="60622"/>
    <s v="98840522"/>
    <m/>
    <s v="2022-02-02 00:00:00"/>
    <s v="CONTRATO DE PRESTACION DE SERVICIOS - PROFESIONALES"/>
    <s v="080-2022"/>
    <s v="PRESTAR LOS SERVICIOS JURÍDICOS PROFESIONALES PARA APOYAR LAS ACTIVIDADES REQUERIDAS PARA EL TRÁMITE DE LOS PROCESOS DE CONTRATACIÓN EN LAS ETAPAS PRECONTRACTUAL, CONTRACTUAL Y POSCONTRACTUAL Y LAS DEMÁS ACTIVIDADES QUE REQUIERA EL INSTITUTO NACIONAL"/>
    <s v="APOYO A LA GESTIÓN PERSONA NATURALES"/>
    <s v="ARTÍCULO 3. CONTRATACIÓN DE PERSONAL PARA LA PRESTACIÓN DE SERVICIOS PROFESIONALES Y DE APOYO A LA GESTIÓN."/>
    <x v="4"/>
  </r>
  <r>
    <n v="60722"/>
    <x v="37"/>
    <s v="2022-04-13 18:06:35"/>
    <s v="ConOrdendePago"/>
    <n v="861767"/>
    <n v="0"/>
    <n v="0"/>
    <s v="Cédula de Ciudadanía"/>
    <n v="1064722878"/>
    <s v="PANESSO TAPIAS LINA MARCELA"/>
    <s v="Abono en cuenta"/>
    <s v="Ahorro"/>
    <s v="19700003270"/>
    <s v="Activa"/>
    <s v="890903938"/>
    <s v="BANCOLOMBIA S.A."/>
    <s v="35-05-00"/>
    <s v="INSTITUTO NACIONAL DE METROLOGÍA - INM"/>
    <s v="C-3502-0200-7-0-3502101-02"/>
    <s v="ADQUISICIÓN DE BIENES Y SERVICIOS - SERVICIO DE CALIBRACIÓN DE EQUIPOS E INSTRUMENTOS METROLÓGICOS - DESARROLLO DE LA OFERTA DE SERVICIOS EN METROLOGÍA FÍSICA EN EL ÁMBITO NACIONAL"/>
    <n v="861767"/>
    <n v="0"/>
    <n v="861767"/>
    <n v="0"/>
    <s v="Nación"/>
    <s v="CSF"/>
    <s v="OTROS RECURSOS DEL TESORO"/>
    <s v="A-02-02-02-008-002-01"/>
    <s v="SERVICIOS JURÍDICOS"/>
    <s v="861,767.00"/>
    <s v="PRESTAR LOS SERVICIOS JURÍDICOS PROFESIONALES PARA APOYAR LAS ACTIVIDADES REQUERIDAS PARA EL TRÁMITE DE LOS PROCESOS DE CONTRATACIÓN EN LAS ETAPAS PRECONTRACTUAL, CONTRACTUAL Y POSCONTRACTUAL Y LAS DEMÁS ACTIVIDADES QUE REQUIERA EL INSTITUTO NACIONAL"/>
    <s v="13822"/>
    <s v="13622"/>
    <s v="21222"/>
    <s v="44822"/>
    <s v="2022-04-12 00:00:00"/>
    <s v="60722"/>
    <s v="98844622"/>
    <m/>
    <s v="2022-02-02 00:00:00"/>
    <s v="CONTRATO DE PRESTACION DE SERVICIOS - PROFESIONALES"/>
    <s v="080-2022"/>
    <s v="PRESTAR LOS SERVICIOS JURÍDICOS PROFESIONALES PARA APOYAR LAS ACTIVIDADES REQUERIDAS PARA EL TRÁMITE DE LOS PROCESOS DE CONTRATACIÓN EN LAS ETAPAS PRECONTRACTUAL, CONTRACTUAL Y POSCONTRACTUAL Y LAS DEMÁS ACTIVIDADES QUE REQUIERA EL INSTITUTO NACIONAL"/>
    <s v="APOYO A LA GESTIÓN PERSONA NATURALES"/>
    <s v="ARTÍCULO 3. CONTRATACIÓN DE PERSONAL PARA LA PRESTACIÓN DE SERVICIOS PROFESIONALES Y DE APOYO A LA GESTIÓN."/>
    <x v="4"/>
  </r>
  <r>
    <n v="60822"/>
    <x v="37"/>
    <s v="2022-04-13 18:10:43"/>
    <s v="ConOrdendePago"/>
    <n v="630449"/>
    <n v="0"/>
    <n v="0"/>
    <s v="Cédula de Ciudadanía"/>
    <n v="1064722878"/>
    <s v="PANESSO TAPIAS LINA MARCELA"/>
    <s v="Abono en cuenta"/>
    <s v="Ahorro"/>
    <s v="19700003270"/>
    <s v="Activa"/>
    <s v="890903938"/>
    <s v="BANCOLOMBIA S.A."/>
    <s v="35-05-00"/>
    <s v="INSTITUTO NACIONAL DE METROLOGÍA - INM"/>
    <s v="C-3599-0200-6-0-3599016-02"/>
    <s v="ADQUISICIÓN DE BIENES Y SERVICIOS - SEDES MANTENIDAS - MEJORAMIENTO Y SOSTENIBILIDAD DE LA SEDE DEL INSTITUTO NACIONAL DE METROLOGÍA BOGOTÁ"/>
    <n v="630449"/>
    <n v="0"/>
    <n v="630449"/>
    <n v="0"/>
    <s v="Nación"/>
    <s v="CSF"/>
    <s v="OTROS RECURSOS DEL TESORO"/>
    <s v="A-02-02-02-008-002-01"/>
    <s v="SERVICIOS JURÍDICOS"/>
    <s v="630,449.00"/>
    <s v="PRESTAR LOS SERVICIOS JURÍDICOS PROFESIONALES PARA APOYAR LAS ACTIVIDADES REQUERIDAS PARA EL TRÁMITE DE LOS PROCESOS DE CONTRATACIÓN EN LAS ETAPAS PRECONTRACTUAL, CONTRACTUAL Y POSCONTRACTUAL Y LAS DEMÁS ACTIVIDADES QUE REQUIERA EL INSTITUTO NACIONAL"/>
    <s v="15222"/>
    <s v="14822"/>
    <s v="21322"/>
    <s v="44922"/>
    <s v="2022-04-12 00:00:00"/>
    <s v="60822"/>
    <s v="98847522"/>
    <m/>
    <s v="2022-02-02 00:00:00"/>
    <s v="CONTRATO DE PRESTACION DE SERVICIOS - PROFESIONALES"/>
    <s v="080-2022 - MODIF UNO"/>
    <s v="PRESTAR LOS SERVICIOS JURÍDICOS PROFESIONALES PARA APOYAR LAS ACTIVIDADES REQUERIDAS PARA EL TRÁMITE DE LOS PROCESOS DE CONTRATACIÓN EN LAS ETAPAS PRECONTRACTUAL, CONTRACTUAL Y POSCONTRACTUAL Y LAS DEMÁS ACTIVIDADES QUE REQUIERA EL INSTITUTO NACIONAL"/>
    <s v="APOYO A LA GESTIÓN PERSONA NATURALES"/>
    <s v="ARTÍCULO 3. CONTRATACIÓN DE PERSONAL PARA LA PRESTACIÓN DE SERVICIOS PROFESIONALES Y DE APOYO A LA GESTIÓN."/>
    <x v="4"/>
  </r>
  <r>
    <n v="60922"/>
    <x v="38"/>
    <s v="2022-04-18 11:08:05"/>
    <s v="ConOrdendePago"/>
    <n v="644521"/>
    <n v="0"/>
    <n v="0"/>
    <s v="Cédula de Ciudadanía"/>
    <n v="52502438"/>
    <s v="BARRIOS GUIO JULIANA CONSTANZA"/>
    <s v="Abono en cuenta"/>
    <s v="Ahorro"/>
    <s v="20775990133"/>
    <s v="Activa"/>
    <s v="890903938"/>
    <s v="BANCOLOMBIA S.A."/>
    <s v="35-05-00"/>
    <s v="INSTITUTO NACIONAL DE METROLOGÍA - INM"/>
    <s v="C-3502-0200-6-0-3502097-02"/>
    <s v="ADQUISICIÓN DE BIENES Y SERVICIOS - DOCUMENTOS DE INVESTIGACIÓN APLICADA EN METROLOGÍA - FORTALECIMIENTO DE LA CAPACIDAD ANALÍTICA EN METROLOGÍA QUÍMICA Y BIOMEDICINA A NIVEL NACIONAL"/>
    <n v="644521"/>
    <n v="0"/>
    <n v="644521"/>
    <n v="0"/>
    <s v="Nación"/>
    <s v="CSF"/>
    <s v="OTROS RECURSOS DEL TESORO"/>
    <s v="A-02-02-02-006-004"/>
    <s v="SERVICIOS DE TRANSPORTE DE PASAJEROS"/>
    <s v="100,000.00"/>
    <s v="RES-140-2022 Por la cual se confiere Comision de Servicios y se ordena su pago a la ciudad de Bucaramanga - Santander del 20 al 21 de abril de 2022, con el fin de acompañar tecnicamente el taller en el area quimica y cualquier requerimiento de proyectos del 2do foro cientifico social METROLOGIA ES CALIDAD DE VIDA"/>
    <s v="21922"/>
    <s v="21222"/>
    <s v="32122"/>
    <s v="45922"/>
    <s v="2022-04-18 00:00:00"/>
    <s v="60922"/>
    <s v="97766622"/>
    <m/>
    <s v="2022-04-13 00:00:00"/>
    <s v="RESOLUCION"/>
    <s v="140 DE 2021"/>
    <s v="RESOLUCIÓN 140 DE 2022, POR LA CUAL SE CONFIERE COMSIÓN DE SERVICIOS Y SE ORDENA EL PAGO DE VIÁTICOS Y GASTOS DE VIAJE A LA FUNCIONARIA JULIANA CONSTANZA BARRIOS GUIO."/>
    <s v="TIQUETES"/>
    <s v="ARTÍCULO 7. SUMINISTRO DE TIQUETES."/>
    <x v="6"/>
  </r>
  <r>
    <n v="60922"/>
    <x v="38"/>
    <s v="2022-04-18 11:08:05"/>
    <s v="ConOrdendePago"/>
    <n v="644521"/>
    <n v="0"/>
    <n v="0"/>
    <s v="Cédula de Ciudadanía"/>
    <n v="52502438"/>
    <s v="BARRIOS GUIO JULIANA CONSTANZA"/>
    <s v="Abono en cuenta"/>
    <s v="Ahorro"/>
    <s v="20775990133"/>
    <s v="Activa"/>
    <s v="890903938"/>
    <s v="BANCOLOMBIA S.A."/>
    <s v="35-05-00"/>
    <s v="INSTITUTO NACIONAL DE METROLOGÍA - INM"/>
    <s v="C-3502-0200-6-0-3502097-02"/>
    <s v="ADQUISICIÓN DE BIENES Y SERVICIOS - DOCUMENTOS DE INVESTIGACIÓN APLICADA EN METROLOGÍA - FORTALECIMIENTO DE LA CAPACIDAD ANALÍTICA EN METROLOGÍA QUÍMICA Y BIOMEDICINA A NIVEL NACIONAL"/>
    <n v="644521"/>
    <n v="0"/>
    <n v="644521"/>
    <n v="0"/>
    <s v="Nación"/>
    <s v="CSF"/>
    <s v="OTROS RECURSOS DEL TESORO"/>
    <s v="A-02-02-02-010"/>
    <s v="VIÁTICOS DE LOS FUNCIONARIOS EN COMISIÓN"/>
    <s v="544,521.00"/>
    <s v="RES-140-2022 Por la cual se confiere Comision de Servicios y se ordena su pago a la ciudad de Bucaramanga - Santander del 20 al 21 de abril de 2022, con el fin de acompañar tecnicamente el taller en el area quimica y cualquier requerimiento de proyectos del 2do foro cientifico social METROLOGIA ES CALIDAD DE VIDA"/>
    <s v="21922"/>
    <s v="21222"/>
    <s v="32122"/>
    <s v="45922"/>
    <s v="2022-04-18 00:00:00"/>
    <s v="60922"/>
    <s v="97766622"/>
    <m/>
    <s v="2022-04-13 00:00:00"/>
    <s v="RESOLUCION"/>
    <s v="140 DE 2021"/>
    <s v="RESOLUCIÓN 140 DE 2022, POR LA CUAL SE CONFIERE COMSIÓN DE SERVICIOS Y SE ORDENA EL PAGO DE VIÁTICOS Y GASTOS DE VIAJE A LA FUNCIONARIA JULIANA CONSTANZA BARRIOS GUIO."/>
    <s v="RECONOCIMIENTO DE VIÁTICOS"/>
    <s v="ARTÍCULO 8. RECONOCIMIENTO DE VIÁTICOS."/>
    <x v="7"/>
  </r>
  <r>
    <n v="61022"/>
    <x v="38"/>
    <s v="2022-04-18 11:13:42"/>
    <s v="ConOrdendePago"/>
    <n v="500000"/>
    <n v="0"/>
    <n v="0"/>
    <s v="Cédula de Ciudadanía"/>
    <n v="52502438"/>
    <s v="BARRIOS GUIO JULIANA CONSTANZA"/>
    <s v="Abono en cuenta"/>
    <s v="Ahorro"/>
    <s v="20775990133"/>
    <s v="Activa"/>
    <s v="890903938"/>
    <s v="BANCOLOMBIA S.A."/>
    <s v="35-05-00"/>
    <s v="INSTITUTO NACIONAL DE METROLOGÍA - INM"/>
    <s v="C-3502-0200-6-0-3502097-02"/>
    <s v="ADQUISICIÓN DE BIENES Y SERVICIOS - DOCUMENTOS DE INVESTIGACIÓN APLICADA EN METROLOGÍA - FORTALECIMIENTO DE LA CAPACIDAD ANALÍTICA EN METROLOGÍA QUÍMICA Y BIOMEDICINA A NIVEL NACIONAL"/>
    <n v="500000"/>
    <n v="0"/>
    <n v="500000"/>
    <n v="0"/>
    <s v="Nación"/>
    <s v="CSF"/>
    <s v="OTROS RECURSOS DEL TESORO"/>
    <s v="A-02-02-02-006-004"/>
    <s v="SERVICIOS DE TRANSPORTE DE PASAJEROS"/>
    <s v="500,000.00"/>
    <s v="RES-140-2022 Por la cual se confiere Comision de Servicios y se ordena su pago a la ciudad de Bucaramanga - Santander del 20 al 21 de abril de 2022, con el fin de acompañar tecnicamente el taller en el area quimica y cualquier requerimiento de proyectos del 2do foro cientifico social METROLOGIA ES CALIDAD DE VIDA"/>
    <s v="20322"/>
    <s v="19622"/>
    <s v="32222"/>
    <s v="46022"/>
    <s v="2022-04-18 00:00:00"/>
    <s v="61022"/>
    <s v="97776222"/>
    <m/>
    <s v="2022-04-13 00:00:00"/>
    <s v="RESOLUCION"/>
    <s v="140 DE 2022"/>
    <s v="RESOLUCIÓN 140 DE 2022, POR LA CUAL SE CONFIERE COMISIÓN DE SERVICIOS Y SE ORDENA EL PAGO POR CONCEPTO DE PASAJE AÉREO A LA SEÑORA JULIANA CONSTANZA BARRIOS GUIO."/>
    <s v="TIQUETES"/>
    <s v="ARTÍCULO 7. SUMINISTRO DE TIQUETES."/>
    <x v="6"/>
  </r>
  <r>
    <n v="61322"/>
    <x v="38"/>
    <s v="2022-04-18 11:46:07"/>
    <s v="ConOrdendePago"/>
    <n v="734562"/>
    <n v="0"/>
    <n v="0"/>
    <s v="Cédula de Ciudadanía"/>
    <n v="52166899"/>
    <s v="GOMEZ SOLANO LUZ MYRIAM"/>
    <s v="Abono en cuenta"/>
    <s v="Ahorro"/>
    <s v="081139669"/>
    <s v="Activa"/>
    <s v="860035827"/>
    <s v="BANCO COMERCIAL AV VILLAS S.A."/>
    <s v="35-05-00"/>
    <s v="INSTITUTO NACIONAL DE METROLOGÍA - INM"/>
    <s v="C-3502-0200-6-0-3502097-02"/>
    <s v="ADQUISICIÓN DE BIENES Y SERVICIOS - DOCUMENTOS DE INVESTIGACIÓN APLICADA EN METROLOGÍA - FORTALECIMIENTO DE LA CAPACIDAD ANALÍTICA EN METROLOGÍA QUÍMICA Y BIOMEDICINA A NIVEL NACIONAL"/>
    <n v="734562"/>
    <n v="0"/>
    <n v="734562"/>
    <n v="0"/>
    <s v="Nación"/>
    <s v="CSF"/>
    <s v="OTROS RECURSOS DEL TESORO"/>
    <s v="A-02-02-02-010"/>
    <s v="VIÁTICOS DE LOS FUNCIONARIOS EN COMISIÓN"/>
    <s v="734,562.00"/>
    <s v="RES-141-2022 Por la cual se confiere Comision de Servicios y se ordena su pago a la ciudad de Bucaramanga - Santander del 20 al 21 de abril de 2022, con el fin de Visitar a los laboratorios de la Universidad Industrial de Santandar - IUS, ademas de asistir al Foro regional METROLOGIA ES CALIDAD DE VIDA"/>
    <s v="21922"/>
    <s v="21222"/>
    <s v="32722"/>
    <s v="46522"/>
    <s v="2022-04-18 00:00:00"/>
    <s v="61322"/>
    <s v="97796522"/>
    <m/>
    <s v="2022-04-13 00:00:00"/>
    <s v="RESOLUCION"/>
    <s v="141 DE 2022"/>
    <s v="RESOLUCIÓN N°141 DE 2022, POR LA CUAL SE CONFIERE UNA COMISIÓN DE SERVICIOS Y SE ORDENA EL PAGO DE VIÁTICOS A LA FUNCIONARIA LUZ MYRIAM GOMEZ SOLANO."/>
    <s v="RECONOCIMIENTO DE VIÁTICOS"/>
    <s v="ARTÍCULO 8. RECONOCIMIENTO DE VIÁTICOS."/>
    <x v="7"/>
  </r>
  <r>
    <n v="61422"/>
    <x v="38"/>
    <s v="2022-04-18 11:54:04"/>
    <s v="ConOrdendePago"/>
    <n v="500000"/>
    <n v="0"/>
    <n v="0"/>
    <s v="Cédula de Ciudadanía"/>
    <n v="52166899"/>
    <s v="GOMEZ SOLANO LUZ MYRIAM"/>
    <s v="Abono en cuenta"/>
    <s v="Ahorro"/>
    <s v="081139669"/>
    <s v="Activa"/>
    <s v="860035827"/>
    <s v="BANCO COMERCIAL AV VILLAS S.A."/>
    <s v="35-05-00"/>
    <s v="INSTITUTO NACIONAL DE METROLOGÍA - INM"/>
    <s v="C-3502-0200-6-0-3502097-02"/>
    <s v="ADQUISICIÓN DE BIENES Y SERVICIOS - DOCUMENTOS DE INVESTIGACIÓN APLICADA EN METROLOGÍA - FORTALECIMIENTO DE LA CAPACIDAD ANALÍTICA EN METROLOGÍA QUÍMICA Y BIOMEDICINA A NIVEL NACIONAL"/>
    <n v="500000"/>
    <n v="0"/>
    <n v="500000"/>
    <n v="0"/>
    <s v="Nación"/>
    <s v="CSF"/>
    <s v="OTROS RECURSOS DEL TESORO"/>
    <s v="A-02-02-02-006-004"/>
    <s v="SERVICIOS DE TRANSPORTE DE PASAJEROS"/>
    <s v="500,000.00"/>
    <s v="RES-141-2022 Por la cual se confiere Comision de Servicios y se ordena su pago a la ciudad de Bucaramanga - Santander del 20 al 21 de abril de 2022, con el fin de Visitar a los laboratorios de la Universidad Industrial de Santander - IUS, ademas de asistir al Foro regional METROLOGIA ES CALIDAD DE VIDA"/>
    <s v="20322"/>
    <s v="19622"/>
    <s v="32822"/>
    <s v="46622"/>
    <s v="2022-04-18 00:00:00"/>
    <s v="61422"/>
    <s v="97800622"/>
    <m/>
    <s v="2022-04-13 00:00:00"/>
    <s v="RESOLUCION"/>
    <s v="141 DE 2022"/>
    <s v="RESOLUCIÓN N°141 DE 2022, POR LA CUAL SE CONFIERE UNA COMISIÓN DE SERVICIOS Y SE ORDENA EL PAGO POR CONCEPTO DE PASAJES AÉREOS A LA FUNCIONARIA LUZ MYRIAM GOMEZ SOLANO."/>
    <s v="TIQUETES"/>
    <s v="ARTÍCULO 7. SUMINISTRO DE TIQUETES."/>
    <x v="6"/>
  </r>
  <r>
    <n v="61522"/>
    <x v="38"/>
    <s v="2022-04-18 12:04:10"/>
    <s v="ConOrdendePago"/>
    <n v="181507"/>
    <n v="0"/>
    <n v="0"/>
    <s v="Cédula de Ciudadanía"/>
    <n v="52809571"/>
    <s v="GONZALES CARDENAS IVONNE ALEJANDRA"/>
    <s v="Abono en cuenta"/>
    <s v="Ahorro"/>
    <s v="1007805957"/>
    <s v="Activa"/>
    <s v="860034594"/>
    <s v="SCOTIABANK COLPATRIA SA"/>
    <s v="35-05-00"/>
    <s v="INSTITUTO NACIONAL DE METROLOGÍA - INM"/>
    <s v="C-3502-0200-6-0-3502097-02"/>
    <s v="ADQUISICIÓN DE BIENES Y SERVICIOS - DOCUMENTOS DE INVESTIGACIÓN APLICADA EN METROLOGÍA - FORTALECIMIENTO DE LA CAPACIDAD ANALÍTICA EN METROLOGÍA QUÍMICA Y BIOMEDICINA A NIVEL NACIONAL"/>
    <n v="181507"/>
    <n v="0"/>
    <n v="181507"/>
    <n v="0"/>
    <s v="Nación"/>
    <s v="CSF"/>
    <s v="OTROS RECURSOS DEL TESORO"/>
    <s v="A-02-02-02-010"/>
    <s v="VIÁTICOS DE LOS FUNCIONARIOS EN COMISIÓN"/>
    <s v="181,507.00"/>
    <s v="RES-139-2022 Por la cual se confiere Comision de Servicios y se ordena su pago a la ciudad de Bucaramanga - Santander el dia 20 de abril de 2022, con el fin de Visitar a los laboratorios de la Universidad Industrial de Santander - IUS"/>
    <s v="21922"/>
    <s v="21222"/>
    <s v="32922"/>
    <s v="46822"/>
    <s v="2022-04-18 00:00:00"/>
    <s v="61522"/>
    <s v="97722722"/>
    <m/>
    <s v="2022-04-13 00:00:00"/>
    <s v="RESOLUCION"/>
    <s v="139 DE 2022"/>
    <s v="RESOLUCIÓN 139 DE 2022. POR LA CUAL SE CONFIERE COMISIÓN DE SERVICIOS Y SE ORDENA EL PAGO DE VIATICOS A LA FUNCIONARIA IVONNE ALEJANDRA GONZÁLEZ CÁRDENAS."/>
    <s v="RECONOCIMIENTO DE VIÁTICOS"/>
    <s v="ARTÍCULO 8. RECONOCIMIENTO DE VIÁTICOS."/>
    <x v="7"/>
  </r>
  <r>
    <n v="61622"/>
    <x v="38"/>
    <s v="2022-04-18 12:07:50"/>
    <s v="ConOrdendePago"/>
    <n v="500000"/>
    <n v="0"/>
    <n v="0"/>
    <s v="Cédula de Ciudadanía"/>
    <n v="52809571"/>
    <s v="GONZALES CARDENAS IVONNE ALEJANDRA"/>
    <s v="Abono en cuenta"/>
    <s v="Ahorro"/>
    <s v="1007805957"/>
    <s v="Activa"/>
    <s v="860034594"/>
    <s v="SCOTIABANK COLPATRIA SA"/>
    <s v="35-05-00"/>
    <s v="INSTITUTO NACIONAL DE METROLOGÍA - INM"/>
    <s v="C-3502-0200-6-0-3502097-02"/>
    <s v="ADQUISICIÓN DE BIENES Y SERVICIOS - DOCUMENTOS DE INVESTIGACIÓN APLICADA EN METROLOGÍA - FORTALECIMIENTO DE LA CAPACIDAD ANALÍTICA EN METROLOGÍA QUÍMICA Y BIOMEDICINA A NIVEL NACIONAL"/>
    <n v="500000"/>
    <n v="0"/>
    <n v="500000"/>
    <n v="0"/>
    <s v="Nación"/>
    <s v="CSF"/>
    <s v="OTROS RECURSOS DEL TESORO"/>
    <s v="A-02-02-02-006-004"/>
    <s v="SERVICIOS DE TRANSPORTE DE PASAJEROS"/>
    <s v="500,000.00"/>
    <s v="RES-139-2022 Por la cual se confiere Comision de Servicios y se ordena su pago a la ciudad de Bucaramanga - Santander el dia 20 de abril de 2022, con el fin de Visitar a los laboratorios de la Universidad Industrial de Santandar - IUS"/>
    <s v="20322"/>
    <s v="19622"/>
    <s v="33022"/>
    <s v="46922"/>
    <s v="2022-04-18 00:00:00"/>
    <s v="61622"/>
    <s v="97735122"/>
    <m/>
    <s v="2022-04-13 00:00:00"/>
    <s v="RESOLUCION"/>
    <s v="139 DE 2022"/>
    <s v="RESOLUCIÓN 139 DE 2022. POR LA CUAL SE CONFIERE COMISIÓN DE SERVICIOS Y SE ORDENA EL PAGO POR CONCETO DE PASAJES AÉREOS A LA FUNCIONARIA IVONNE ALEJANDRA GONZÁLEZ CÁRDENAS."/>
    <s v="TIQUETES"/>
    <s v="ARTÍCULO 7. SUMINISTRO DE TIQUETES."/>
    <x v="6"/>
  </r>
  <r>
    <n v="61722"/>
    <x v="38"/>
    <s v="2022-04-18 12:14:56"/>
    <s v="ConOrdendePago"/>
    <n v="3317260"/>
    <n v="0"/>
    <n v="0"/>
    <s v="NIT"/>
    <n v="899999115"/>
    <s v="EMPRESA DE TELECOMUNICACIONES DE BOGOTA SA ESP PUDIENDO IDENTIFICARSE PARA TODOS LOS EFECTOS CON LA SIGLA ETB S.A. E.S.P."/>
    <s v="Abono en cuenta"/>
    <s v="Corriente"/>
    <s v="0020936509"/>
    <s v="Activa"/>
    <s v="860051135"/>
    <s v="CITIBANK COLOMBIA"/>
    <s v="35-05-00"/>
    <s v="INSTITUTO NACIONAL DE METROLOGÍA - INM"/>
    <s v="A-02-02-02-008-004"/>
    <s v="SERVICIOS DE TELECOMUNICACIONES, TRANSMISIÓN Y SUMINISTRO DE INFORMACIÓN"/>
    <n v="3317260"/>
    <n v="0"/>
    <n v="3317260"/>
    <n v="0"/>
    <s v="Nación"/>
    <s v="CSF"/>
    <s v="RECURSOS CORRIENTES"/>
    <s v="A-02-02-02-008-004-02"/>
    <s v="SERVICIOS DE TELECOMUNICACIONES A TRAVÉS DE INTERNET"/>
    <s v="3,317,260.00"/>
    <s v="PAGO DE SERVICIO DE LLAMADAS DE TELEFONIA LOCAL, NACIONAL, INTERNACIONAL Y CELULAR DEL INSTITUTO NACIONAL DE METROLOGIA, DE LA DIRECCION AK 50 No. 26-55 INTERIOR 2 CAN, CORRESPONDIENTE A LA CUENTA CLIENTE No. 1428216084. FACTURA EB 000301946170"/>
    <s v="13422"/>
    <s v="13322"/>
    <s v="33122"/>
    <s v="47022"/>
    <s v="2022-04-18 00:00:00"/>
    <s v="61722"/>
    <s v="97854822"/>
    <m/>
    <s v="2022-04-13 00:00:00"/>
    <s v="FACTURA"/>
    <s v="EB000301946170"/>
    <s v="PAGO DE SERVICIO DE LLAMADAS DE TELEFONIA LOCAL, NACIONAL, INTERNACIONAL Y CELULAR DEL INSTITUTO NACIONAL DE METROLOGIA, DE LA DIRECCION AK 50 No. 26-55 INTERIOR 2 CAN, CORRESPONDIENTE A LA CUENTA CLIENTE No. 1428216084. FACTURA EB000301946170. MARZO"/>
    <e v="#N/A"/>
    <e v="#N/A"/>
    <x v="1"/>
  </r>
  <r>
    <n v="61822"/>
    <x v="38"/>
    <s v="2022-04-18 14:35:40"/>
    <s v="ConOrdendePago"/>
    <n v="548295"/>
    <n v="0"/>
    <n v="0"/>
    <s v="Cédula de Ciudadanía"/>
    <n v="73161067"/>
    <s v="ROMERO GERMAN"/>
    <s v="Abono en cuenta"/>
    <s v="Ahorro"/>
    <s v="1001200611"/>
    <s v="Activa"/>
    <s v="860034594"/>
    <s v="SCOTIABANK COLPATRIA SA"/>
    <s v="35-05-00"/>
    <s v="INSTITUTO NACIONAL DE METROLOGÍA - INM"/>
    <s v="C-3502-0200-6-0-3502097-02"/>
    <s v="ADQUISICIÓN DE BIENES Y SERVICIOS - DOCUMENTOS DE INVESTIGACIÓN APLICADA EN METROLOGÍA - FORTALECIMIENTO DE LA CAPACIDAD ANALÍTICA EN METROLOGÍA QUÍMICA Y BIOMEDICINA A NIVEL NACIONAL"/>
    <n v="548295"/>
    <n v="0"/>
    <n v="548295"/>
    <n v="0"/>
    <s v="Nación"/>
    <s v="CSF"/>
    <s v="OTROS RECURSOS DEL TESORO"/>
    <s v="A-02-02-02-010"/>
    <s v="VIÁTICOS DE LOS FUNCIONARIOS EN COMISIÓN"/>
    <s v="448,295.00"/>
    <s v="RES-137-2022 Por la cual se confiere Comision de Servicios y se ordena su pago a la ciudad de Bucaramanga - Santander del 20 al 21 de abril de 2022, con el fin de servir como apoyo en la logistica y maestro de ceremonia para el 2do foro cientifico social METROLOGIA ES CALIDAD DE VIDA"/>
    <s v="21922"/>
    <s v="21222"/>
    <s v="33422"/>
    <s v="47322"/>
    <s v="2022-04-18 00:00:00"/>
    <s v="61822"/>
    <s v="97877322"/>
    <m/>
    <s v="2022-04-18 00:00:00"/>
    <s v="RESOLUCION"/>
    <s v="137-2022"/>
    <s v="Comisión a la ciudad de Bucaramanga, Santander el 20 y 21 de abril de 2022, con el fin de Servir como apoyo en la logística y maestro de ceremonia para el 2do Foro científico social &quot;Metrología es calidad de vida&quot;, liderar el conversatorio en el marc"/>
    <s v="RECONOCIMIENTO DE VIÁTICOS"/>
    <s v="ARTÍCULO 8. RECONOCIMIENTO DE VIÁTICOS."/>
    <x v="7"/>
  </r>
  <r>
    <n v="61822"/>
    <x v="38"/>
    <s v="2022-04-18 14:35:40"/>
    <s v="ConOrdendePago"/>
    <n v="548295"/>
    <n v="0"/>
    <n v="0"/>
    <s v="Cédula de Ciudadanía"/>
    <n v="73161067"/>
    <s v="ROMERO GERMAN"/>
    <s v="Abono en cuenta"/>
    <s v="Ahorro"/>
    <s v="1001200611"/>
    <s v="Activa"/>
    <s v="860034594"/>
    <s v="SCOTIABANK COLPATRIA SA"/>
    <s v="35-05-00"/>
    <s v="INSTITUTO NACIONAL DE METROLOGÍA - INM"/>
    <s v="C-3502-0200-6-0-3502097-02"/>
    <s v="ADQUISICIÓN DE BIENES Y SERVICIOS - DOCUMENTOS DE INVESTIGACIÓN APLICADA EN METROLOGÍA - FORTALECIMIENTO DE LA CAPACIDAD ANALÍTICA EN METROLOGÍA QUÍMICA Y BIOMEDICINA A NIVEL NACIONAL"/>
    <n v="548295"/>
    <n v="0"/>
    <n v="548295"/>
    <n v="0"/>
    <s v="Nación"/>
    <s v="CSF"/>
    <s v="OTROS RECURSOS DEL TESORO"/>
    <s v="A-02-02-02-006-004"/>
    <s v="SERVICIOS DE TRANSPORTE DE PASAJEROS"/>
    <s v="100,000.00"/>
    <s v="RES-137-2022 Por la cual se confiere Comision de Servicios y se ordena su pago a la ciudad de Bucaramanga - Santander del 20 al 21 de abril de 2022, con el fin de servir como apoyo en la logistica y maestro de ceremonia para el 2do foro cientifico social METROLOGIA ES CALIDAD DE VIDA"/>
    <s v="21922"/>
    <s v="21222"/>
    <s v="33422"/>
    <s v="47322"/>
    <s v="2022-04-18 00:00:00"/>
    <s v="61822"/>
    <s v="97877322"/>
    <m/>
    <s v="2022-04-18 00:00:00"/>
    <s v="RESOLUCION"/>
    <s v="137-2022"/>
    <s v="Comisión a la ciudad de Bucaramanga, Santander el 20 y 21 de abril de 2022, con el fin de Servir como apoyo en la logística y maestro de ceremonia para el 2do Foro científico social &quot;Metrología es calidad de vida&quot;, liderar el conversatorio en el marc"/>
    <s v="TIQUETES"/>
    <s v="ARTÍCULO 7. SUMINISTRO DE TIQUETES."/>
    <x v="6"/>
  </r>
  <r>
    <n v="61922"/>
    <x v="38"/>
    <s v="2022-04-18 14:39:33"/>
    <s v="ConOrdendePago"/>
    <n v="500000"/>
    <n v="0"/>
    <n v="0"/>
    <s v="Cédula de Ciudadanía"/>
    <n v="73161067"/>
    <s v="ROMERO GERMAN"/>
    <s v="Abono en cuenta"/>
    <s v="Ahorro"/>
    <s v="1001200611"/>
    <s v="Activa"/>
    <s v="860034594"/>
    <s v="SCOTIABANK COLPATRIA SA"/>
    <s v="35-05-00"/>
    <s v="INSTITUTO NACIONAL DE METROLOGÍA - INM"/>
    <s v="C-3502-0200-6-0-3502097-02"/>
    <s v="ADQUISICIÓN DE BIENES Y SERVICIOS - DOCUMENTOS DE INVESTIGACIÓN APLICADA EN METROLOGÍA - FORTALECIMIENTO DE LA CAPACIDAD ANALÍTICA EN METROLOGÍA QUÍMICA Y BIOMEDICINA A NIVEL NACIONAL"/>
    <n v="500000"/>
    <n v="0"/>
    <n v="500000"/>
    <n v="0"/>
    <s v="Nación"/>
    <s v="CSF"/>
    <s v="OTROS RECURSOS DEL TESORO"/>
    <s v="A-02-02-02-006-004"/>
    <s v="SERVICIOS DE TRANSPORTE DE PASAJEROS"/>
    <s v="500,000.00"/>
    <s v="RES-137-2022 Por la cual se confiere Comision de Servicios y se ordena su pago a la ciudad de Bucaramanga - Santander del 20 al 21 de abril de 2022, con el fin de servir como apoyo en la logistica y maestro de ceremonia para el 2do foro cientifico social METROLOGIA ES CALIDAD DE VIDA"/>
    <s v="20322"/>
    <s v="19622"/>
    <s v="33522"/>
    <s v="47422"/>
    <s v="2022-04-18 00:00:00"/>
    <s v="61922"/>
    <s v="97882522"/>
    <m/>
    <s v="2022-04-18 00:00:00"/>
    <s v="RESOLUCION"/>
    <s v="137-2022"/>
    <s v="Tiquete de Bogotá a la ciudad de Bucaramanga-Santander el 20 al 21 de abril de 2022"/>
    <s v="TIQUETES"/>
    <s v="ARTÍCULO 7. SUMINISTRO DE TIQUETES."/>
    <x v="6"/>
  </r>
  <r>
    <n v="62022"/>
    <x v="38"/>
    <s v="2022-04-18 14:50:06"/>
    <s v="ConOrdendePago"/>
    <n v="1324270"/>
    <n v="0"/>
    <n v="0"/>
    <s v="Cédula de Ciudadanía"/>
    <n v="91478476"/>
    <s v="Rueda Gerardo Porras"/>
    <s v="Abono en cuenta"/>
    <s v="Ahorro"/>
    <s v="0570001670060514"/>
    <s v="Activa"/>
    <s v="860034313"/>
    <s v="BANCO DAVIVIENDA S.A."/>
    <s v="35-05-00"/>
    <s v="INSTITUTO NACIONAL DE METROLOGÍA - INM"/>
    <s v="C-3502-0200-6-0-3502097-02"/>
    <s v="ADQUISICIÓN DE BIENES Y SERVICIOS - DOCUMENTOS DE INVESTIGACIÓN APLICADA EN METROLOGÍA - FORTALECIMIENTO DE LA CAPACIDAD ANALÍTICA EN METROLOGÍA QUÍMICA Y BIOMEDICINA A NIVEL NACIONAL"/>
    <n v="1324270"/>
    <n v="0"/>
    <n v="1324270"/>
    <n v="0"/>
    <s v="Nación"/>
    <s v="CSF"/>
    <s v="OTROS RECURSOS DEL TESORO"/>
    <s v="A-02-02-02-006-004"/>
    <s v="SERVICIOS DE TRANSPORTE DE PASAJEROS"/>
    <s v="100,000.00"/>
    <s v="RES-136-2022 Por la cual se confiere Comision de Servicios y se ordena su pago a la ciudad de Bucaramanga - Santander del 20 al 22 de abril de 2022, con el fin de atender entrevistas con medios de comunicacion locales, presentar el INM, dictar seminario Gestion de la medicion en las organizaciones, liderar el conversatorio del INM, asegurar el desarrollo completo del 2do foro cientifico social METROLOGIA ES CALIDAD DE VIDA"/>
    <s v="21922"/>
    <s v="21222"/>
    <s v="33622"/>
    <s v="47522"/>
    <s v="2022-04-18 00:00:00"/>
    <s v="62022"/>
    <s v="97937522"/>
    <m/>
    <s v="2022-04-18 00:00:00"/>
    <s v="RESOLUCION"/>
    <s v="136-2022"/>
    <s v="Comisión a la ciudad de Bucaramanga-Santander el 20 de al 22 de abril de 2022, con el fin de Atender entrevistas con medios de comunicación locales, presentar el INM, dictar seminario &quot;Gestión de las medición en las organizaciones&quot;, liderar el Conver"/>
    <s v="TIQUETES"/>
    <s v="ARTÍCULO 7. SUMINISTRO DE TIQUETES."/>
    <x v="6"/>
  </r>
  <r>
    <n v="62022"/>
    <x v="38"/>
    <s v="2022-04-18 14:50:06"/>
    <s v="ConOrdendePago"/>
    <n v="1324270"/>
    <n v="0"/>
    <n v="0"/>
    <s v="Cédula de Ciudadanía"/>
    <n v="91478476"/>
    <s v="Rueda Gerardo Porras"/>
    <s v="Abono en cuenta"/>
    <s v="Ahorro"/>
    <s v="0570001670060514"/>
    <s v="Activa"/>
    <s v="860034313"/>
    <s v="BANCO DAVIVIENDA S.A."/>
    <s v="35-05-00"/>
    <s v="INSTITUTO NACIONAL DE METROLOGÍA - INM"/>
    <s v="C-3502-0200-6-0-3502097-02"/>
    <s v="ADQUISICIÓN DE BIENES Y SERVICIOS - DOCUMENTOS DE INVESTIGACIÓN APLICADA EN METROLOGÍA - FORTALECIMIENTO DE LA CAPACIDAD ANALÍTICA EN METROLOGÍA QUÍMICA Y BIOMEDICINA A NIVEL NACIONAL"/>
    <n v="1324270"/>
    <n v="0"/>
    <n v="1324270"/>
    <n v="0"/>
    <s v="Nación"/>
    <s v="CSF"/>
    <s v="OTROS RECURSOS DEL TESORO"/>
    <s v="A-02-02-02-010"/>
    <s v="VIÁTICOS DE LOS FUNCIONARIOS EN COMISIÓN"/>
    <s v="1,224,270.00"/>
    <s v="RES-136-2022 Por la cual se confiere Comision de Servicios y se ordena su pago a la ciudad de Bucaramanga - Santander del 20 al 22 de abril de 2022, con el fin de atender entrevistas con medios de comunicacion locales, presentar el INM, dictar seminario Gestion de la medicion en las organizaciones, liderar el conversatorio del INM, asegurar el desarrollo completo del 2do foro cientifico social METROLOGIA ES CALIDAD DE VIDA"/>
    <s v="21922"/>
    <s v="21222"/>
    <s v="33622"/>
    <s v="47522"/>
    <s v="2022-04-18 00:00:00"/>
    <s v="62022"/>
    <s v="97937522"/>
    <m/>
    <s v="2022-04-18 00:00:00"/>
    <s v="RESOLUCION"/>
    <s v="136-2022"/>
    <s v="Comisión a la ciudad de Bucaramanga-Santander el 20 de al 22 de abril de 2022, con el fin de Atender entrevistas con medios de comunicación locales, presentar el INM, dictar seminario &quot;Gestión de las medición en las organizaciones&quot;, liderar el Conver"/>
    <s v="RECONOCIMIENTO DE VIÁTICOS"/>
    <s v="ARTÍCULO 8. RECONOCIMIENTO DE VIÁTICOS."/>
    <x v="7"/>
  </r>
  <r>
    <n v="62122"/>
    <x v="38"/>
    <s v="2022-04-18 14:55:39"/>
    <s v="ConOrdendePago"/>
    <n v="500000"/>
    <n v="0"/>
    <n v="0"/>
    <s v="Cédula de Ciudadanía"/>
    <n v="91478476"/>
    <s v="Rueda Gerardo Porras"/>
    <s v="Abono en cuenta"/>
    <s v="Ahorro"/>
    <s v="0570001670060514"/>
    <s v="Activa"/>
    <s v="860034313"/>
    <s v="BANCO DAVIVIENDA S.A."/>
    <s v="35-05-00"/>
    <s v="INSTITUTO NACIONAL DE METROLOGÍA - INM"/>
    <s v="C-3502-0200-6-0-3502097-02"/>
    <s v="ADQUISICIÓN DE BIENES Y SERVICIOS - DOCUMENTOS DE INVESTIGACIÓN APLICADA EN METROLOGÍA - FORTALECIMIENTO DE LA CAPACIDAD ANALÍTICA EN METROLOGÍA QUÍMICA Y BIOMEDICINA A NIVEL NACIONAL"/>
    <n v="500000"/>
    <n v="0"/>
    <n v="500000"/>
    <n v="0"/>
    <s v="Nación"/>
    <s v="CSF"/>
    <s v="OTROS RECURSOS DEL TESORO"/>
    <s v="A-02-02-02-006-004"/>
    <s v="SERVICIOS DE TRANSPORTE DE PASAJEROS"/>
    <s v="500,000.00"/>
    <s v="RES-136-2022 Por la cual se confiere Comision de Servicios y se ordena su pago a la ciudad de Bucaramanga - Santander del 20 al 22 de abril de 2022, con el fin de atender entrevistas con medios de comunicacion locales, presentar el INM, dictar seminario Gestion de la medicion en las organizaciones, liderar el conversatorio del INM, asegurar el desarrollo completo del 2do foro cientifico social METROLOGIA ES CALIDAD DE VIDA"/>
    <s v="20322"/>
    <s v="19622"/>
    <s v="33722"/>
    <s v="47622"/>
    <s v="2022-04-18 00:00:00"/>
    <s v="62122"/>
    <s v="97947322"/>
    <m/>
    <s v="2022-04-18 00:00:00"/>
    <s v="RESOLUCION"/>
    <s v="136-2022"/>
    <s v="Tiquete de Bogotá a la ciudad de Bucaramanga-Santander el 20 al 22 de abril de 2022"/>
    <s v="TIQUETES"/>
    <s v="ARTÍCULO 7. SUMINISTRO DE TIQUETES."/>
    <x v="6"/>
  </r>
  <r>
    <n v="62222"/>
    <x v="38"/>
    <s v="2022-04-18 15:03:47"/>
    <s v="ConOrdendePago"/>
    <n v="1146021"/>
    <n v="0"/>
    <n v="0"/>
    <s v="Cédula de Ciudadanía"/>
    <n v="52809235"/>
    <s v="FLOREZ CARDENAS MAYER"/>
    <s v="Abono en cuenta"/>
    <s v="Ahorro"/>
    <s v="0142000200553635"/>
    <s v="Activa"/>
    <s v="860003020"/>
    <s v="BANCO BILBAO VIZCAYA ARGENTARIA COLOMBIA S.A. BBVA"/>
    <s v="35-05-00"/>
    <s v="INSTITUTO NACIONAL DE METROLOGÍA - INM"/>
    <s v="C-3502-0200-6-0-3502097-02"/>
    <s v="ADQUISICIÓN DE BIENES Y SERVICIOS - DOCUMENTOS DE INVESTIGACIÓN APLICADA EN METROLOGÍA - FORTALECIMIENTO DE LA CAPACIDAD ANALÍTICA EN METROLOGÍA QUÍMICA Y BIOMEDICINA A NIVEL NACIONAL"/>
    <n v="1146021"/>
    <n v="0"/>
    <n v="1146021"/>
    <n v="0"/>
    <s v="Nación"/>
    <s v="CSF"/>
    <s v="OTROS RECURSOS DEL TESORO"/>
    <s v="A-02-02-02-006-004"/>
    <s v="SERVICIOS DE TRANSPORTE DE PASAJEROS"/>
    <s v="100,000.00"/>
    <s v="RES-143-2022 Por la cual se confiere Comision de Servicios y se ordena su pago a la ciudad de Bucaramanga - Santander del 19 al 22 de abril de 2022, con el fin de Coordinar y acompañar entrevistas con medios de comunicacion locales, coordinar la logistica necesaria en el 2do foro cientifico social METROLOGIA ES CALIDAD DE VIDA"/>
    <s v="21922"/>
    <s v="21222"/>
    <s v="33822"/>
    <s v="47722"/>
    <s v="2022-04-18 00:00:00"/>
    <s v="62222"/>
    <s v="97978422"/>
    <m/>
    <s v="2022-04-18 00:00:00"/>
    <s v="RESOLUCION"/>
    <s v="143-2022"/>
    <s v="Comisión a la ciudad de Bucaramanga-Santander el 19 al 22 de abril de 2022, con el fin de Coordinar y acompañar entrevistas con medios de comunicación locales, coordinar la logística necesaria el desarrollo del 2do Foro científico social &quot;Metrología"/>
    <s v="TIQUETES"/>
    <s v="ARTÍCULO 7. SUMINISTRO DE TIQUETES."/>
    <x v="6"/>
  </r>
  <r>
    <n v="62222"/>
    <x v="38"/>
    <s v="2022-04-18 15:03:47"/>
    <s v="ConOrdendePago"/>
    <n v="1146021"/>
    <n v="0"/>
    <n v="0"/>
    <s v="Cédula de Ciudadanía"/>
    <n v="52809235"/>
    <s v="FLOREZ CARDENAS MAYER"/>
    <s v="Abono en cuenta"/>
    <s v="Ahorro"/>
    <s v="0142000200553635"/>
    <s v="Activa"/>
    <s v="860003020"/>
    <s v="BANCO BILBAO VIZCAYA ARGENTARIA COLOMBIA S.A. BBVA"/>
    <s v="35-05-00"/>
    <s v="INSTITUTO NACIONAL DE METROLOGÍA - INM"/>
    <s v="C-3502-0200-6-0-3502097-02"/>
    <s v="ADQUISICIÓN DE BIENES Y SERVICIOS - DOCUMENTOS DE INVESTIGACIÓN APLICADA EN METROLOGÍA - FORTALECIMIENTO DE LA CAPACIDAD ANALÍTICA EN METROLOGÍA QUÍMICA Y BIOMEDICINA A NIVEL NACIONAL"/>
    <n v="1146021"/>
    <n v="0"/>
    <n v="1146021"/>
    <n v="0"/>
    <s v="Nación"/>
    <s v="CSF"/>
    <s v="OTROS RECURSOS DEL TESORO"/>
    <s v="A-02-02-02-010"/>
    <s v="VIÁTICOS DE LOS FUNCIONARIOS EN COMISIÓN"/>
    <s v="1,046,021.00"/>
    <s v="RES-143-2022 Por la cual se confiere Comision de Servicios y se ordena su pago a la ciudad de Bucaramanga - Santander del 19 al 22 de abril de 2022, con el fin de Coordinar y acompañar entrevistas con medios de comunicacion locales, coordinar la logistica necesaria en el 2do foro cientifico social METROLOGIA ES CALIDAD DE VIDA"/>
    <s v="21922"/>
    <s v="21222"/>
    <s v="33822"/>
    <s v="47722"/>
    <s v="2022-04-18 00:00:00"/>
    <s v="62222"/>
    <s v="97978422"/>
    <m/>
    <s v="2022-04-18 00:00:00"/>
    <s v="RESOLUCION"/>
    <s v="143-2022"/>
    <s v="Comisión a la ciudad de Bucaramanga-Santander el 19 al 22 de abril de 2022, con el fin de Coordinar y acompañar entrevistas con medios de comunicación locales, coordinar la logística necesaria el desarrollo del 2do Foro científico social &quot;Metrología"/>
    <s v="RECONOCIMIENTO DE VIÁTICOS"/>
    <s v="ARTÍCULO 8. RECONOCIMIENTO DE VIÁTICOS."/>
    <x v="7"/>
  </r>
  <r>
    <n v="62322"/>
    <x v="38"/>
    <s v="2022-04-18 15:17:27"/>
    <s v="ConOrdendePago"/>
    <n v="500000"/>
    <n v="0"/>
    <n v="0"/>
    <s v="Cédula de Ciudadanía"/>
    <n v="52809235"/>
    <s v="FLOREZ CARDENAS MAYER"/>
    <s v="Abono en cuenta"/>
    <s v="Ahorro"/>
    <s v="0142000200553635"/>
    <s v="Activa"/>
    <s v="860003020"/>
    <s v="BANCO BILBAO VIZCAYA ARGENTARIA COLOMBIA S.A. BBVA"/>
    <s v="35-05-00"/>
    <s v="INSTITUTO NACIONAL DE METROLOGÍA - INM"/>
    <s v="C-3502-0200-6-0-3502097-02"/>
    <s v="ADQUISICIÓN DE BIENES Y SERVICIOS - DOCUMENTOS DE INVESTIGACIÓN APLICADA EN METROLOGÍA - FORTALECIMIENTO DE LA CAPACIDAD ANALÍTICA EN METROLOGÍA QUÍMICA Y BIOMEDICINA A NIVEL NACIONAL"/>
    <n v="500000"/>
    <n v="0"/>
    <n v="500000"/>
    <n v="0"/>
    <s v="Nación"/>
    <s v="CSF"/>
    <s v="OTROS RECURSOS DEL TESORO"/>
    <s v="A-02-02-02-006-004"/>
    <s v="SERVICIOS DE TRANSPORTE DE PASAJEROS"/>
    <s v="500,000.00"/>
    <s v="RES-143-2022 Por la cual se confiere Comision de Servicios y se ordena su pago a la ciudad de Bucaramanga - Santander del 19 al 22 de abril de 2022, con el fin de Coordinar y acompañar entrevistas con medios de comunicacion locales, coordinar la logistica necesaria en el 2do foro cientifico social METROLOGIA ES CALIDAD DE VIDA"/>
    <s v="20322"/>
    <s v="19622"/>
    <s v="33922"/>
    <s v="47822"/>
    <s v="2022-04-18 00:00:00"/>
    <s v="62322"/>
    <s v="97984222"/>
    <m/>
    <s v="2022-04-18 00:00:00"/>
    <s v="RESOLUCION"/>
    <s v="143-2022"/>
    <s v="Tiquete de Bogotá a la ciudad de Bucaramanga-Santander el 20 al 22 de abril de 2022"/>
    <s v="TIQUETES"/>
    <s v="ARTÍCULO 7. SUMINISTRO DE TIQUETES."/>
    <x v="6"/>
  </r>
  <r>
    <n v="62422"/>
    <x v="38"/>
    <s v="2022-04-18 15:47:26"/>
    <s v="ConOrdendePago"/>
    <n v="29264370"/>
    <n v="0"/>
    <n v="0"/>
    <s v="NIT"/>
    <n v="860063875"/>
    <s v="ENEL COLOMBIA S.A E.S.P"/>
    <s v="Abono en cuenta"/>
    <s v="Ahorro"/>
    <s v="90060000410"/>
    <s v="Activa"/>
    <s v="860050750"/>
    <s v="BANCO GNB SUDAMERIS S A"/>
    <s v="35-05-00"/>
    <s v="INSTITUTO NACIONAL DE METROLOGÍA - INM"/>
    <s v="A-02-02-02-006-009"/>
    <s v="SERVICIOS DE DISTRIBUCIÓN DE ELECTRICIDAD, GAS Y AGUA (POR CUENTA PROPIA)"/>
    <n v="29264370"/>
    <n v="0"/>
    <n v="29264370"/>
    <n v="0"/>
    <s v="Nación"/>
    <s v="CSF"/>
    <s v="RECURSOS CORRIENTES"/>
    <s v="A-02-02-02-006-009-01"/>
    <s v="SERVICIOS DE DISTRIBUCIÓN DE ELECTRICIDAD, Y SERVICIOS DE DISTRIBUCIÓN DE GAS (POR CUENTA PROPIA)"/>
    <s v="29,264,370.00"/>
    <s v="PAGO DEL SERVICIO DE ENERGIA DEL INSTITUTO NACIONAL DE METROLOGIA DE LA DIRECCION AV CRA 50 No. 26-55 INT 2 CAN, CORRESPONDIENTE A LA CUENTA No. 1496973-9. FACTURA No. 675630704-4 PERIODO: 11-MAR-2022 a 11-ABR-2022"/>
    <s v="2822"/>
    <s v="2822"/>
    <s v="34022"/>
    <s v="47922"/>
    <s v="2022-04-18 00:00:00"/>
    <s v="62422"/>
    <s v="97990922"/>
    <m/>
    <s v="2022-04-18 00:00:00"/>
    <s v="FACTURA"/>
    <s v="675630704-4"/>
    <s v="PAGO DE SERVICIO DE ENERGIA DEL INSTITUTO NACIONAL DE METROLOGIA, DE LA DIRECCION AK 50 No. 26-55 INT 2 CAN, CUENTA No. 1496973-9. FACTURA No. 675630704-4 - PERIODO 11 MARSZO 2022 A 11 ABRIL 2022"/>
    <s v="CONSUMO DE ENERGÍA"/>
    <s v="ARTÍCULO 19. SOSTENIBILIDAD AMBIENTAL"/>
    <x v="0"/>
  </r>
  <r>
    <n v="62522"/>
    <x v="38"/>
    <s v="2022-04-18 16:21:49"/>
    <s v="ConOrdendePago"/>
    <n v="7690"/>
    <n v="0"/>
    <n v="0"/>
    <s v="NIT"/>
    <n v="800007813"/>
    <s v="VANTI S.A ESP"/>
    <s v="Abono en cuenta"/>
    <s v="Ahorro"/>
    <s v="005000283670"/>
    <s v="Activa"/>
    <s v="860034313"/>
    <s v="BANCO DAVIVIENDA S.A."/>
    <s v="35-05-00"/>
    <s v="INSTITUTO NACIONAL DE METROLOGÍA - INM"/>
    <s v="A-02-02-02-006-009"/>
    <s v="SERVICIOS DE DISTRIBUCIÓN DE ELECTRICIDAD, GAS Y AGUA (POR CUENTA PROPIA)"/>
    <n v="7690"/>
    <n v="0"/>
    <n v="7690"/>
    <n v="0"/>
    <s v="Nación"/>
    <s v="CSF"/>
    <s v="RECURSOS CORRIENTES"/>
    <s v="A-02-02-02-006-009-01"/>
    <s v="SERVICIOS DE DISTRIBUCIÓN DE ELECTRICIDAD, Y SERVICIOS DE DISTRIBUCIÓN DE GAS (POR CUENTA PROPIA)"/>
    <s v="7,690.00"/>
    <s v="Pago servicio gas natural prestado al Instituto Nacional de Metrología No. cuenta 62935611, factura No. F15I41051480, periodo facturado: FEBRERO - MARZO 2022."/>
    <s v="13022"/>
    <s v="13022"/>
    <s v="34122"/>
    <s v="48022"/>
    <s v="2022-04-18 00:00:00"/>
    <s v="62522"/>
    <s v="98007222"/>
    <m/>
    <s v="2022-04-18 00:00:00"/>
    <s v="FACTURA"/>
    <s v="F15l41051480"/>
    <s v="PAGO DE GAS NATURAL DEL INM. CUENTA 62935611. FACTURA F15l41051480.."/>
    <s v="CONSUMO DE ENERGÍA"/>
    <s v="ARTÍCULO 19. SOSTENIBILIDAD AMBIENTAL"/>
    <x v="0"/>
  </r>
  <r>
    <n v="62622"/>
    <x v="39"/>
    <s v="2022-04-19 10:10:54"/>
    <s v="ConOrdendePago"/>
    <n v="4873000"/>
    <n v="55073"/>
    <n v="0"/>
    <s v="Cédula de Ciudadanía"/>
    <n v="1015435192"/>
    <s v="GOMEZ GALEANO PAOLA ANDREA"/>
    <s v="Abono en cuenta"/>
    <s v="Ahorro"/>
    <s v="24098771886"/>
    <s v="Activa"/>
    <s v="860007335"/>
    <s v="BCSC S A"/>
    <s v="35-05-00"/>
    <s v="INSTITUTO NACIONAL DE METROLOGÍA - INM"/>
    <s v="C-3502-0200-5-0-3502102-02"/>
    <s v="ADQUISICIÓN DE BIENES Y SERVICIOS - SERVICIO DE PROMOCIÓN DE HERRAMIENTAS METROLÓGICAS - FORTALECIMIENTO DE LA COMERCIALIZACIÓN DE LOS SERVICIOS METROLÓGICOS A NIVEL NACIONAL"/>
    <n v="4873000"/>
    <n v="0"/>
    <n v="4873000"/>
    <n v="0"/>
    <s v="Nación"/>
    <s v="CSF"/>
    <s v="OTROS RECURSOS DEL TESORO"/>
    <s v="A-02-02-02-008-003-09"/>
    <s v="OTROS SERVICIOS PROFESIONALES Y TÉCNICOS N.C.P."/>
    <s v="4,873,000.00"/>
    <s v="Contratar la prestación de servicios profesionales para apoyar la gestión administrativa de los procesos de la Subdirección de Servicios Metrológicos y Relación con el Ciudadano - PAGO 1"/>
    <s v="8622"/>
    <s v="8722"/>
    <s v="17222"/>
    <s v="29922"/>
    <s v="2022-03-29 00:00:00"/>
    <s v="62622"/>
    <s v="99734922"/>
    <m/>
    <s v="2022-01-31 00:00:00"/>
    <s v="CONTRATO DE PRESTACION DE SERVICIOS - PROFESIONALES"/>
    <s v="142-2022"/>
    <s v="CONTRATAR LA PRESTACIÓN DE SERVICIOS PROFESIONALES PARA APOYAR LA GESTIÓN ADMINISTRATIVA DE LOS PROCESOS DE LA SUBDIRECCIÓN DE SERVICIOS METROLÓGICOS Y RELACIÓN CON EL CIUDADANO."/>
    <s v="APOYO A LA GESTIÓN PERSONA NATURALES"/>
    <s v="ARTÍCULO 3. CONTRATACIÓN DE PERSONAL PARA LA PRESTACIÓN DE SERVICIOS PROFESIONALES Y DE APOYO A LA GESTIÓN."/>
    <x v="4"/>
  </r>
  <r>
    <n v="62722"/>
    <x v="39"/>
    <s v="2022-04-19 10:16:04"/>
    <s v="ConOrdendePago"/>
    <n v="3475000"/>
    <n v="29414"/>
    <n v="0"/>
    <s v="Cédula de Ciudadanía"/>
    <n v="1102121455"/>
    <s v="HERRERA BENAVIDES GERALDINE"/>
    <s v="Abono en cuenta"/>
    <s v="Ahorro"/>
    <s v="239199565"/>
    <s v="Activa"/>
    <s v="860002964"/>
    <s v="BANCO DE BOGOTA S. A."/>
    <s v="35-05-00"/>
    <s v="INSTITUTO NACIONAL DE METROLOGÍA - INM"/>
    <s v="C-3502-0200-5-0-3502102-02"/>
    <s v="ADQUISICIÓN DE BIENES Y SERVICIOS - SERVICIO DE PROMOCIÓN DE HERRAMIENTAS METROLÓGICAS - FORTALECIMIENTO DE LA COMERCIALIZACIÓN DE LOS SERVICIOS METROLÓGICOS A NIVEL NACIONAL"/>
    <n v="3475000"/>
    <n v="0"/>
    <n v="3475000"/>
    <n v="0"/>
    <s v="Nación"/>
    <s v="CSF"/>
    <s v="OTROS RECURSOS DEL TESORO"/>
    <s v="A-02-02-02-008-003-09"/>
    <s v="OTROS SERVICIOS PROFESIONALES Y TÉCNICOS N.C.P."/>
    <s v="3,475,000.00"/>
    <s v="Contratar la prestación de servicios profesionales para apoyar la implementación del Sistema de Gestión para I D i, a través de las actividades de investigación y desarrollo de proyectos de I D i de acuerdo con los lineamientos dados por la Alta Dirección del INM, en el sector agrícola - PAGO 2"/>
    <s v="10322"/>
    <s v="10422"/>
    <s v="12922"/>
    <s v="40922"/>
    <s v="2022-04-05 00:00:00"/>
    <s v="62722"/>
    <s v="99826422"/>
    <m/>
    <s v="2022-01-28 00:00:00"/>
    <s v="CONTRATO DE PRESTACION DE SERVICIOS"/>
    <s v="CO1.PCCNTR.3463466"/>
    <s v="Contratar la prestación de servicios profesionales para apoyar la implementación del Sistema de Gestión para I+D+i, a través de las actividades de investigación y desarrollo de proyectos de I+D+i de acuerdo con los lineamientos dados por la Alta Dire"/>
    <s v="APOYO A LA GESTIÓN PERSONA NATURALES"/>
    <s v="ARTÍCULO 3. CONTRATACIÓN DE PERSONAL PARA LA PRESTACIÓN DE SERVICIOS PROFESIONALES Y DE APOYO A LA GESTIÓN."/>
    <x v="4"/>
  </r>
  <r>
    <n v="62822"/>
    <x v="39"/>
    <s v="2022-04-19 10:21:24"/>
    <s v="ConOrdendePago"/>
    <n v="767217.99"/>
    <n v="0"/>
    <n v="0"/>
    <s v="NIT"/>
    <n v="899999115"/>
    <s v="EMPRESA DE TELECOMUNICACIONES DE BOGOTA SA ESP PUDIENDO IDENTIFICARSE PARA TODOS LOS EFECTOS CON LA SIGLA ETB S.A. E.S.P."/>
    <s v="Abono en cuenta"/>
    <s v="Corriente"/>
    <s v="0020936509"/>
    <s v="Activa"/>
    <s v="860051135"/>
    <s v="CITIBANK COLOMBIA"/>
    <s v="35-05-00"/>
    <s v="INSTITUTO NACIONAL DE METROLOGÍA - INM"/>
    <s v="A-02-02-02-008-004"/>
    <s v="SERVICIOS DE TELECOMUNICACIONES, TRANSMISIÓN Y SUMINISTRO DE INFORMACIÓN"/>
    <n v="767217.99"/>
    <n v="0"/>
    <n v="767217.99"/>
    <n v="0"/>
    <s v="Nación"/>
    <s v="CSF"/>
    <s v="RECURSOS CORRIENTES"/>
    <s v="A-02-02-02-008-004-02"/>
    <s v="SERVICIOS DE TELECOMUNICACIONES A TRAVÉS DE INTERNET"/>
    <s v="767,217.99"/>
    <s v="ADQUISCION, INSTALACIÓN Y PUESTA EN MARCHA DE UN CANAL DE INTERNET DEDICADO PARA BRINDAR ACCESO A INTERNET A LOS FUNCIONARIOS, CONTRATISTAS Y VISITANTES DEL INM - PAGO 4"/>
    <s v="422"/>
    <s v="422"/>
    <s v="422"/>
    <s v="48122"/>
    <s v="2022-04-19 00:00:00"/>
    <s v="62822"/>
    <s v="99834322"/>
    <m/>
    <s v="2022-01-05 00:00:00"/>
    <s v="ORDEN DE COMPRA"/>
    <s v="82896"/>
    <s v="ADQUISICIÓN, INSTALACIÓN Y PUESTA EN MARCHA DE UN CANAL DE INTERNET DEDICADO DE 64MB, PARA BRINDAR ACCESO A INTERNET A LOS FUNCIONARIOS CONTRATISTAS Y VISITANTES DEL INM."/>
    <e v="#N/A"/>
    <e v="#N/A"/>
    <x v="3"/>
  </r>
  <r>
    <n v="62922"/>
    <x v="39"/>
    <s v="2022-04-19 10:25:46"/>
    <s v="ConOrdendePago"/>
    <n v="4873000"/>
    <n v="41247"/>
    <n v="0"/>
    <s v="Cédula de Ciudadanía"/>
    <n v="359461"/>
    <s v="RAMIREZ MARQUEZ NELCARI TRINIDAD"/>
    <s v="Abono en cuenta"/>
    <s v="Ahorro"/>
    <s v="0570001670118064"/>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4873000"/>
    <n v="0"/>
    <n v="4873000"/>
    <n v="0"/>
    <s v="Nación"/>
    <s v="CSF"/>
    <s v="RECURSOS DEL CREDITO EXTERNO PREVIA AUTORIZACION"/>
    <s v="A-02-02-02-008-003-09"/>
    <s v="OTROS SERVICIOS PROFESIONALES Y TÉCNICOS N.C.P."/>
    <s v="4,873,000.00"/>
    <s v="Contratar la prestación de servicios profesionales para apoyar actividades de gestión de los grupos de trabajo de la Red Colombiana de Metrología - PAGO 2"/>
    <s v="5822"/>
    <s v="5822"/>
    <s v="26722"/>
    <s v="48222"/>
    <s v="2022-04-19 00:00:00"/>
    <s v="62922"/>
    <s v="99848522"/>
    <m/>
    <s v="2022-02-17 00:00:00"/>
    <s v="CONTRATO DE PRESTACION DE SERVICIOS - PROFESIONALES"/>
    <s v="117-2022"/>
    <s v="CONTRATAR LOS SERVICIOS PROFESIONALES PARA APOYAR LAS ACTIVIDADES DE GESTIÓN DE LOS GRUPOS DE TRABAJO DE LA RED COLOMBIANA DE METROLOGÍA ."/>
    <s v="APOYO A LA GESTIÓN PERSONA NATURALES"/>
    <s v="ARTÍCULO 3. CONTRATACIÓN DE PERSONAL PARA LA PRESTACIÓN DE SERVICIOS PROFESIONALES Y DE APOYO A LA GESTIÓN."/>
    <x v="4"/>
  </r>
  <r>
    <n v="63022"/>
    <x v="39"/>
    <s v="2022-04-19 10:32:06"/>
    <s v="ConOrdendePago"/>
    <n v="3000000"/>
    <n v="25394"/>
    <n v="0"/>
    <s v="Cédula de Ciudadanía"/>
    <n v="1065663082"/>
    <s v="GALINDO MURGAS KATHERINE"/>
    <s v="Abono en cuenta"/>
    <s v="Ahorro"/>
    <s v="677898855"/>
    <s v="Activa"/>
    <s v="860035827"/>
    <s v="BANCO COMERCIAL AV VILLAS S.A."/>
    <s v="35-05-00"/>
    <s v="INSTITUTO NACIONAL DE METROLOGÍA - INM"/>
    <s v="C-3502-0200-5-0-3502102-02"/>
    <s v="ADQUISICIÓN DE BIENES Y SERVICIOS - SERVICIO DE PROMOCIÓN DE HERRAMIENTAS METROLÓGICAS - FORTALECIMIENTO DE LA COMERCIALIZACIÓN DE LOS SERVICIOS METROLÓGICOS A NIVEL NACIONAL"/>
    <n v="3000000"/>
    <n v="0"/>
    <n v="3000000"/>
    <n v="0"/>
    <s v="Nación"/>
    <s v="CSF"/>
    <s v="OTROS RECURSOS DEL TESORO"/>
    <s v="A-02-02-02-008-003-09"/>
    <s v="OTROS SERVICIOS PROFESIONALES Y TÉCNICOS N.C.P."/>
    <s v="3,000,000.00"/>
    <s v="Contratar la prestación de servicios profesionales para apoyar la implementación de actividades de investigación y proyectos relacionados con la salud - PAGO 2"/>
    <s v="18322"/>
    <s v="17622"/>
    <s v="17022"/>
    <s v="48322"/>
    <s v="2022-04-19 00:00:00"/>
    <s v="63022"/>
    <s v="99857322"/>
    <m/>
    <s v="2022-01-28 00:00:00"/>
    <s v="CONTRATO DE PRESTACION DE SERVICIOS - PROFESIONALES"/>
    <s v="CO1.PCCNTR.3512326"/>
    <s v="Contratar la prestación de servicios profesionales para apoyar la implementación de actividades de investigación y proyectos relacionados con la salud"/>
    <s v="APOYO A LA GESTIÓN PERSONA NATURALES"/>
    <s v="ARTÍCULO 3. CONTRATACIÓN DE PERSONAL PARA LA PRESTACIÓN DE SERVICIOS PROFESIONALES Y DE APOYO A LA GESTIÓN."/>
    <x v="4"/>
  </r>
  <r>
    <n v="63122"/>
    <x v="39"/>
    <s v="2022-04-19 10:39:37"/>
    <s v="ConOrdendePago"/>
    <n v="2000000"/>
    <n v="38640"/>
    <n v="0"/>
    <s v="Cédula de Ciudadanía"/>
    <n v="77095521"/>
    <s v="DAZA VALLE TOBIAS MANUEL"/>
    <s v="Abono en cuenta"/>
    <s v="Ahorro"/>
    <s v="52421363528"/>
    <s v="Activa"/>
    <s v="890903938"/>
    <s v="BANCOLOMBIA S.A."/>
    <s v="35-05-00"/>
    <s v="INSTITUTO NACIONAL DE METROLOGÍA - INM"/>
    <s v="A-02-02-02-008-002"/>
    <s v="SERVICIOS JURÍDICOS Y CONTABLES"/>
    <n v="2000000"/>
    <n v="0"/>
    <n v="2000000"/>
    <n v="0"/>
    <s v="Nación"/>
    <s v="CSF"/>
    <s v="RECURSOS CORRIENTES"/>
    <s v="A-02-02-02-008-002-01"/>
    <s v="SERVICIOS JURÍDICOS"/>
    <s v="2,000,000.00"/>
    <s v="Prestar los servicios profesionales de apoyo jurídico en los diferentes asuntos de la Dirección General del Instituto Nacional de Metrología - PAGO 1"/>
    <s v="16922"/>
    <s v="16422"/>
    <s v="22722"/>
    <s v="40122"/>
    <s v="2022-04-05 00:00:00"/>
    <s v="63122"/>
    <s v="99867622"/>
    <m/>
    <s v="2022-02-10 00:00:00"/>
    <s v="CONTRATO DE PRESTACION DE SERVICIOS - PROFESIONALES"/>
    <s v="CESION CONTRATO 151-2022"/>
    <s v="PRESTAR LOS SERVICIOS PROFESIONALES PARA ASESORAR EN LOS DIFERENTES ASUNTOS DE LA DIRECCION GENERAL Y SECRETARIA GENERAL DEL INSTITUTO NACIONAL DE METROLOGIA"/>
    <s v="APOYO A LA GESTIÓN PERSONA NATURALES"/>
    <s v="ARTÍCULO 3. CONTRATACIÓN DE PERSONAL PARA LA PRESTACIÓN DE SERVICIOS PROFESIONALES Y DE APOYO A LA GESTIÓN."/>
    <x v="4"/>
  </r>
  <r>
    <n v="63222"/>
    <x v="39"/>
    <s v="2022-04-19 10:46:24"/>
    <s v="ConOrdendePago"/>
    <n v="921068.93"/>
    <n v="0"/>
    <n v="0"/>
    <s v="Cédula de Ciudadanía"/>
    <n v="77095521"/>
    <s v="DAZA VALLE TOBIAS MANUEL"/>
    <s v="Abono en cuenta"/>
    <s v="Ahorro"/>
    <s v="52421363528"/>
    <s v="Activa"/>
    <s v="890903938"/>
    <s v="BANCOLOMBIA S.A."/>
    <s v="35-05-00"/>
    <s v="INSTITUTO NACIONAL DE METROLOGÍA - INM"/>
    <s v="C-3502-0200-6-0-3502100-02"/>
    <s v="ADQUISICIÓN DE BIENES Y SERVICIOS - SERVICIO DE PRODUCCIÓN DE MATERIALES DE REFERENCIA - FORTALECIMIENTO DE LA CAPACIDAD ANALÍTICA EN METROLOGÍA QUÍMICA Y BIOMEDICINA A NIVEL NACIONAL"/>
    <n v="921068.93"/>
    <n v="0"/>
    <n v="921068.93"/>
    <n v="0"/>
    <s v="Nación"/>
    <s v="CSF"/>
    <s v="OTROS RECURSOS DEL TESORO"/>
    <s v="A-02-02-02-008-002-01"/>
    <s v="SERVICIOS JURÍDICOS"/>
    <s v="921,068.93"/>
    <s v="Prestar los servicios profesionales de apoyo jurídico en los diferentes asuntos de la Dirección General del Instituto Nacional de Metrología - PAGO 1"/>
    <s v="18422"/>
    <s v="17722"/>
    <s v="22822"/>
    <s v="40222"/>
    <s v="2022-04-05 00:00:00"/>
    <s v="63222"/>
    <s v="99867922"/>
    <m/>
    <s v="2022-02-10 00:00:00"/>
    <s v="CONTRATO DE PRESTACION DE SERVICIOS - PROFESIONALES"/>
    <s v="CESION CONTRATO 151-2022"/>
    <s v="PRESTAR LOS SERVICIOS PROFESIONALES PARA ASESORAR EN LOS DIFERENTES ASUNTOS DE LA DIRECCION GENERAL Y SECRETARIA GENERAL DEL INSTITUTO NACIONAL DE METROLOGIA"/>
    <s v="APOYO A LA GESTIÓN PERSONA NATURALES"/>
    <s v="ARTÍCULO 3. CONTRATACIÓN DE PERSONAL PARA LA PRESTACIÓN DE SERVICIOS PROFESIONALES Y DE APOYO A LA GESTIÓN."/>
    <x v="4"/>
  </r>
  <r>
    <n v="63322"/>
    <x v="39"/>
    <s v="2022-04-19 10:50:56"/>
    <s v="ConOrdendePago"/>
    <n v="412265.73"/>
    <n v="0"/>
    <n v="0"/>
    <s v="Cédula de Ciudadanía"/>
    <n v="77095521"/>
    <s v="DAZA VALLE TOBIAS MANUEL"/>
    <s v="Abono en cuenta"/>
    <s v="Ahorro"/>
    <s v="52421363528"/>
    <s v="Activa"/>
    <s v="890903938"/>
    <s v="BANCOLOMBIA S.A."/>
    <s v="35-05-00"/>
    <s v="INSTITUTO NACIONAL DE METROLOGÍA - INM"/>
    <s v="C-3502-0200-7-0-3502101-02"/>
    <s v="ADQUISICIÓN DE BIENES Y SERVICIOS - SERVICIO DE CALIBRACIÓN DE EQUIPOS E INSTRUMENTOS METROLÓGICOS - DESARROLLO DE LA OFERTA DE SERVICIOS EN METROLOGÍA FÍSICA EN EL ÁMBITO NACIONAL"/>
    <n v="412265.73"/>
    <n v="0"/>
    <n v="412265.73"/>
    <n v="0"/>
    <s v="Nación"/>
    <s v="CSF"/>
    <s v="OTROS RECURSOS DEL TESORO"/>
    <s v="A-02-02-02-008-002-01"/>
    <s v="SERVICIOS JURÍDICOS"/>
    <s v="412,265.73"/>
    <s v="Prestar los servicios profesionales de apoyo jurídico en los diferentes asuntos de la Dirección General del Instituto Nacional de Metrología - PAGO 1"/>
    <s v="17822"/>
    <s v="17122"/>
    <s v="22922"/>
    <s v="40322"/>
    <s v="2022-04-05 00:00:00"/>
    <s v="63322"/>
    <s v="99868622"/>
    <m/>
    <s v="2022-02-10 00:00:00"/>
    <s v="CONTRATO DE PRESTACION DE SERVICIOS - PROFESIONALES"/>
    <s v="CESION CONTRATO 151-2022"/>
    <s v="PRESTAR LOS SERVICIOS PROFESIONALES PARA ASESORAR EN LOS DIFERENTES ASUNTOS DE LA DIRECCION GENERAL Y SECRETARIA GENERAL DEL INSTITUTO NACIONAL DE METROLOGIA"/>
    <s v="APOYO A LA GESTIÓN PERSONA NATURALES"/>
    <s v="ARTÍCULO 3. CONTRATACIÓN DE PERSONAL PARA LA PRESTACIÓN DE SERVICIOS PROFESIONALES Y DE APOYO A LA GESTIÓN."/>
    <x v="4"/>
  </r>
  <r>
    <n v="63422"/>
    <x v="39"/>
    <s v="2022-04-19 10:57:01"/>
    <s v="ConOrdendePago"/>
    <n v="666665.34"/>
    <n v="0"/>
    <n v="0"/>
    <s v="Cédula de Ciudadanía"/>
    <n v="77095521"/>
    <s v="DAZA VALLE TOBIAS MANUEL"/>
    <s v="Abono en cuenta"/>
    <s v="Ahorro"/>
    <s v="52421363528"/>
    <s v="Activa"/>
    <s v="890903938"/>
    <s v="BANCOLOMBIA S.A."/>
    <s v="35-05-00"/>
    <s v="INSTITUTO NACIONAL DE METROLOGÍA - INM"/>
    <s v="C-3599-0200-6-0-3599016-02"/>
    <s v="ADQUISICIÓN DE BIENES Y SERVICIOS - SEDES MANTENIDAS - MEJORAMIENTO Y SOSTENIBILIDAD DE LA SEDE DEL INSTITUTO NACIONAL DE METROLOGÍA BOGOTÁ"/>
    <n v="666665.34"/>
    <n v="0"/>
    <n v="666665.34"/>
    <n v="0"/>
    <s v="Nación"/>
    <s v="CSF"/>
    <s v="OTROS RECURSOS DEL TESORO"/>
    <s v="A-02-02-02-008-002-01"/>
    <s v="SERVICIOS JURÍDICOS"/>
    <s v="666,665.34"/>
    <s v="Prestar los servicios profesionales de apoyo jurídico en los diferentes asuntos de la Dirección General del Instituto Nacional de Metrología - PAGO 1"/>
    <s v="16422"/>
    <s v="16022"/>
    <s v="23022"/>
    <s v="40422"/>
    <s v="2022-04-05 00:00:00"/>
    <s v="63422"/>
    <s v="99872222"/>
    <m/>
    <s v="2022-02-10 00:00:00"/>
    <s v="CONTRATO DE PRESTACION DE SERVICIOS - PROFESIONALES"/>
    <s v="CESION CONTRATO 151-2022"/>
    <s v="PRESTAR LOS SERVICIOS PROFESIONALES PARA ASESORAR EN LOS DIFERENTES ASUNTOS DE LA DIRECCION GENERAL Y SECRETARIA GENERAL DEL INSTITUTO NACIONAL DE METROLOGIA"/>
    <s v="APOYO A LA GESTIÓN PERSONA NATURALES"/>
    <s v="ARTÍCULO 3. CONTRATACIÓN DE PERSONAL PARA LA PRESTACIÓN DE SERVICIOS PROFESIONALES Y DE APOYO A LA GESTIÓN."/>
    <x v="4"/>
  </r>
  <r>
    <n v="63522"/>
    <x v="39"/>
    <s v="2022-04-19 11:02:11"/>
    <s v="ConOrdendePago"/>
    <n v="2500000"/>
    <n v="42322"/>
    <n v="0"/>
    <s v="Cédula de Ciudadanía"/>
    <n v="77095521"/>
    <s v="DAZA VALLE TOBIAS MANUEL"/>
    <s v="Abono en cuenta"/>
    <s v="Ahorro"/>
    <s v="52421363528"/>
    <s v="Activa"/>
    <s v="890903938"/>
    <s v="BANCOLOMBIA S.A."/>
    <s v="35-05-00"/>
    <s v="INSTITUTO NACIONAL DE METROLOGÍA - INM"/>
    <s v="A-02-02-02-008-002"/>
    <s v="SERVICIOS JURÍDICOS Y CONTABLES"/>
    <n v="2500000"/>
    <n v="0"/>
    <n v="2500000"/>
    <n v="0"/>
    <s v="Nación"/>
    <s v="CSF"/>
    <s v="RECURSOS CORRIENTES"/>
    <s v="A-02-02-02-008-002-01"/>
    <s v="SERVICIOS JURÍDICOS"/>
    <s v="2,500,000.00"/>
    <s v="Prestar los servicios profesionales de apoyo jurídico en los diferentes asuntos de la Dirección General del Instituto Nacional de Metrología - PAGO 2"/>
    <s v="16922"/>
    <s v="16422"/>
    <s v="22722"/>
    <s v="40522"/>
    <s v="2022-04-05 00:00:00"/>
    <s v="63522"/>
    <s v="99872822"/>
    <m/>
    <s v="2022-02-10 00:00:00"/>
    <s v="CONTRATO DE PRESTACION DE SERVICIOS - PROFESIONALES"/>
    <s v="CESION CONTRATO 151-2022"/>
    <s v="PRESTAR LOS SERVICIOS PROFESIONALES PARA ASESORAR EN LOS DIFERENTES ASUNTOS DE LA DIRECCION GENERAL Y SECRETARIA GENERAL DEL INSTITUTO NACIONAL DE METROLOGIA"/>
    <s v="APOYO A LA GESTIÓN PERSONA NATURALES"/>
    <s v="ARTÍCULO 3. CONTRATACIÓN DE PERSONAL PARA LA PRESTACIÓN DE SERVICIOS PROFESIONALES Y DE APOYO A LA GESTIÓN."/>
    <x v="4"/>
  </r>
  <r>
    <n v="63622"/>
    <x v="39"/>
    <s v="2022-04-19 11:08:53"/>
    <s v="ConOrdendePago"/>
    <n v="1151335"/>
    <n v="0"/>
    <n v="0"/>
    <s v="Cédula de Ciudadanía"/>
    <n v="77095521"/>
    <s v="DAZA VALLE TOBIAS MANUEL"/>
    <s v="Abono en cuenta"/>
    <s v="Ahorro"/>
    <s v="52421363528"/>
    <s v="Activa"/>
    <s v="890903938"/>
    <s v="BANCOLOMBIA S.A."/>
    <s v="35-05-00"/>
    <s v="INSTITUTO NACIONAL DE METROLOGÍA - INM"/>
    <s v="C-3502-0200-6-0-3502100-02"/>
    <s v="ADQUISICIÓN DE BIENES Y SERVICIOS - SERVICIO DE PRODUCCIÓN DE MATERIALES DE REFERENCIA - FORTALECIMIENTO DE LA CAPACIDAD ANALÍTICA EN METROLOGÍA QUÍMICA Y BIOMEDICINA A NIVEL NACIONAL"/>
    <n v="1151335"/>
    <n v="0"/>
    <n v="1151335"/>
    <n v="0"/>
    <s v="Nación"/>
    <s v="CSF"/>
    <s v="OTROS RECURSOS DEL TESORO"/>
    <s v="A-02-02-02-008-002-01"/>
    <s v="SERVICIOS JURÍDICOS"/>
    <s v="1,151,335.00"/>
    <s v="Prestar los servicios profesionales de apoyo jurídico en los diferentes asuntos de la Dirección General del Instituto Nacional de Metrología - PAGO 2"/>
    <s v="18422"/>
    <s v="17722"/>
    <s v="22822"/>
    <s v="40622"/>
    <s v="2022-04-05 00:00:00"/>
    <s v="63622"/>
    <s v="99873322"/>
    <m/>
    <s v="2022-02-10 00:00:00"/>
    <s v="CONTRATO DE PRESTACION DE SERVICIOS - PROFESIONALES"/>
    <s v="CESION CONTRATO 151-2022"/>
    <s v="PRESTAR LOS SERVICIOS PROFESIONALES PARA ASESORAR EN LOS DIFERENTES ASUNTOS DE LA DIRECCION GENERAL Y SECRETARIA GENERAL DEL INSTITUTO NACIONAL DE METROLOGIA"/>
    <s v="APOYO A LA GESTIÓN PERSONA NATURALES"/>
    <s v="ARTÍCULO 3. CONTRATACIÓN DE PERSONAL PARA LA PRESTACIÓN DE SERVICIOS PROFESIONALES Y DE APOYO A LA GESTIÓN."/>
    <x v="4"/>
  </r>
  <r>
    <n v="63722"/>
    <x v="39"/>
    <s v="2022-04-19 11:13:39"/>
    <s v="ConOrdendePago"/>
    <n v="515331"/>
    <n v="0"/>
    <n v="0"/>
    <s v="Cédula de Ciudadanía"/>
    <n v="77095521"/>
    <s v="DAZA VALLE TOBIAS MANUEL"/>
    <s v="Abono en cuenta"/>
    <s v="Ahorro"/>
    <s v="52421363528"/>
    <s v="Activa"/>
    <s v="890903938"/>
    <s v="BANCOLOMBIA S.A."/>
    <s v="35-05-00"/>
    <s v="INSTITUTO NACIONAL DE METROLOGÍA - INM"/>
    <s v="C-3502-0200-7-0-3502101-02"/>
    <s v="ADQUISICIÓN DE BIENES Y SERVICIOS - SERVICIO DE CALIBRACIÓN DE EQUIPOS E INSTRUMENTOS METROLÓGICOS - DESARROLLO DE LA OFERTA DE SERVICIOS EN METROLOGÍA FÍSICA EN EL ÁMBITO NACIONAL"/>
    <n v="515331"/>
    <n v="0"/>
    <n v="515331"/>
    <n v="0"/>
    <s v="Nación"/>
    <s v="CSF"/>
    <s v="OTROS RECURSOS DEL TESORO"/>
    <s v="A-02-02-02-008-002-01"/>
    <s v="SERVICIOS JURÍDICOS"/>
    <s v="515,331.00"/>
    <s v="Prestar los servicios profesionales de apoyo jurídico en los diferentes asuntos de la Dirección General del Instituto Nacional de Metrología - PAGO 2"/>
    <s v="17822"/>
    <s v="17122"/>
    <s v="22922"/>
    <s v="40722"/>
    <s v="2022-04-05 00:00:00"/>
    <s v="63722"/>
    <s v="99873922"/>
    <m/>
    <s v="2022-02-10 00:00:00"/>
    <s v="CONTRATO DE PRESTACION DE SERVICIOS - PROFESIONALES"/>
    <s v="CESION CONTRATO 151-2022"/>
    <s v="PRESTAR LOS SERVICIOS PROFESIONALES PARA ASESORAR EN LOS DIFERENTES ASUNTOS DE LA DIRECCION GENERAL Y SECRETARIA GENERAL DEL INSTITUTO NACIONAL DE METROLOGIA"/>
    <s v="APOYO A LA GESTIÓN PERSONA NATURALES"/>
    <s v="ARTÍCULO 3. CONTRATACIÓN DE PERSONAL PARA LA PRESTACIÓN DE SERVICIOS PROFESIONALES Y DE APOYO A LA GESTIÓN."/>
    <x v="4"/>
  </r>
  <r>
    <n v="63822"/>
    <x v="39"/>
    <s v="2022-04-19 11:41:49"/>
    <s v="ConOrdendePago"/>
    <n v="833334"/>
    <n v="0"/>
    <n v="0"/>
    <s v="Cédula de Ciudadanía"/>
    <n v="77095521"/>
    <s v="DAZA VALLE TOBIAS MANUEL"/>
    <s v="Abono en cuenta"/>
    <s v="Ahorro"/>
    <s v="52421363528"/>
    <s v="Activa"/>
    <s v="890903938"/>
    <s v="BANCOLOMBIA S.A."/>
    <s v="35-05-00"/>
    <s v="INSTITUTO NACIONAL DE METROLOGÍA - INM"/>
    <s v="C-3599-0200-6-0-3599016-02"/>
    <s v="ADQUISICIÓN DE BIENES Y SERVICIOS - SEDES MANTENIDAS - MEJORAMIENTO Y SOSTENIBILIDAD DE LA SEDE DEL INSTITUTO NACIONAL DE METROLOGÍA BOGOTÁ"/>
    <n v="833334"/>
    <n v="0"/>
    <n v="833334"/>
    <n v="0"/>
    <s v="Nación"/>
    <s v="CSF"/>
    <s v="OTROS RECURSOS DEL TESORO"/>
    <s v="A-02-02-02-008-002-01"/>
    <s v="SERVICIOS JURÍDICOS"/>
    <s v="833,334.00"/>
    <s v="Prestar los servicios profesionales de apoyo jurídico en los diferentes asuntos de la Dirección General del Instituto Nacional de Metrología - PAGO 2"/>
    <s v="16422"/>
    <s v="16022"/>
    <s v="23022"/>
    <s v="40822"/>
    <s v="2022-04-05 00:00:00"/>
    <s v="63822"/>
    <s v="99875222"/>
    <m/>
    <s v="2022-02-10 00:00:00"/>
    <s v="CONTRATO DE PRESTACION DE SERVICIOS - PROFESIONALES"/>
    <s v="CESION CONTRATO 151-2022"/>
    <s v="PRESTAR LOS SERVICIOS PROFESIONALES PARA ASESORAR EN LOS DIFERENTES ASUNTOS DE LA DIRECCION GENERAL Y SECRETARIA GENERAL DEL INSTITUTO NACIONAL DE METROLOGIA"/>
    <s v="APOYO A LA GESTIÓN PERSONA NATURALES"/>
    <s v="ARTÍCULO 3. CONTRATACIÓN DE PERSONAL PARA LA PRESTACIÓN DE SERVICIOS PROFESIONALES Y DE APOYO A LA GESTIÓN."/>
    <x v="4"/>
  </r>
  <r>
    <n v="63922"/>
    <x v="39"/>
    <s v="2022-04-19 12:04:40"/>
    <s v="ConOrdendePago"/>
    <n v="199084"/>
    <n v="0"/>
    <n v="0"/>
    <s v="Cédula de Ciudadanía"/>
    <n v="19150759"/>
    <s v="GARCIA BENAVIDES JORGE DANIEL"/>
    <s v="Abono en cuenta"/>
    <s v="Ahorro"/>
    <s v="001670033750"/>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199084"/>
    <n v="0"/>
    <n v="199084"/>
    <n v="0"/>
    <s v="Nación"/>
    <s v="CSF"/>
    <s v="OTROS RECURSOS DEL TESORO"/>
    <s v="A-02-02-02-006-004"/>
    <s v="SERVICIOS DE TRANSPORTE DE PASAJEROS"/>
    <s v="100,000.00"/>
    <s v="RES-144-146-2022 Por la cual se confiere Comision de Servicios y se ordena su pago a la ciudad de Bucaramanga - Santander el dia 21 de abril de 2022, con el fin de desarrollar el taller metrologia para niños, adolescentes y jovenes en el 2do foro cientifico social Metrologia es calidad de vida"/>
    <s v="21722"/>
    <s v="21022"/>
    <s v="34322"/>
    <s v="48422"/>
    <s v="2022-04-19 00:00:00"/>
    <s v="63922"/>
    <s v="99051422"/>
    <m/>
    <s v="2022-04-19 00:00:00"/>
    <s v="RESOLUCION"/>
    <s v="144 - 146"/>
    <s v="Gastos de desplazamiento a la ciudad de Bucaramanga-Santander el 21 de abril de 2022, con el fin de Desarrollar el taller metrología para niños, adolescentes y jóvenes, en el marco 2do Foro científico social &quot;Metrología es calidad de vida&quot; a realizar"/>
    <s v="TIQUETES"/>
    <s v="ARTÍCULO 7. SUMINISTRO DE TIQUETES."/>
    <x v="6"/>
  </r>
  <r>
    <n v="63922"/>
    <x v="39"/>
    <s v="2022-04-19 12:04:40"/>
    <s v="ConOrdendePago"/>
    <n v="199084"/>
    <n v="0"/>
    <n v="0"/>
    <s v="Cédula de Ciudadanía"/>
    <n v="19150759"/>
    <s v="GARCIA BENAVIDES JORGE DANIEL"/>
    <s v="Abono en cuenta"/>
    <s v="Ahorro"/>
    <s v="001670033750"/>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199084"/>
    <n v="0"/>
    <n v="199084"/>
    <n v="0"/>
    <s v="Nación"/>
    <s v="CSF"/>
    <s v="OTROS RECURSOS DEL TESORO"/>
    <s v="A-02-02-02-008-003-09"/>
    <s v="OTROS SERVICIOS PROFESIONALES Y TÉCNICOS N.C.P."/>
    <s v="99,084.00"/>
    <s v="RES-144-146-2022 Por la cual se confiere Comision de Servicios y se ordena su pago a la ciudad de Bucaramanga - Santander el dia 21 de abril de 2022, con el fin de desarrollar el taller metrologia para niños, adolescentes y jovenes en el 2do foro cientifico social Metrologia es calidad de vida"/>
    <s v="21722"/>
    <s v="21022"/>
    <s v="34322"/>
    <s v="48422"/>
    <s v="2022-04-19 00:00:00"/>
    <s v="63922"/>
    <s v="99051422"/>
    <m/>
    <s v="2022-04-19 00:00:00"/>
    <s v="RESOLUCION"/>
    <s v="144 - 146"/>
    <s v="Gastos de desplazamiento a la ciudad de Bucaramanga-Santander el 21 de abril de 2022, con el fin de Desarrollar el taller metrología para niños, adolescentes y jóvenes, en el marco 2do Foro científico social &quot;Metrología es calidad de vida&quot; a realizar"/>
    <e v="#N/A"/>
    <e v="#N/A"/>
    <x v="6"/>
  </r>
  <r>
    <n v="64022"/>
    <x v="39"/>
    <s v="2022-04-19 12:08:29"/>
    <s v="ConOrdendePago"/>
    <n v="500000"/>
    <n v="0"/>
    <n v="0"/>
    <s v="Cédula de Ciudadanía"/>
    <n v="19150759"/>
    <s v="GARCIA BENAVIDES JORGE DANIEL"/>
    <s v="Abono en cuenta"/>
    <s v="Ahorro"/>
    <s v="001670033750"/>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500000"/>
    <n v="0"/>
    <n v="500000"/>
    <n v="0"/>
    <s v="Nación"/>
    <s v="CSF"/>
    <s v="OTROS RECURSOS DEL TESORO"/>
    <s v="A-02-02-02-006-004"/>
    <s v="SERVICIOS DE TRANSPORTE DE PASAJEROS"/>
    <s v="500,000.00"/>
    <s v="RES-144-146-2022 Por la cual se confiere Comision de Servicios y se ordena su pago a la ciudad de Bucaramanga - Santander el dia 21 de abril de 2022, con el fin de desarrollar el taller metrologia para niños, adolescentes y jovenes en el 2do foro cientifico social Metrologia es calidad de vida"/>
    <s v="19522"/>
    <s v="18822"/>
    <s v="34422"/>
    <s v="48522"/>
    <s v="2022-04-19 00:00:00"/>
    <s v="64022"/>
    <s v="99054622"/>
    <m/>
    <s v="2022-04-19 00:00:00"/>
    <s v="RESOLUCION"/>
    <s v="144 - 146"/>
    <s v="TIQUETE DE BOGOTA A BUCARAMANGA, SANTANDER EL 21 DE ABRIL DE 2022."/>
    <s v="TIQUETES"/>
    <s v="ARTÍCULO 7. SUMINISTRO DE TIQUETES."/>
    <x v="6"/>
  </r>
  <r>
    <n v="64122"/>
    <x v="28"/>
    <s v="2022-04-20 06:51:45"/>
    <s v="ConOrdendePago"/>
    <n v="6450000"/>
    <n v="203307"/>
    <n v="0"/>
    <s v="Cédula de Ciudadanía"/>
    <n v="22740700"/>
    <s v="RUBIO GONZALEZ MARGARITA RUTH"/>
    <s v="Abono en cuenta"/>
    <s v="Ahorro"/>
    <s v="0550488406251089"/>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6450000"/>
    <n v="0"/>
    <n v="6450000"/>
    <n v="0"/>
    <s v="Nación"/>
    <s v="CSF"/>
    <s v="OTROS RECURSOS DEL TESORO"/>
    <s v="A-02-02-02-008-003-09"/>
    <s v="OTROS SERVICIOS PROFESIONALES Y TÉCNICOS N.C.P."/>
    <s v="6,450,000.00"/>
    <s v="Prestar los servicios profesionales para el apoyo y soporte en la gestión y seguimiento a convocatorias, convenios y CONPES en materia de transferencia del conocimiento relacionados a la Subdirección de Servicios Metrológicos y Relación con el Ciudadano - PAGO 1"/>
    <s v="4122"/>
    <s v="4122"/>
    <s v="13422"/>
    <s v="48622"/>
    <s v="2022-04-20 00:00:00"/>
    <s v="64122"/>
    <s v="101623222"/>
    <m/>
    <s v="2022-01-28 00:00:00"/>
    <s v="CONTRATO DE PRESTACION DE SERVICIOS - PROFESIONALES"/>
    <s v="CO1.PCCNTR.3424705"/>
    <s v="Prestar los servicios profesionales para el apoyo y soporte en la gestión y seguimiento a convocatorias, convenios y CONPES en materia de transferencia del conocimiento relacionados a la Subdirección de Servicios Metrológicos y Relación con el Ciudad"/>
    <s v="APOYO A LA GESTIÓN PERSONA NATURALES"/>
    <s v="ARTÍCULO 3. CONTRATACIÓN DE PERSONAL PARA LA PRESTACIÓN DE SERVICIOS PROFESIONALES Y DE APOYO A LA GESTIÓN."/>
    <x v="4"/>
  </r>
  <r>
    <n v="64222"/>
    <x v="28"/>
    <s v="2022-04-20 07:13:50"/>
    <s v="ConOrdendePago"/>
    <n v="132568"/>
    <n v="41247"/>
    <n v="0"/>
    <s v="Cédula de Ciudadanía"/>
    <n v="36491153"/>
    <s v="RUBIO NIEVES MAYRA ALEJANDRA"/>
    <s v="Abono en cuenta"/>
    <s v="Ahorro"/>
    <s v="24054071113"/>
    <s v="Activa"/>
    <s v="860007335"/>
    <s v="BCSC S A"/>
    <s v="35-05-00"/>
    <s v="INSTITUTO NACIONAL DE METROLOGÍA - INM"/>
    <s v="C-3502-0200-5-0-3502102-02"/>
    <s v="ADQUISICIÓN DE BIENES Y SERVICIOS - SERVICIO DE PROMOCIÓN DE HERRAMIENTAS METROLÓGICAS - FORTALECIMIENTO DE LA COMERCIALIZACIÓN DE LOS SERVICIOS METROLÓGICOS A NIVEL NACIONAL"/>
    <n v="132568"/>
    <n v="0"/>
    <n v="132568"/>
    <n v="0"/>
    <s v="Nación"/>
    <s v="CSF"/>
    <s v="OTROS RECURSOS DEL TESORO"/>
    <s v="A-02-02-02-008-002-01"/>
    <s v="SERVICIOS JURÍDICOS"/>
    <s v="132,568.00"/>
    <s v="PRESTAR LOS SERVICIOS JURÍDICOS PROFESIONALES PARA APOYAR LA ELABORACIÓN Y TRÁMITE DE LOS PROCESOS DE CONTRATACIÓN REQUERIDOS EN LAS ETAPAS PRECONTRACTUAL, CONTRACTUAL Y POSCONTRACTUAL Y LAS DEMÁS ACTIVIDADES QUE REQUIERA EL INSTITUTO NACIONAL DE METROLOGÍA - PAGO 3"/>
    <s v="5922"/>
    <s v="5922"/>
    <s v="3222"/>
    <s v="48722"/>
    <s v="2022-04-20 00:00:00"/>
    <s v="64222"/>
    <s v="101757422"/>
    <m/>
    <s v="2022-01-20 00:00:00"/>
    <s v="CONTRATO DE PRESTACION DE SERVICIOS - PROFESIONALES"/>
    <s v="CO1.PCCNTR.3287741"/>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64322"/>
    <x v="28"/>
    <s v="2022-04-20 07:16:41"/>
    <s v="ConOrdendePago"/>
    <n v="605544"/>
    <n v="0"/>
    <n v="0"/>
    <s v="Cédula de Ciudadanía"/>
    <n v="36491153"/>
    <s v="RUBIO NIEVES MAYRA ALEJANDRA"/>
    <s v="Abono en cuenta"/>
    <s v="Ahorro"/>
    <s v="24054071113"/>
    <s v="Activa"/>
    <s v="860007335"/>
    <s v="BCSC S A"/>
    <s v="35-05-00"/>
    <s v="INSTITUTO NACIONAL DE METROLOGÍA - INM"/>
    <s v="C-3502-0200-6-0-3502100-02"/>
    <s v="ADQUISICIÓN DE BIENES Y SERVICIOS - SERVICIO DE PRODUCCIÓN DE MATERIALES DE REFERENCIA - FORTALECIMIENTO DE LA CAPACIDAD ANALÍTICA EN METROLOGÍA QUÍMICA Y BIOMEDICINA A NIVEL NACIONAL"/>
    <n v="605544"/>
    <n v="0"/>
    <n v="605544"/>
    <n v="0"/>
    <s v="Nación"/>
    <s v="CSF"/>
    <s v="OTROS RECURSOS DEL TESORO"/>
    <s v="A-02-02-02-008-002-01"/>
    <s v="SERVICIOS JURÍDICOS"/>
    <s v="605,544.00"/>
    <s v="PRESTAR LOS SERVICIOS JURÍDICOS PROFESIONALES PARA APOYAR LA ELABORACIÓN Y TRÁMITE DE LOS PROCESOS DE CONTRATACIÓN REQUERIDOS EN LAS ETAPAS PRECONTRACTUAL, CONTRACTUAL Y POSCONTRACTUAL Y LAS DEMÁS ACTIVIDADES QUE REQUIERA EL INSTITUTO NACIONAL DE METROLOGÍA - PAGO 3"/>
    <s v="1622"/>
    <s v="1622"/>
    <s v="3322"/>
    <s v="48822"/>
    <s v="2022-04-20 00:00:00"/>
    <s v="64322"/>
    <s v="101766722"/>
    <m/>
    <s v="2022-01-20 00:00:00"/>
    <s v="CONTRATO DE PRESTACION DE SERVICIOS - PROFESIONALES"/>
    <s v="CO1.PCCNTR.3287741"/>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64422"/>
    <x v="28"/>
    <s v="2022-04-20 07:19:38"/>
    <s v="ConOrdendePago"/>
    <n v="605544"/>
    <n v="0"/>
    <n v="0"/>
    <s v="Cédula de Ciudadanía"/>
    <n v="36491153"/>
    <s v="RUBIO NIEVES MAYRA ALEJANDRA"/>
    <s v="Abono en cuenta"/>
    <s v="Ahorro"/>
    <s v="24054071113"/>
    <s v="Activa"/>
    <s v="860007335"/>
    <s v="BCSC S A"/>
    <s v="35-05-00"/>
    <s v="INSTITUTO NACIONAL DE METROLOGÍA - INM"/>
    <s v="C-3599-0200-6-0-3599016-02"/>
    <s v="ADQUISICIÓN DE BIENES Y SERVICIOS - SEDES MANTENIDAS - MEJORAMIENTO Y SOSTENIBILIDAD DE LA SEDE DEL INSTITUTO NACIONAL DE METROLOGÍA BOGOTÁ"/>
    <n v="605544"/>
    <n v="0"/>
    <n v="605544"/>
    <n v="0"/>
    <s v="Nación"/>
    <s v="CSF"/>
    <s v="OTROS RECURSOS DEL TESORO"/>
    <s v="A-02-02-02-008-002-01"/>
    <s v="SERVICIOS JURÍDICOS"/>
    <s v="605,544.00"/>
    <s v="PRESTAR LOS SERVICIOS JURÍDICOS PROFESIONALES PARA APOYAR LA ELABORACIÓN Y TRÁMITE DE LOS PROCESOS DE CONTRATACIÓN REQUERIDOS EN LAS ETAPAS PRECONTRACTUAL, CONTRACTUAL Y POSCONTRACTUAL Y LAS DEMÁS ACTIVIDADES QUE REQUIERA EL INSTITUTO NACIONAL DE METROLOGÍA - PAGO 3"/>
    <s v="2522"/>
    <s v="2522"/>
    <s v="3422"/>
    <s v="48922"/>
    <s v="2022-04-20 00:00:00"/>
    <s v="64422"/>
    <s v="101776622"/>
    <m/>
    <s v="2022-01-20 00:00:00"/>
    <s v="CONTRATO DE PRESTACION DE SERVICIOS - PROFESIONALES"/>
    <s v="CO1.PCCNTR.3287741"/>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64522"/>
    <x v="28"/>
    <s v="2022-04-20 07:22:44"/>
    <s v="ConOrdendePago"/>
    <n v="2923800"/>
    <n v="0"/>
    <n v="0"/>
    <s v="Cédula de Ciudadanía"/>
    <n v="36491153"/>
    <s v="RUBIO NIEVES MAYRA ALEJANDRA"/>
    <s v="Abono en cuenta"/>
    <s v="Ahorro"/>
    <s v="24054071113"/>
    <s v="Activa"/>
    <s v="860007335"/>
    <s v="BCSC S A"/>
    <s v="35-05-00"/>
    <s v="INSTITUTO NACIONAL DE METROLOGÍA - INM"/>
    <s v="C-3502-0200-7-0-3502101-02"/>
    <s v="ADQUISICIÓN DE BIENES Y SERVICIOS - SERVICIO DE CALIBRACIÓN DE EQUIPOS E INSTRUMENTOS METROLÓGICOS - DESARROLLO DE LA OFERTA DE SERVICIOS EN METROLOGÍA FÍSICA EN EL ÁMBITO NACIONAL"/>
    <n v="2923800"/>
    <n v="0"/>
    <n v="2923800"/>
    <n v="0"/>
    <s v="Nación"/>
    <s v="CSF"/>
    <s v="OTROS RECURSOS DEL TESORO"/>
    <s v="A-02-02-02-008-002-01"/>
    <s v="SERVICIOS JURÍDICOS"/>
    <s v="2,923,800.00"/>
    <s v="PRESTAR LOS SERVICIOS JURÍDICOS PROFESIONALES PARA APOYAR LA ELABORACIÓN Y TRÁMITE DE LOS PROCESOS DE CONTRATACIÓN REQUERIDOS EN LAS ETAPAS PRECONTRACTUAL, CONTRACTUAL Y POSCONTRACTUAL Y LAS DEMÁS ACTIVIDADES QUE REQUIERA EL INSTITUTO NACIONAL DE METROLOGÍA - PAGO 3"/>
    <s v="4422"/>
    <s v="4422"/>
    <s v="3522"/>
    <s v="49022"/>
    <s v="2022-04-20 00:00:00"/>
    <s v="64522"/>
    <s v="101787522"/>
    <m/>
    <s v="2022-01-20 00:00:00"/>
    <s v="CONTRATO DE PRESTACION DE SERVICIOS - PROFESIONALES"/>
    <s v="CO1.PCCNTR.3287741"/>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64622"/>
    <x v="28"/>
    <s v="2022-04-20 07:25:06"/>
    <s v="ConOrdendePago"/>
    <n v="605544"/>
    <n v="0"/>
    <n v="0"/>
    <s v="Cédula de Ciudadanía"/>
    <n v="36491153"/>
    <s v="RUBIO NIEVES MAYRA ALEJANDRA"/>
    <s v="Abono en cuenta"/>
    <s v="Ahorro"/>
    <s v="24054071113"/>
    <s v="Activa"/>
    <s v="860007335"/>
    <s v="BCSC S A"/>
    <s v="35-05-00"/>
    <s v="INSTITUTO NACIONAL DE METROLOGÍA - INM"/>
    <s v="C-3599-0200-4-0-3599031-02"/>
    <s v="ADQUISICIÓN DE BIENES Y SERVICIOS - DOCUMENTOS METODOLÓGICOS - INNOVACIÓN DE LAS TECNOLOGÍAS DE INFORMACIÓN EN EL INSTITUTO DE METROLOGIA NACIONAL"/>
    <n v="605544"/>
    <n v="0"/>
    <n v="605544"/>
    <n v="0"/>
    <s v="Nación"/>
    <s v="CSF"/>
    <s v="OTROS RECURSOS DEL TESORO"/>
    <s v="A-02-02-02-008-002-01"/>
    <s v="SERVICIOS JURÍDICOS"/>
    <s v="605,544.00"/>
    <s v="PRESTAR LOS SERVICIOS JURÍDICOS PROFESIONALES PARA APOYAR LA ELABORACIÓN Y TRÁMITE DE LOS PROCESOS DE CONTRATACIÓN REQUERIDOS EN LAS ETAPAS PRECONTRACTUAL, CONTRACTUAL Y POSCONTRACTUAL Y LAS DEMÁS ACTIVIDADES QUE REQUIERA EL INSTITUTO NACIONAL DE METROLOGÍA - PAGO 3"/>
    <s v="6322"/>
    <s v="6322"/>
    <s v="3622"/>
    <s v="49122"/>
    <s v="2022-04-20 00:00:00"/>
    <s v="64622"/>
    <s v="101802422"/>
    <m/>
    <s v="2022-01-20 00:00:00"/>
    <s v="CONTRATO DE PRESTACION DE SERVICIOS - PROFESIONALES"/>
    <s v="CO1.PCCNTR.3287741"/>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64722"/>
    <x v="28"/>
    <s v="2022-04-20 08:04:39"/>
    <s v="ConOrdendePago"/>
    <n v="410812"/>
    <n v="0"/>
    <n v="0"/>
    <s v="Cédula de Ciudadanía"/>
    <n v="52764078"/>
    <s v="OCHOA VIVAS GINA PAOLA"/>
    <s v="Abono en cuenta"/>
    <s v="Ahorro"/>
    <s v="0550475600019180"/>
    <s v="Activa"/>
    <s v="860034313"/>
    <s v="BANCO DAVIVIENDA S.A."/>
    <s v="35-05-00"/>
    <s v="INSTITUTO NACIONAL DE METROLOGÍA - INM"/>
    <s v="A-02-02-02-008-002"/>
    <s v="SERVICIOS JURÍDICOS Y CONTABLES"/>
    <n v="410812"/>
    <n v="0"/>
    <n v="410812"/>
    <n v="0"/>
    <s v="Nación"/>
    <s v="CSF"/>
    <s v="RECURSOS CORRIENTES"/>
    <s v="A-02-02-02-008-002-01"/>
    <s v="SERVICIOS JURÍDICOS"/>
    <s v="410,812.00"/>
    <s v="PRESTAR LOS SERVICIOS JURÍDICOS PROFESIONALES PARA APOYAR LA ELABORACIÓN Y TRÁMITE DE LOS PROCESOS DE CONTRATACIÓN REQUERIDOS Y LAS DEMÁS ACTIVIDADES QUE REQUIERA EL INSTITUTO NACIONAL DE METROLOGÍA - PAGO 1"/>
    <s v="9522"/>
    <s v="9622"/>
    <s v="2122"/>
    <s v="39822"/>
    <s v="2022-04-05 00:00:00"/>
    <s v="64722"/>
    <s v="100493122"/>
    <m/>
    <s v="2022-01-20 00:00:00"/>
    <s v="CONTRATO DE PRESTACION DE SERVICIOS - PROFESIONALES"/>
    <s v="CTO 002-2022 CESION CTO"/>
    <s v="PRESTAR LOS SERVICIOS JURÍDICOS PROFESIONALES PARA APOYAR LA ELABORACIÓN Y TRÁMITE DE LOS PROCESOS DE CONTRATACIÓN REQUERIDOS Y LAS DEMÁS ACTIVIDADES QUE REQUIERA EL INSTITUTO NACIONAL DE METROLOGÍA."/>
    <s v="APOYO A LA GESTIÓN PERSONA NATURALES"/>
    <s v="ARTÍCULO 3. CONTRATACIÓN DE PERSONAL PARA LA PRESTACIÓN DE SERVICIOS PROFESIONALES Y DE APOYO A LA GESTIÓN."/>
    <x v="4"/>
  </r>
  <r>
    <n v="65122"/>
    <x v="40"/>
    <s v="2022-04-21 06:55:15"/>
    <s v="ConOrdendePago"/>
    <n v="780400"/>
    <n v="0"/>
    <n v="0"/>
    <s v="NIT"/>
    <n v="830001113"/>
    <s v="IMPRENTA NACIONAL DE COLOMBIA"/>
    <s v="Abono en cuenta"/>
    <s v="Corriente"/>
    <s v="001969999539"/>
    <s v="Activa"/>
    <s v="860034313"/>
    <s v="BANCO DAVIVIENDA S.A."/>
    <s v="35-05-00"/>
    <s v="INSTITUTO NACIONAL DE METROLOGÍA - INM"/>
    <s v="A-02-02-02-008-009"/>
    <s v="OTROS SERVICIOS DE FABRICACIÓN; SERVICIOS DE EDICIÓN, IMPRESIÓN Y REPRODUCCIÓN; SERVICIOS DE RECUPERACIÓN DE MATERIALES"/>
    <n v="780400"/>
    <n v="0"/>
    <n v="780400"/>
    <n v="0"/>
    <s v="Nación"/>
    <s v="CSF"/>
    <s v="RECURSOS CORRIENTES"/>
    <s v="A-02-02-02-008-009-01"/>
    <s v="SERVICIOS DE EDICIÓN, IMPRESIÓN Y REPRODUCCIÓN"/>
    <s v="780,400.00"/>
    <s v="CONTRATAR EL SERVICIO DE PUBLICACIÓN DE ACTOS ADMINISTRATIVOS DE CARÁCTER GENERAL, PROFERIDOS POR EL INSTITUTO NACIONAL DE METROLOGÍA, EN EL DIARIO OFICIAL - PAGO 2 FACT-INC4796"/>
    <s v="522"/>
    <s v="522"/>
    <s v="522"/>
    <s v="49522"/>
    <s v="2022-04-21 00:00:00"/>
    <s v="65122"/>
    <s v="102570422"/>
    <m/>
    <s v="2022-01-05 00:00:00"/>
    <s v="CONTRATO DE PRESTACION DE SERVICIOS"/>
    <s v="157-2021"/>
    <s v="PARA LA CONTRATACION DEL SERVICIO DE PUBLICACION DE ACTOS ADMINISTRATIVOS DE CARACTER GENERAL PROFERIDOS POR EL INSTITUTO NACIONAL DE METROLOGIA EN EL DIARIO OFICIAL."/>
    <s v="APOYO A LA GESTIÓN PERSONA NATURALES"/>
    <s v="ARTÍCULO 3. CONTRATACIÓN DE PERSONAL PARA LA PRESTACIÓN DE SERVICIOS PROFESIONALES Y DE APOYO A LA GESTIÓN."/>
    <x v="4"/>
  </r>
  <r>
    <n v="65222"/>
    <x v="40"/>
    <s v="2022-04-21 06:58:07"/>
    <s v="ConOrdendePago"/>
    <n v="3150000"/>
    <n v="30429"/>
    <n v="0"/>
    <s v="Cédula de Ciudadanía"/>
    <n v="1015467605"/>
    <s v="HERREÑO FRAILE JHOJAN SEBASTIAN"/>
    <s v="Abono en cuenta"/>
    <s v="Ahorro"/>
    <s v="008100710907"/>
    <s v="Activa"/>
    <s v="860034313"/>
    <s v="BANCO DAVIVIENDA S.A."/>
    <s v="35-05-00"/>
    <s v="INSTITUTO NACIONAL DE METROLOGÍA - INM"/>
    <s v="C-3502-0200-7-0-3502101-02"/>
    <s v="ADQUISICIÓN DE BIENES Y SERVICIOS - SERVICIO DE CALIBRACIÓN DE EQUIPOS E INSTRUMENTOS METROLÓGICOS - DESARROLLO DE LA OFERTA DE SERVICIOS EN METROLOGÍA FÍSICA EN EL ÁMBITO NACIONAL"/>
    <n v="3150000"/>
    <n v="0"/>
    <n v="3150000"/>
    <n v="0"/>
    <s v="Nación"/>
    <s v="CSF"/>
    <s v="OTROS RECURSOS DEL TESORO"/>
    <s v="A-02-02-02-008-003-09"/>
    <s v="OTROS SERVICIOS PROFESIONALES Y TÉCNICOS N.C.P."/>
    <s v="3,150,000.00"/>
    <s v="Contratar servicios profesionales para apoyar en la ejecución de las actividades de planeación, cooperación y procesos de contratación que permitan implementar las actividades de los laboratorios y los planes de auditorías de Calidad en los procesos bajo responsabilidad de la Subdirección de Metrología Física - PAGO 3"/>
    <s v="16122"/>
    <s v="15722"/>
    <s v="7522"/>
    <s v="49622"/>
    <s v="2022-04-21 00:00:00"/>
    <s v="65222"/>
    <s v="102659322"/>
    <m/>
    <s v="2022-01-25 00:00:00"/>
    <s v="CONTRATO DE PRESTACION DE SERVICIOS - PROFESIONALES"/>
    <s v="CO1.PCCNTR.3381174"/>
    <s v="CONTRATAR SERVICIOS PROFESIONALES PARA APOYAR EN LA EJECUCIÓN DE LAS ACTIVIDADES DE PLANEACIÓN, COOPERACIÓN Y PROCESOS DE CONTRATACIÓN QUE PERMITAN IMPLEMENTAR LAS ACTIVIDADES DE LOS LABORATORIOS Y LOS PLANES DE AUDITORÍAS DE CALIDAD EN LOS PROCESOS"/>
    <s v="APOYO A LA GESTIÓN PERSONA NATURALES"/>
    <s v="ARTÍCULO 3. CONTRATACIÓN DE PERSONAL PARA LA PRESTACIÓN DE SERVICIOS PROFESIONALES Y DE APOYO A LA GESTIÓN."/>
    <x v="4"/>
  </r>
  <r>
    <n v="65322"/>
    <x v="40"/>
    <s v="2022-04-21 07:00:56"/>
    <s v="ConOrdendePago"/>
    <n v="2136000"/>
    <n v="17645"/>
    <n v="0"/>
    <s v="Cédula de Ciudadanía"/>
    <n v="52099232"/>
    <s v="CARDOZO RAMIREZ LUCY AMPARO"/>
    <s v="Abono en cuenta"/>
    <s v="Ahorro"/>
    <s v="000738877"/>
    <s v="Activa"/>
    <s v="860035827"/>
    <s v="BANCO COMERCIAL AV VILLAS S.A."/>
    <s v="35-05-00"/>
    <s v="INSTITUTO NACIONAL DE METROLOGÍA - INM"/>
    <s v="C-3502-0200-7-0-3502101-02"/>
    <s v="ADQUISICIÓN DE BIENES Y SERVICIOS - SERVICIO DE CALIBRACIÓN DE EQUIPOS E INSTRUMENTOS METROLÓGICOS - DESARROLLO DE LA OFERTA DE SERVICIOS EN METROLOGÍA FÍSICA EN EL ÁMBITO NACIONAL"/>
    <n v="2136000"/>
    <n v="0"/>
    <n v="2136000"/>
    <n v="0"/>
    <s v="Nación"/>
    <s v="CSF"/>
    <s v="OTROS RECURSOS DEL TESORO"/>
    <s v="A-02-02-02-008-003-09"/>
    <s v="OTROS SERVICIOS PROFESIONALES Y TÉCNICOS N.C.P."/>
    <s v="2,136,000.00"/>
    <s v="Contratar servicio asistencial que apoye la ejecución de tareas manuales de simple ejecución, registro de información, levantamiento de información y apoyo para el funcionamiento de los laboratorios de metrología física del INM - PAGO 3"/>
    <s v="3422"/>
    <s v="3422"/>
    <s v="18322"/>
    <s v="49722"/>
    <s v="2022-04-21 00:00:00"/>
    <s v="65322"/>
    <s v="102706422"/>
    <m/>
    <s v="2022-01-31 00:00:00"/>
    <s v="CONTRATO DE PRESTACION DE SERVICIOS"/>
    <s v="105-2022"/>
    <s v="CONTRATAR SERVICIO ASISTENCIAL QUE APOYE LA EJECUCIÓN DE TAREAS MANUALES DE SIMPLE EJECUCIÓN , REGISTRO DE INFORMACIÓN, LEVANTAMIENTO DE IINFORMACIÓN Y APOYO PARA EL FUNCIONAMIENTO DE LOS LABORATORIOS DE METROLOGÍA FÍSICA DEL INM."/>
    <s v="APOYO A LA GESTIÓN PERSONA NATURALES"/>
    <s v="ARTÍCULO 3. CONTRATACIÓN DE PERSONAL PARA LA PRESTACIÓN DE SERVICIOS PROFESIONALES Y DE APOYO A LA GESTIÓN."/>
    <x v="4"/>
  </r>
  <r>
    <n v="65422"/>
    <x v="40"/>
    <s v="2022-04-21 07:03:34"/>
    <s v="ConOrdendePago"/>
    <n v="2650000"/>
    <n v="22431"/>
    <n v="0"/>
    <s v="Cédula de Ciudadanía"/>
    <n v="5698399"/>
    <s v="DIAZ BLANCO LUIS AGUSTIN"/>
    <s v="Abono en cuenta"/>
    <s v="Ahorro"/>
    <s v="450163373"/>
    <s v="Activa"/>
    <s v="860002964"/>
    <s v="BANCO DE BOGOTA S. A."/>
    <s v="35-05-00"/>
    <s v="INSTITUTO NACIONAL DE METROLOGÍA - INM"/>
    <s v="C-3599-0200-4-0-3599001-02"/>
    <s v="ADQUISICIÓN DE BIENES Y SERVICIOS - SERVICIOS DE INFORMACIÓN PARA LA GESTIÓN ADMINISTRATIVA - INNOVACIÓN DE LAS TECNOLOGÍAS DE INFORMACIÓN EN EL INSTITUTO DE METROLOGIA NACIONAL"/>
    <n v="2650000"/>
    <n v="0"/>
    <n v="2650000"/>
    <n v="0"/>
    <s v="Nación"/>
    <s v="CSF"/>
    <s v="OTROS RECURSOS DEL TESORO"/>
    <s v="A-02-02-02-008-003-09"/>
    <s v="OTROS SERVICIOS PROFESIONALES Y TÉCNICOS N.C.P."/>
    <s v="2,650,000.00"/>
    <s v="CONTRATAR LOS SERVICIOS DE TÉCNICOS PARA APOYO EN LA GESTIÓN DE LA ATENCIÓN DE LOS REQUERIMIENTOS E INCIDENTES TECNOLÓGICOS, BRINDANDO SOPORTE DE PRIMER NIVEL PARA LOS FUNCIONARIOS Y CONTRATISTAS A TRAVÉS DE LA MESA DE SERVICIOS DEL INM - PAGO 3"/>
    <s v="7322"/>
    <s v="7322"/>
    <s v="6822"/>
    <s v="49822"/>
    <s v="2022-04-21 00:00:00"/>
    <s v="65422"/>
    <s v="102731022"/>
    <m/>
    <s v="2022-01-25 00:00:00"/>
    <s v="CONTRATO DE PRESTACION DE SERVICIOS"/>
    <s v="CO1.PCCNTR.3397201"/>
    <s v="CONTRATAR LOS SERVICIO DE TÉSCNICOS PARA APOYO TÉCNICO EN LA GESTIÓN DE LA ATENCIÓN DE LOS REQUERIMIENTOS E INCIDENTES TECNOLÓGICOS, BRINDANDO REPORTE DE PRIMER NIVEL PARA LOS FUNCIONARIOS Y CONTRATISTAS A TRAVÉS DE LA MESA DE SERVICIOS DEL INM."/>
    <s v="APOYO A LA GESTIÓN PERSONA NATURALES"/>
    <s v="ARTÍCULO 3. CONTRATACIÓN DE PERSONAL PARA LA PRESTACIÓN DE SERVICIOS PROFESIONALES Y DE APOYO A LA GESTIÓN."/>
    <x v="4"/>
  </r>
  <r>
    <n v="65522"/>
    <x v="40"/>
    <s v="2022-04-21 07:38:39"/>
    <s v="ConOrdendePago"/>
    <n v="2136000"/>
    <n v="17645"/>
    <n v="0"/>
    <s v="Cédula de Ciudadanía"/>
    <n v="80054606"/>
    <s v="ROJAS PEDREROS EDWIN ALFONSO"/>
    <s v="Abono en cuenta"/>
    <s v="Ahorro"/>
    <s v="10800052331"/>
    <s v="Activa"/>
    <s v="890903938"/>
    <s v="BANCOLOMBIA S.A."/>
    <s v="35-05-00"/>
    <s v="INSTITUTO NACIONAL DE METROLOGÍA - INM"/>
    <s v="A-02-02-02-008-003"/>
    <s v="OTROS SERVICIOS PROFESIONALES, CIENTÍFICOS Y TÉCNICOS"/>
    <n v="2136000"/>
    <n v="0"/>
    <n v="2136000"/>
    <n v="0"/>
    <s v="Nación"/>
    <s v="CSF"/>
    <s v="RECURSOS CORRIENTES"/>
    <s v="A-02-02-02-008-003-09"/>
    <s v="OTROS SERVICIOS PROFESIONALES Y TÉCNICOS N.C.P."/>
    <s v="2,136,000.00"/>
    <s v="BRINDAR APOYO EN LA REALIZACION DE ACTIVIDADES DE RECEPCION, RADICACION y DISTRIBUCION DE DOCUMENTOS, ARCHIVO, CORRESPONDENCIA Y DEMAS ACTIVIDADES DE APOYO ADMINISTRATIVO A CARGO DEL AREA - PAGO 3"/>
    <s v="9422"/>
    <s v="9522"/>
    <s v="9722"/>
    <s v="49922"/>
    <s v="2022-04-21 00:00:00"/>
    <s v="65522"/>
    <s v="102832322"/>
    <m/>
    <s v="2022-01-27 00:00:00"/>
    <s v="CONTRATO DE PRESTACION DE SERVICIOS"/>
    <s v="CO1.PCCNTR.3415332"/>
    <s v="BRINDAR APOYO EN LA REALIZACION DE ACTIVIDADES DE RECEPCION, RADICACION y DISTRIBUCION DE DOCUMENTOS, ARCHIVO, CORRESPONDENCIA Y DEMAS ACTIVIDADES DE APOYO ADMINISTRATIVO A CARGO DEL AREA."/>
    <s v="APOYO A LA GESTIÓN PERSONA NATURALES"/>
    <s v="ARTÍCULO 3. CONTRATACIÓN DE PERSONAL PARA LA PRESTACIÓN DE SERVICIOS PROFESIONALES Y DE APOYO A LA GESTIÓN."/>
    <x v="4"/>
  </r>
  <r>
    <n v="65622"/>
    <x v="41"/>
    <s v="2022-04-22 08:37:13"/>
    <s v="ConOrdendePago"/>
    <n v="548295"/>
    <n v="0"/>
    <n v="0"/>
    <s v="Cédula de Ciudadanía"/>
    <n v="53069652"/>
    <s v="ALVAREZ MORENO ANDREA"/>
    <s v="Abono en cuenta"/>
    <s v="Ahorro"/>
    <s v="25879842991"/>
    <s v="Activa"/>
    <s v="890903938"/>
    <s v="BANCOLOMBIA S.A."/>
    <s v="35-05-00"/>
    <s v="INSTITUTO NACIONAL DE METROLOGÍA - INM"/>
    <s v="C-3502-0200-6-0-3502097-02"/>
    <s v="ADQUISICIÓN DE BIENES Y SERVICIOS - DOCUMENTOS DE INVESTIGACIÓN APLICADA EN METROLOGÍA - FORTALECIMIENTO DE LA CAPACIDAD ANALÍTICA EN METROLOGÍA QUÍMICA Y BIOMEDICINA A NIVEL NACIONAL"/>
    <n v="548295"/>
    <n v="0"/>
    <n v="548295"/>
    <n v="0"/>
    <s v="Nación"/>
    <s v="CSF"/>
    <s v="OTROS RECURSOS DEL TESORO"/>
    <s v="A-02-02-02-010"/>
    <s v="VIÁTICOS DE LOS FUNCIONARIOS EN COMISIÓN"/>
    <s v="448,295.00"/>
    <s v="RES-135-2022 Por la cual se confiere Comision de Servicios y se ordena su pago a la ciudad de Bucaramanga - Santander del 21 al 22 de abril de 2022, con el fin de apoyar logisticamente el 2do foro cientifico social METROLOGIA ES CALIDAD DE VIDA"/>
    <s v="21922"/>
    <s v="21222"/>
    <s v="32322"/>
    <s v="46122"/>
    <s v="2022-04-18 00:00:00"/>
    <s v="65622"/>
    <s v="103366222"/>
    <m/>
    <s v="2022-04-13 00:00:00"/>
    <s v="RESOLUCION"/>
    <s v="135 DE 2022"/>
    <s v="RESOLUCIÓN 135 DE 2022, POR LA CUAL SE CONFIERE COMISIÓN DE SERVICIOS Y SE ORDENA EL PAGO DE VIÁTICOS Y GASTOS DE VIAJE A LA SEÑORA ANDREA ALVAREZ MORENO."/>
    <s v="RECONOCIMIENTO DE VIÁTICOS"/>
    <s v="ARTÍCULO 8. RECONOCIMIENTO DE VIÁTICOS."/>
    <x v="7"/>
  </r>
  <r>
    <n v="65622"/>
    <x v="41"/>
    <s v="2022-04-22 08:37:13"/>
    <s v="ConOrdendePago"/>
    <n v="548295"/>
    <n v="0"/>
    <n v="0"/>
    <s v="Cédula de Ciudadanía"/>
    <n v="53069652"/>
    <s v="ALVAREZ MORENO ANDREA"/>
    <s v="Abono en cuenta"/>
    <s v="Ahorro"/>
    <s v="25879842991"/>
    <s v="Activa"/>
    <s v="890903938"/>
    <s v="BANCOLOMBIA S.A."/>
    <s v="35-05-00"/>
    <s v="INSTITUTO NACIONAL DE METROLOGÍA - INM"/>
    <s v="C-3502-0200-6-0-3502097-02"/>
    <s v="ADQUISICIÓN DE BIENES Y SERVICIOS - DOCUMENTOS DE INVESTIGACIÓN APLICADA EN METROLOGÍA - FORTALECIMIENTO DE LA CAPACIDAD ANALÍTICA EN METROLOGÍA QUÍMICA Y BIOMEDICINA A NIVEL NACIONAL"/>
    <n v="548295"/>
    <n v="0"/>
    <n v="548295"/>
    <n v="0"/>
    <s v="Nación"/>
    <s v="CSF"/>
    <s v="OTROS RECURSOS DEL TESORO"/>
    <s v="A-02-02-02-006-004"/>
    <s v="SERVICIOS DE TRANSPORTE DE PASAJEROS"/>
    <s v="100,000.00"/>
    <s v="RES-135-2022 Por la cual se confiere Comision de Servicios y se ordena su pago a la ciudad de Bucaramanga - Santander del 21 al 22 de abril de 2022, con el fin de apoyar logisticamente el 2do foro cientifico social METROLOGIA ES CALIDAD DE VIDA"/>
    <s v="21922"/>
    <s v="21222"/>
    <s v="32322"/>
    <s v="46122"/>
    <s v="2022-04-18 00:00:00"/>
    <s v="65622"/>
    <s v="103366222"/>
    <m/>
    <s v="2022-04-13 00:00:00"/>
    <s v="RESOLUCION"/>
    <s v="135 DE 2022"/>
    <s v="RESOLUCIÓN 135 DE 2022, POR LA CUAL SE CONFIERE COMISIÓN DE SERVICIOS Y SE ORDENA EL PAGO DE VIÁTICOS Y GASTOS DE VIAJE A LA SEÑORA ANDREA ALVAREZ MORENO."/>
    <s v="TIQUETES"/>
    <s v="ARTÍCULO 7. SUMINISTRO DE TIQUETES."/>
    <x v="6"/>
  </r>
  <r>
    <n v="65722"/>
    <x v="41"/>
    <s v="2022-04-22 08:40:17"/>
    <s v="ConOrdendePago"/>
    <n v="500000"/>
    <n v="0"/>
    <n v="0"/>
    <s v="Cédula de Ciudadanía"/>
    <n v="53069652"/>
    <s v="ALVAREZ MORENO ANDREA"/>
    <s v="Abono en cuenta"/>
    <s v="Ahorro"/>
    <s v="25879842991"/>
    <s v="Activa"/>
    <s v="890903938"/>
    <s v="BANCOLOMBIA S.A."/>
    <s v="35-05-00"/>
    <s v="INSTITUTO NACIONAL DE METROLOGÍA - INM"/>
    <s v="C-3502-0200-6-0-3502097-02"/>
    <s v="ADQUISICIÓN DE BIENES Y SERVICIOS - DOCUMENTOS DE INVESTIGACIÓN APLICADA EN METROLOGÍA - FORTALECIMIENTO DE LA CAPACIDAD ANALÍTICA EN METROLOGÍA QUÍMICA Y BIOMEDICINA A NIVEL NACIONAL"/>
    <n v="500000"/>
    <n v="0"/>
    <n v="500000"/>
    <n v="0"/>
    <s v="Nación"/>
    <s v="CSF"/>
    <s v="OTROS RECURSOS DEL TESORO"/>
    <s v="A-02-02-02-006-004"/>
    <s v="SERVICIOS DE TRANSPORTE DE PASAJEROS"/>
    <s v="500,000.00"/>
    <s v="RES-135-2022 Por la cual se confiere Comision de Servicios y se ordena su pago a la ciudad de Bucaramanga - Santander del 21 al 22 de abril de 2022, con el fin de apoyar logisticamente el 2do foro cientifico social METROLOGIA ES CALIDAD DE VIDA"/>
    <s v="20322"/>
    <s v="19622"/>
    <s v="32422"/>
    <s v="46222"/>
    <s v="2022-04-18 00:00:00"/>
    <s v="65722"/>
    <s v="103384922"/>
    <m/>
    <s v="2022-04-13 00:00:00"/>
    <s v="RESOLUCION"/>
    <s v="135 DE 20202"/>
    <s v="RESOLUCIÓN N°135 DE 2022, POR LA CUAL SE CONFIERE COMISIÓN DE SERVICIOS Y SE ORDENA PAGO POR CONCEPTO DE PASAJE AÉREO A LA SEÑOR ANDREA ALVAREZ MORENO."/>
    <s v="TIQUETES"/>
    <s v="ARTÍCULO 7. SUMINISTRO DE TIQUETES."/>
    <x v="6"/>
  </r>
  <r>
    <n v="65822"/>
    <x v="41"/>
    <s v="2022-04-22 08:48:31"/>
    <s v="ConOrdendePago"/>
    <n v="548295"/>
    <n v="0"/>
    <n v="0"/>
    <s v="Cédula de Ciudadanía"/>
    <n v="91509885"/>
    <s v="GIRALDO TRUJILLO CARLOS DAVID"/>
    <s v="Abono en cuenta"/>
    <s v="Ahorro"/>
    <s v="319027876"/>
    <s v="Activa"/>
    <s v="860002964"/>
    <s v="BANCO DE BOGOTA S. A."/>
    <s v="35-05-00"/>
    <s v="INSTITUTO NACIONAL DE METROLOGÍA - INM"/>
    <s v="C-3502-0200-6-0-3502097-02"/>
    <s v="ADQUISICIÓN DE BIENES Y SERVICIOS - DOCUMENTOS DE INVESTIGACIÓN APLICADA EN METROLOGÍA - FORTALECIMIENTO DE LA CAPACIDAD ANALÍTICA EN METROLOGÍA QUÍMICA Y BIOMEDICINA A NIVEL NACIONAL"/>
    <n v="548295"/>
    <n v="0"/>
    <n v="548295"/>
    <n v="0"/>
    <s v="Nación"/>
    <s v="CSF"/>
    <s v="OTROS RECURSOS DEL TESORO"/>
    <s v="A-02-02-02-010"/>
    <s v="VIÁTICOS DE LOS FUNCIONARIOS EN COMISIÓN"/>
    <s v="448,295.00"/>
    <s v="RES-138-2022 Por la cual se confiere Comision de Servicios y se ordena su pago a la ciudad de Bucaramanga - Santander del 20 al 21 de abril de 2022, con el fin de acompañar tecnica y administrativamente el desarrollo del 2do foro cientifico social METROLOGIA ES CALIDAD DE VIDA"/>
    <s v="21922"/>
    <s v="21222"/>
    <s v="33222"/>
    <s v="47122"/>
    <s v="2022-04-18 00:00:00"/>
    <s v="65822"/>
    <s v="102876922"/>
    <m/>
    <s v="2022-04-18 00:00:00"/>
    <s v="RESOLUCION"/>
    <s v="138-2022"/>
    <s v="Comisión a la ciudad de Bucaramanga-Santander el 20 al 21 de abril de 2022, con el fin de Acompañar técnica y administrativamente el desarrollo del 2do Foro científico social &quot;Metrología es calidad de vida&quot; en temas especialmente relacionados con la"/>
    <s v="RECONOCIMIENTO DE VIÁTICOS"/>
    <s v="ARTÍCULO 8. RECONOCIMIENTO DE VIÁTICOS."/>
    <x v="7"/>
  </r>
  <r>
    <n v="65822"/>
    <x v="41"/>
    <s v="2022-04-22 08:48:31"/>
    <s v="ConOrdendePago"/>
    <n v="548295"/>
    <n v="0"/>
    <n v="0"/>
    <s v="Cédula de Ciudadanía"/>
    <n v="91509885"/>
    <s v="GIRALDO TRUJILLO CARLOS DAVID"/>
    <s v="Abono en cuenta"/>
    <s v="Ahorro"/>
    <s v="319027876"/>
    <s v="Activa"/>
    <s v="860002964"/>
    <s v="BANCO DE BOGOTA S. A."/>
    <s v="35-05-00"/>
    <s v="INSTITUTO NACIONAL DE METROLOGÍA - INM"/>
    <s v="C-3502-0200-6-0-3502097-02"/>
    <s v="ADQUISICIÓN DE BIENES Y SERVICIOS - DOCUMENTOS DE INVESTIGACIÓN APLICADA EN METROLOGÍA - FORTALECIMIENTO DE LA CAPACIDAD ANALÍTICA EN METROLOGÍA QUÍMICA Y BIOMEDICINA A NIVEL NACIONAL"/>
    <n v="548295"/>
    <n v="0"/>
    <n v="548295"/>
    <n v="0"/>
    <s v="Nación"/>
    <s v="CSF"/>
    <s v="OTROS RECURSOS DEL TESORO"/>
    <s v="A-02-02-02-006-004"/>
    <s v="SERVICIOS DE TRANSPORTE DE PASAJEROS"/>
    <s v="100,000.00"/>
    <s v="RES-138-2022 Por la cual se confiere Comision de Servicios y se ordena su pago a la ciudad de Bucaramanga - Santander del 20 al 21 de abril de 2022, con el fin de acompañar tecnica y administrativamente el desarrollo del 2do foro cientifico social METROLOGIA ES CALIDAD DE VIDA"/>
    <s v="21922"/>
    <s v="21222"/>
    <s v="33222"/>
    <s v="47122"/>
    <s v="2022-04-18 00:00:00"/>
    <s v="65822"/>
    <s v="102876922"/>
    <m/>
    <s v="2022-04-18 00:00:00"/>
    <s v="RESOLUCION"/>
    <s v="138-2022"/>
    <s v="Comisión a la ciudad de Bucaramanga-Santander el 20 al 21 de abril de 2022, con el fin de Acompañar técnica y administrativamente el desarrollo del 2do Foro científico social &quot;Metrología es calidad de vida&quot; en temas especialmente relacionados con la"/>
    <s v="TIQUETES"/>
    <s v="ARTÍCULO 7. SUMINISTRO DE TIQUETES."/>
    <x v="6"/>
  </r>
  <r>
    <n v="65922"/>
    <x v="41"/>
    <s v="2022-04-22 08:55:04"/>
    <s v="ConOrdendePago"/>
    <n v="500000"/>
    <n v="0"/>
    <n v="0"/>
    <s v="Cédula de Ciudadanía"/>
    <n v="91509885"/>
    <s v="GIRALDO TRUJILLO CARLOS DAVID"/>
    <s v="Abono en cuenta"/>
    <s v="Ahorro"/>
    <s v="319027876"/>
    <s v="Activa"/>
    <s v="860002964"/>
    <s v="BANCO DE BOGOTA S. A."/>
    <s v="35-05-00"/>
    <s v="INSTITUTO NACIONAL DE METROLOGÍA - INM"/>
    <s v="C-3502-0200-6-0-3502097-02"/>
    <s v="ADQUISICIÓN DE BIENES Y SERVICIOS - DOCUMENTOS DE INVESTIGACIÓN APLICADA EN METROLOGÍA - FORTALECIMIENTO DE LA CAPACIDAD ANALÍTICA EN METROLOGÍA QUÍMICA Y BIOMEDICINA A NIVEL NACIONAL"/>
    <n v="500000"/>
    <n v="0"/>
    <n v="500000"/>
    <n v="0"/>
    <s v="Nación"/>
    <s v="CSF"/>
    <s v="OTROS RECURSOS DEL TESORO"/>
    <s v="A-02-02-02-006-004"/>
    <s v="SERVICIOS DE TRANSPORTE DE PASAJEROS"/>
    <s v="500,000.00"/>
    <s v="RES-138-2022 Por la cual se confiere Comision de Servicios y se ordena su pago a la ciudad de Bucaramanga - Santander del 20 al 21 de abril de 2022, con el fin de acompañar tecnica y administrativamente el desarrollo del 2do foro cientifico social METROLOGIA ES CALIDAD DE VIDA"/>
    <s v="20322"/>
    <s v="19622"/>
    <s v="33322"/>
    <s v="47222"/>
    <s v="2022-04-18 00:00:00"/>
    <s v="65922"/>
    <s v="103168622"/>
    <m/>
    <s v="2022-04-18 00:00:00"/>
    <s v="RESOLUCION"/>
    <s v="138-2022"/>
    <s v="Tiquete de Bogotá a la ciudad de Bucaramanga-Santander el 20 al 21 de abril de 2022"/>
    <s v="TIQUETES"/>
    <s v="ARTÍCULO 7. SUMINISTRO DE TIQUETES."/>
    <x v="6"/>
  </r>
  <r>
    <n v="66022"/>
    <x v="41"/>
    <s v="2022-04-22 09:14:04"/>
    <s v="ConOrdendePago"/>
    <n v="196666"/>
    <n v="1900"/>
    <n v="0"/>
    <s v="Cédula de Ciudadanía"/>
    <n v="1047425600"/>
    <s v="MARTINEZ OSPINA ANGELA VANESA"/>
    <s v="Abono en cuenta"/>
    <s v="Ahorro"/>
    <s v="95133668544"/>
    <s v="Activa"/>
    <s v="890903938"/>
    <s v="BANCOLOMBIA S.A."/>
    <s v="35-05-00"/>
    <s v="INSTITUTO NACIONAL DE METROLOGÍA - INM"/>
    <s v="C-3599-0200-6-0-3599016-02"/>
    <s v="ADQUISICIÓN DE BIENES Y SERVICIOS - SEDES MANTENIDAS - MEJORAMIENTO Y SOSTENIBILIDAD DE LA SEDE DEL INSTITUTO NACIONAL DE METROLOGÍA BOGOTÁ"/>
    <n v="196666"/>
    <n v="0"/>
    <n v="196666"/>
    <n v="0"/>
    <s v="Nación"/>
    <s v="CSF"/>
    <s v="OTROS RECURSOS DEL TESORO"/>
    <s v="A-02-02-02-008-003-09"/>
    <s v="OTROS SERVICIOS PROFESIONALES Y TÉCNICOS N.C.P."/>
    <s v="196,666.00"/>
    <s v="CONTRATAR LOS SERVICIOS DE APOYO A LA GESTIÓN PARA GARANTIZAR SEGUIMIENTO A LOS CRITERIOS TÉCNICOS EN SEGURIDAD Y SALUD EN EL TRABAJO DEFINIDOS EN LOS PROCESO DE CONTRATACIÓN DE PRODUCTOS, EQUIPOS, MÁQUINAS, SERVICIOS, ENTRE OTROS - PAGO 1"/>
    <s v="16722"/>
    <s v="16322"/>
    <s v="29922"/>
    <s v="41122"/>
    <s v="2022-04-05 00:00:00"/>
    <s v="66022"/>
    <s v="103652422"/>
    <m/>
    <s v="2022-03-29 00:00:00"/>
    <s v="CONTRATO DE PRESTACION DE SERVICIOS"/>
    <s v="CESION CTO 148-2022"/>
    <s v="CONTRATAR LOS SERVICIOS DE APOYO A LA GESTION PARA GARANTIZAR SEGUIMIENTO A LOS CRITERIOS TECNICOS EN SEGURIDAD Y SALUD EN EL TRABAJO DEFINIDOS EN LOS PROCESOS DE CONTRATACION DE PRODUCTOS, EQUIPOS, MAQUINAS, SERVICIOS, ENTRE OTROS"/>
    <s v="APOYO A LA GESTIÓN PERSONA NATURALES"/>
    <s v="ARTÍCULO 3. CONTRATACIÓN DE PERSONAL PARA LA PRESTACIÓN DE SERVICIOS PROFESIONALES Y DE APOYO A LA GESTIÓN."/>
    <x v="4"/>
  </r>
  <r>
    <n v="66122"/>
    <x v="41"/>
    <s v="2022-04-22 09:45:16"/>
    <s v="ConOrdendePago"/>
    <n v="1419173"/>
    <n v="34273"/>
    <n v="0"/>
    <s v="Cédula de Ciudadanía"/>
    <n v="39464263"/>
    <s v="THERAN PUELLO MARY FLOR"/>
    <s v="Abono en cuenta"/>
    <s v="Ahorro"/>
    <s v="0550256500091275"/>
    <s v="Activa"/>
    <s v="860034313"/>
    <s v="BANCO DAVIVIENDA S.A."/>
    <s v="35-05-00"/>
    <s v="INSTITUTO NACIONAL DE METROLOGÍA - INM"/>
    <s v="C-3599-0200-6-0-3599016-02"/>
    <s v="ADQUISICIÓN DE BIENES Y SERVICIOS - SEDES MANTENIDAS - MEJORAMIENTO Y SOSTENIBILIDAD DE LA SEDE DEL INSTITUTO NACIONAL DE METROLOGÍA BOGOTÁ"/>
    <n v="1419173"/>
    <n v="0"/>
    <n v="1419173"/>
    <n v="0"/>
    <s v="Nación"/>
    <s v="CSF"/>
    <s v="OTROS RECURSOS DEL TESORO"/>
    <s v="A-02-02-02-008-002-01"/>
    <s v="SERVICIOS JURÍDICOS"/>
    <s v="1,419,173.00"/>
    <s v="PRESTAR LOS SERVICIOS JURÍDICOS PROFESIONALES PARA APOYAR LA ELABORACIÓN Y TRÁMITE DE LOS PROCESOS DE CONTRATACIÓN REQUERIDOS Y LAS DEMÁS ACTIVIDADES QUE REQUIERA EL INSTITUTO NACIONAL DE METROLOGÍA - PAGO 1"/>
    <s v="2222"/>
    <s v="2222"/>
    <s v="23122"/>
    <s v="50122"/>
    <s v="2022-04-22 00:00:00"/>
    <s v="66122"/>
    <s v="103728122"/>
    <m/>
    <s v="2022-02-11 00:00:00"/>
    <s v="CONTRATO DE PRESTACION DE SERVICIOS - PROFESIONALES"/>
    <s v="CESIO CTO 002-2022"/>
    <s v="PRESTAR LOS SERVICIOS JURÍDICOS PROFESIONALES PARA APOYAR LA ELABORACIÓN Y TRÁMITE DE LOS PROCESOS DE CONTRATACIÓN REQUERIDOS Y LAS DEMÁS ACTIVIDADES QUE REQUIERA EL INSTITUTO NACIONAL DE METROLOGÍA."/>
    <s v="APOYO A LA GESTIÓN PERSONA NATURALES"/>
    <s v="ARTÍCULO 3. CONTRATACIÓN DE PERSONAL PARA LA PRESTACIÓN DE SERVICIOS PROFESIONALES Y DE APOYO A LA GESTIÓN."/>
    <x v="4"/>
  </r>
  <r>
    <n v="66222"/>
    <x v="41"/>
    <s v="2022-04-22 09:50:00"/>
    <s v="ConOrdendePago"/>
    <n v="354793"/>
    <n v="0"/>
    <n v="0"/>
    <s v="Cédula de Ciudadanía"/>
    <n v="39464263"/>
    <s v="THERAN PUELLO MARY FLOR"/>
    <s v="Abono en cuenta"/>
    <s v="Ahorro"/>
    <s v="0550256500091275"/>
    <s v="Activa"/>
    <s v="860034313"/>
    <s v="BANCO DAVIVIENDA S.A."/>
    <s v="35-05-00"/>
    <s v="INSTITUTO NACIONAL DE METROLOGÍA - INM"/>
    <s v="C-3502-0200-7-0-3502101-02"/>
    <s v="ADQUISICIÓN DE BIENES Y SERVICIOS - SERVICIO DE CALIBRACIÓN DE EQUIPOS E INSTRUMENTOS METROLÓGICOS - DESARROLLO DE LA OFERTA DE SERVICIOS EN METROLOGÍA FÍSICA EN EL ÁMBITO NACIONAL"/>
    <n v="354793"/>
    <n v="0"/>
    <n v="354793"/>
    <n v="0"/>
    <s v="Nación"/>
    <s v="CSF"/>
    <s v="OTROS RECURSOS DEL TESORO"/>
    <s v="A-02-02-02-008-002-01"/>
    <s v="SERVICIOS JURÍDICOS"/>
    <s v="354,793.00"/>
    <s v="PRESTAR LOS SERVICIOS JURÍDICOS PROFESIONALES PARA APOYAR LA ELABORACIÓN Y TRÁMITE DE LOS PROCESOS DE CONTRATACIÓN REQUERIDOS Y LAS DEMÁS ACTIVIDADES QUE REQUIERA EL INSTITUTO NACIONAL DE METROLOGÍA - PAGO 1"/>
    <s v="4522"/>
    <s v="4522"/>
    <s v="23222"/>
    <s v="50222"/>
    <s v="2022-04-22 00:00:00"/>
    <s v="66222"/>
    <s v="103734222"/>
    <m/>
    <s v="2022-02-11 00:00:00"/>
    <s v="CONTRATO DE PRESTACION DE SERVICIOS - PROFESIONALES"/>
    <s v="002-2022 CESION CTO"/>
    <s v="PRESTAR LOS SERVICIOS JURÍDICOS PROFESIONALES PARA APOYAR LA ELABORACIÓN Y TRÁMITE DE LOS PROCESOS DE CONTRATACIÓN REQUERIDOS Y LAS DEMÁS ACTIVIDADES QUE REQUIERA EL INSTITUTO NACIONAL DE METROLOGÍA."/>
    <s v="APOYO A LA GESTIÓN PERSONA NATURALES"/>
    <s v="ARTÍCULO 3. CONTRATACIÓN DE PERSONAL PARA LA PRESTACIÓN DE SERVICIOS PROFESIONALES Y DE APOYO A LA GESTIÓN."/>
    <x v="4"/>
  </r>
  <r>
    <n v="66322"/>
    <x v="41"/>
    <s v="2022-04-22 09:54:19"/>
    <s v="ConOrdendePago"/>
    <n v="354793"/>
    <n v="0"/>
    <n v="0"/>
    <s v="Cédula de Ciudadanía"/>
    <n v="39464263"/>
    <s v="THERAN PUELLO MARY FLOR"/>
    <s v="Abono en cuenta"/>
    <s v="Ahorro"/>
    <s v="0550256500091275"/>
    <s v="Activa"/>
    <s v="860034313"/>
    <s v="BANCO DAVIVIENDA S.A."/>
    <s v="35-05-00"/>
    <s v="INSTITUTO NACIONAL DE METROLOGÍA - INM"/>
    <s v="C-3599-0200-4-0-3599031-02"/>
    <s v="ADQUISICIÓN DE BIENES Y SERVICIOS - DOCUMENTOS METODOLÓGICOS - INNOVACIÓN DE LAS TECNOLOGÍAS DE INFORMACIÓN EN EL INSTITUTO DE METROLOGIA NACIONAL"/>
    <n v="354793"/>
    <n v="0"/>
    <n v="354793"/>
    <n v="0"/>
    <s v="Nación"/>
    <s v="CSF"/>
    <s v="OTROS RECURSOS DEL TESORO"/>
    <s v="A-02-02-02-008-002-01"/>
    <s v="SERVICIOS JURÍDICOS"/>
    <s v="354,793.00"/>
    <s v="PRESTAR LOS SERVICIOS JURÍDICOS PROFESIONALES PARA APOYAR LA ELABORACIÓN Y TRÁMITE DE LOS PROCESOS DE CONTRATACIÓN REQUERIDOS Y LAS DEMÁS ACTIVIDADES QUE REQUIERA EL INSTITUTO NACIONAL DE METROLOGÍA - PAGO 1"/>
    <s v="6222"/>
    <s v="6222"/>
    <s v="23322"/>
    <s v="50322"/>
    <s v="2022-04-22 00:00:00"/>
    <s v="66322"/>
    <s v="103758522"/>
    <m/>
    <s v="2022-02-11 00:00:00"/>
    <s v="CONTRATO DE PRESTACION DE SERVICIOS - PROFESIONALES"/>
    <s v="CESION CTO 002-2022"/>
    <s v="PRESTAR LOS SERVICIOS JURÍDICOS PROFESIONALES PARA APOYAR LA ELABORACIÓN Y TRÁMITE DE LOS PROCESOS DE CONTRATACIÓN REQUERIDOS Y LAS DEMÁS ACTIVIDADES QUE REQUIERA EL INSTITUTO NACIONAL DE METROLOGÍA."/>
    <s v="APOYO A LA GESTIÓN PERSONA NATURALES"/>
    <s v="ARTÍCULO 3. CONTRATACIÓN DE PERSONAL PARA LA PRESTACIÓN DE SERVICIOS PROFESIONALES Y DE APOYO A LA GESTIÓN."/>
    <x v="4"/>
  </r>
  <r>
    <n v="66422"/>
    <x v="41"/>
    <s v="2022-04-22 09:58:32"/>
    <s v="ConOrdendePago"/>
    <n v="354793"/>
    <n v="0"/>
    <n v="0"/>
    <s v="Cédula de Ciudadanía"/>
    <n v="39464263"/>
    <s v="THERAN PUELLO MARY FLOR"/>
    <s v="Abono en cuenta"/>
    <s v="Ahorro"/>
    <s v="0550256500091275"/>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354793"/>
    <n v="0"/>
    <n v="354793"/>
    <n v="0"/>
    <s v="Nación"/>
    <s v="CSF"/>
    <s v="OTROS RECURSOS DEL TESORO"/>
    <s v="A-02-02-02-008-002-01"/>
    <s v="SERVICIOS JURÍDICOS"/>
    <s v="354,793.00"/>
    <s v="PRESTAR LOS SERVICIOS JURÍDICOS PROFESIONALES PARA APOYAR LA ELABORACIÓN Y TRÁMITE DE LOS PROCESOS DE CONTRATACIÓN REQUERIDOS Y LAS DEMÁS ACTIVIDADES QUE REQUIERA EL INSTITUTO NACIONAL DE METROLOGÍA - PAGO 1"/>
    <s v="4822"/>
    <s v="4822"/>
    <s v="23422"/>
    <s v="50422"/>
    <s v="2022-04-22 00:00:00"/>
    <s v="66422"/>
    <s v="103767122"/>
    <m/>
    <s v="2022-02-11 00:00:00"/>
    <s v="CONTRATO DE PRESTACION DE SERVICIOS - PROFESIONALES"/>
    <s v="CESION CO 002-2022"/>
    <s v="PRESTAR LOS SERVICIOS JURÍDICOS PROFESIONALES PARA APOYAR LA ELABORACIÓN Y TRÁMITE DE LOS PROCESOS DE CONTRATACIÓN REQUERIDOS Y LAS DEMÁS ACTIVIDADES QUE REQUIERA EL INSTITUTO NACIONAL DE METROLOGÍA."/>
    <s v="APOYO A LA GESTIÓN PERSONA NATURALES"/>
    <s v="ARTÍCULO 3. CONTRATACIÓN DE PERSONAL PARA LA PRESTACIÓN DE SERVICIOS PROFESIONALES Y DE APOYO A LA GESTIÓN."/>
    <x v="4"/>
  </r>
  <r>
    <n v="66522"/>
    <x v="41"/>
    <s v="2022-04-22 10:04:43"/>
    <s v="ConOrdendePago"/>
    <n v="354793"/>
    <n v="0"/>
    <n v="0"/>
    <s v="Cédula de Ciudadanía"/>
    <n v="39464263"/>
    <s v="THERAN PUELLO MARY FLOR"/>
    <s v="Abono en cuenta"/>
    <s v="Ahorro"/>
    <s v="0550256500091275"/>
    <s v="Activa"/>
    <s v="860034313"/>
    <s v="BANCO DAVIVIENDA S.A."/>
    <s v="35-05-00"/>
    <s v="INSTITUTO NACIONAL DE METROLOGÍA - INM"/>
    <s v="C-3502-0200-6-0-3502100-02"/>
    <s v="ADQUISICIÓN DE BIENES Y SERVICIOS - SERVICIO DE PRODUCCIÓN DE MATERIALES DE REFERENCIA - FORTALECIMIENTO DE LA CAPACIDAD ANALÍTICA EN METROLOGÍA QUÍMICA Y BIOMEDICINA A NIVEL NACIONAL"/>
    <n v="354793"/>
    <n v="0"/>
    <n v="354793"/>
    <n v="0"/>
    <s v="Nación"/>
    <s v="CSF"/>
    <s v="OTROS RECURSOS DEL TESORO"/>
    <s v="A-02-02-02-008-002-01"/>
    <s v="SERVICIOS JURÍDICOS"/>
    <s v="354,793.00"/>
    <s v="PRESTAR LOS SERVICIOS JURÍDICOS PROFESIONALES PARA APOYAR LA ELABORACIÓN Y TRÁMITE DE LOS PROCESOS DE CONTRATACIÓN REQUERIDOS Y LAS DEMÁS ACTIVIDADES QUE REQUIERA EL INSTITUTO NACIONAL DE METROLOGÍA - PAGO 1"/>
    <s v="1522"/>
    <s v="1522"/>
    <s v="23522"/>
    <s v="50522"/>
    <s v="2022-04-22 00:00:00"/>
    <s v="66522"/>
    <s v="103773922"/>
    <m/>
    <s v="2022-02-11 00:00:00"/>
    <s v="CONTRATO DE PRESTACION DE SERVICIOS - PROFESIONALES"/>
    <s v="CESION CTO 002-2022"/>
    <s v="PRESTAR LOS SERVICIOS JURÍDICOS PROFESIONALES PARA APOYAR LA ELABORACIÓN Y TRÁMITE DE LOS PROCESOS DE CONTRATACIÓN REQUERIDOS Y LAS DEMÁS ACTIVIDADES QUE REQUIERA EL INSTITUTO NACIONAL DE METROLOGÍA."/>
    <s v="APOYO A LA GESTIÓN PERSONA NATURALES"/>
    <s v="ARTÍCULO 3. CONTRATACIÓN DE PERSONAL PARA LA PRESTACIÓN DE SERVICIOS PROFESIONALES Y DE APOYO A LA GESTIÓN."/>
    <x v="4"/>
  </r>
  <r>
    <n v="66622"/>
    <x v="41"/>
    <s v="2022-04-22 10:08:48"/>
    <s v="ConOrdendePago"/>
    <n v="709588"/>
    <n v="0"/>
    <n v="0"/>
    <s v="Cédula de Ciudadanía"/>
    <n v="39464263"/>
    <s v="THERAN PUELLO MARY FLOR"/>
    <s v="Abono en cuenta"/>
    <s v="Ahorro"/>
    <s v="0550256500091275"/>
    <s v="Activa"/>
    <s v="860034313"/>
    <s v="BANCO DAVIVIENDA S.A."/>
    <s v="35-05-00"/>
    <s v="INSTITUTO NACIONAL DE METROLOGÍA - INM"/>
    <s v="A-02-02-02-008-002"/>
    <s v="SERVICIOS JURÍDICOS Y CONTABLES"/>
    <n v="709588"/>
    <n v="0"/>
    <n v="709588"/>
    <n v="0"/>
    <s v="Nación"/>
    <s v="CSF"/>
    <s v="RECURSOS CORRIENTES"/>
    <s v="A-02-02-02-008-002-01"/>
    <s v="SERVICIOS JURÍDICOS"/>
    <s v="709,588.00"/>
    <s v="PRESTAR LOS SERVICIOS JURÍDICOS PROFESIONALES PARA APOYAR LA ELABORACIÓN Y TRÁMITE DE LOS PROCESOS DE CONTRATACIÓN REQUERIDOS Y LAS DEMÁS ACTIVIDADES QUE REQUIERA EL INSTITUTO NACIONAL DE METROLOGÍA - PAGO 1"/>
    <s v="9522"/>
    <s v="9622"/>
    <s v="23622"/>
    <s v="50622"/>
    <s v="2022-04-22 00:00:00"/>
    <s v="66622"/>
    <s v="103784422"/>
    <m/>
    <s v="2022-02-11 00:00:00"/>
    <s v="CONTRATO DE PRESTACION DE SERVICIOS - PROFESIONALES"/>
    <s v="CESION CTO 002-2022"/>
    <s v="PRESTAR LOS SERVICIOS JURÍDICOS PROFESIONALES PARA APOYAR LA ELABORACIÓN Y TRÁMITE DE LOS PROCESOS DE CONTRATACIÓN REQUERIDOS Y LAS DEMÁS ACTIVIDADES QUE REQUIERA EL INSTITUTO NACIONAL DE METROLOGÍA."/>
    <s v="APOYO A LA GESTIÓN PERSONA NATURALES"/>
    <s v="ARTÍCULO 3. CONTRATACIÓN DE PERSONAL PARA LA PRESTACIÓN DE SERVICIOS PROFESIONALES Y DE APOYO A LA GESTIÓN."/>
    <x v="4"/>
  </r>
  <r>
    <n v="66722"/>
    <x v="41"/>
    <s v="2022-04-22 10:44:44"/>
    <s v="ConOrdendePago"/>
    <n v="2240800"/>
    <n v="47421"/>
    <n v="0"/>
    <s v="Cédula de Ciudadanía"/>
    <n v="39464263"/>
    <s v="THERAN PUELLO MARY FLOR"/>
    <s v="Abono en cuenta"/>
    <s v="Ahorro"/>
    <s v="0550256500091275"/>
    <s v="Activa"/>
    <s v="860034313"/>
    <s v="BANCO DAVIVIENDA S.A."/>
    <s v="35-05-00"/>
    <s v="INSTITUTO NACIONAL DE METROLOGÍA - INM"/>
    <s v="C-3599-0200-6-0-3599016-02"/>
    <s v="ADQUISICIÓN DE BIENES Y SERVICIOS - SEDES MANTENIDAS - MEJORAMIENTO Y SOSTENIBILIDAD DE LA SEDE DEL INSTITUTO NACIONAL DE METROLOGÍA BOGOTÁ"/>
    <n v="2240800"/>
    <n v="0"/>
    <n v="2240800"/>
    <n v="0"/>
    <s v="Nación"/>
    <s v="CSF"/>
    <s v="OTROS RECURSOS DEL TESORO"/>
    <s v="A-02-02-02-008-002-01"/>
    <s v="SERVICIOS JURÍDICOS"/>
    <s v="2,240,800.00"/>
    <s v="PRESTAR LOS SERVICIOS JURÍDICOS PROFESIONALES PARA APOYAR LA ELABORACIÓN Y TRÁMITE DE LOS PROCESOS DE CONTRATACIÓN REQUERIDOS Y LAS DEMÁS ACTIVIDADES QUE REQUIERA EL INSTITUTO NACIONAL DE METROLOGÍA - PAGO 2"/>
    <s v="2222"/>
    <s v="2222"/>
    <s v="23122"/>
    <s v="50722"/>
    <s v="2022-04-22 00:00:00"/>
    <s v="66722"/>
    <s v="104661322"/>
    <m/>
    <s v="2022-02-11 00:00:00"/>
    <s v="CONTRATO DE PRESTACION DE SERVICIOS - PROFESIONALES"/>
    <s v="CESIO CTO 002-2022"/>
    <s v="PRESTAR LOS SERVICIOS JURÍDICOS PROFESIONALES PARA APOYAR LA ELABORACIÓN Y TRÁMITE DE LOS PROCESOS DE CONTRATACIÓN REQUERIDOS Y LAS DEMÁS ACTIVIDADES QUE REQUIERA EL INSTITUTO NACIONAL DE METROLOGÍA."/>
    <s v="APOYO A LA GESTIÓN PERSONA NATURALES"/>
    <s v="ARTÍCULO 3. CONTRATACIÓN DE PERSONAL PARA LA PRESTACIÓN DE SERVICIOS PROFESIONALES Y DE APOYO A LA GESTIÓN."/>
    <x v="4"/>
  </r>
  <r>
    <n v="66822"/>
    <x v="41"/>
    <s v="2022-04-22 10:49:05"/>
    <s v="ConOrdendePago"/>
    <n v="560200"/>
    <n v="0"/>
    <n v="0"/>
    <s v="Cédula de Ciudadanía"/>
    <n v="39464263"/>
    <s v="THERAN PUELLO MARY FLOR"/>
    <s v="Abono en cuenta"/>
    <s v="Ahorro"/>
    <s v="0550256500091275"/>
    <s v="Activa"/>
    <s v="860034313"/>
    <s v="BANCO DAVIVIENDA S.A."/>
    <s v="35-05-00"/>
    <s v="INSTITUTO NACIONAL DE METROLOGÍA - INM"/>
    <s v="C-3502-0200-7-0-3502101-02"/>
    <s v="ADQUISICIÓN DE BIENES Y SERVICIOS - SERVICIO DE CALIBRACIÓN DE EQUIPOS E INSTRUMENTOS METROLÓGICOS - DESARROLLO DE LA OFERTA DE SERVICIOS EN METROLOGÍA FÍSICA EN EL ÁMBITO NACIONAL"/>
    <n v="560200"/>
    <n v="0"/>
    <n v="560200"/>
    <n v="0"/>
    <s v="Nación"/>
    <s v="CSF"/>
    <s v="OTROS RECURSOS DEL TESORO"/>
    <s v="A-02-02-02-008-002-01"/>
    <s v="SERVICIOS JURÍDICOS"/>
    <s v="560,200.00"/>
    <s v="PRESTAR LOS SERVICIOS JURÍDICOS PROFESIONALES PARA APOYAR LA ELABORACIÓN Y TRÁMITE DE LOS PROCESOS DE CONTRATACIÓN REQUERIDOS Y LAS DEMÁS ACTIVIDADES QUE REQUIERA EL INSTITUTO NACIONAL DE METROLOGÍA - PAGO 2"/>
    <s v="4522"/>
    <s v="4522"/>
    <s v="23222"/>
    <s v="50822"/>
    <s v="2022-04-22 00:00:00"/>
    <s v="66822"/>
    <s v="104673522"/>
    <m/>
    <s v="2022-02-11 00:00:00"/>
    <s v="CONTRATO DE PRESTACION DE SERVICIOS - PROFESIONALES"/>
    <s v="002-2022 CESION CTO"/>
    <s v="PRESTAR LOS SERVICIOS JURÍDICOS PROFESIONALES PARA APOYAR LA ELABORACIÓN Y TRÁMITE DE LOS PROCESOS DE CONTRATACIÓN REQUERIDOS Y LAS DEMÁS ACTIVIDADES QUE REQUIERA EL INSTITUTO NACIONAL DE METROLOGÍA."/>
    <s v="APOYO A LA GESTIÓN PERSONA NATURALES"/>
    <s v="ARTÍCULO 3. CONTRATACIÓN DE PERSONAL PARA LA PRESTACIÓN DE SERVICIOS PROFESIONALES Y DE APOYO A LA GESTIÓN."/>
    <x v="4"/>
  </r>
  <r>
    <n v="66922"/>
    <x v="41"/>
    <s v="2022-04-22 10:52:18"/>
    <s v="ConOrdendePago"/>
    <n v="560200"/>
    <n v="0"/>
    <n v="0"/>
    <s v="Cédula de Ciudadanía"/>
    <n v="39464263"/>
    <s v="THERAN PUELLO MARY FLOR"/>
    <s v="Abono en cuenta"/>
    <s v="Ahorro"/>
    <s v="0550256500091275"/>
    <s v="Activa"/>
    <s v="860034313"/>
    <s v="BANCO DAVIVIENDA S.A."/>
    <s v="35-05-00"/>
    <s v="INSTITUTO NACIONAL DE METROLOGÍA - INM"/>
    <s v="C-3599-0200-4-0-3599031-02"/>
    <s v="ADQUISICIÓN DE BIENES Y SERVICIOS - DOCUMENTOS METODOLÓGICOS - INNOVACIÓN DE LAS TECNOLOGÍAS DE INFORMACIÓN EN EL INSTITUTO DE METROLOGIA NACIONAL"/>
    <n v="560200"/>
    <n v="0"/>
    <n v="560200"/>
    <n v="0"/>
    <s v="Nación"/>
    <s v="CSF"/>
    <s v="OTROS RECURSOS DEL TESORO"/>
    <s v="A-02-02-02-008-002-01"/>
    <s v="SERVICIOS JURÍDICOS"/>
    <s v="560,200.00"/>
    <s v="PRESTAR LOS SERVICIOS JURÍDICOS PROFESIONALES PARA APOYAR LA ELABORACIÓN Y TRÁMITE DE LOS PROCESOS DE CONTRATACIÓN REQUERIDOS Y LAS DEMÁS ACTIVIDADES QUE REQUIERA EL INSTITUTO NACIONAL DE METROLOGÍA - PAGO 2"/>
    <s v="6222"/>
    <s v="6222"/>
    <s v="23322"/>
    <s v="50922"/>
    <s v="2022-04-22 00:00:00"/>
    <s v="66922"/>
    <s v="104679922"/>
    <m/>
    <s v="2022-02-11 00:00:00"/>
    <s v="CONTRATO DE PRESTACION DE SERVICIOS - PROFESIONALES"/>
    <s v="CESION CTO 002-2022"/>
    <s v="PRESTAR LOS SERVICIOS JURÍDICOS PROFESIONALES PARA APOYAR LA ELABORACIÓN Y TRÁMITE DE LOS PROCESOS DE CONTRATACIÓN REQUERIDOS Y LAS DEMÁS ACTIVIDADES QUE REQUIERA EL INSTITUTO NACIONAL DE METROLOGÍA."/>
    <s v="APOYO A LA GESTIÓN PERSONA NATURALES"/>
    <s v="ARTÍCULO 3. CONTRATACIÓN DE PERSONAL PARA LA PRESTACIÓN DE SERVICIOS PROFESIONALES Y DE APOYO A LA GESTIÓN."/>
    <x v="4"/>
  </r>
  <r>
    <n v="67022"/>
    <x v="41"/>
    <s v="2022-04-22 10:56:53"/>
    <s v="ConOrdendePago"/>
    <n v="560200"/>
    <n v="0"/>
    <n v="0"/>
    <s v="Cédula de Ciudadanía"/>
    <n v="39464263"/>
    <s v="THERAN PUELLO MARY FLOR"/>
    <s v="Abono en cuenta"/>
    <s v="Ahorro"/>
    <s v="0550256500091275"/>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560200"/>
    <n v="0"/>
    <n v="560200"/>
    <n v="0"/>
    <s v="Nación"/>
    <s v="CSF"/>
    <s v="OTROS RECURSOS DEL TESORO"/>
    <s v="A-02-02-02-008-002-01"/>
    <s v="SERVICIOS JURÍDICOS"/>
    <s v="560,200.00"/>
    <s v="PRESTAR LOS SERVICIOS JURÍDICOS PROFESIONALES PARA APOYAR LA ELABORACIÓN Y TRÁMITE DE LOS PROCESOS DE CONTRATACIÓN REQUERIDOS Y LAS DEMÁS ACTIVIDADES QUE REQUIERA EL INSTITUTO NACIONAL DE METROLOGÍA - PAGO 2"/>
    <s v="4822"/>
    <s v="4822"/>
    <s v="23422"/>
    <s v="51022"/>
    <s v="2022-04-22 00:00:00"/>
    <s v="67022"/>
    <s v="104686622"/>
    <m/>
    <s v="2022-02-11 00:00:00"/>
    <s v="CONTRATO DE PRESTACION DE SERVICIOS - PROFESIONALES"/>
    <s v="CESION CO 002-2022"/>
    <s v="PRESTAR LOS SERVICIOS JURÍDICOS PROFESIONALES PARA APOYAR LA ELABORACIÓN Y TRÁMITE DE LOS PROCESOS DE CONTRATACIÓN REQUERIDOS Y LAS DEMÁS ACTIVIDADES QUE REQUIERA EL INSTITUTO NACIONAL DE METROLOGÍA."/>
    <s v="APOYO A LA GESTIÓN PERSONA NATURALES"/>
    <s v="ARTÍCULO 3. CONTRATACIÓN DE PERSONAL PARA LA PRESTACIÓN DE SERVICIOS PROFESIONALES Y DE APOYO A LA GESTIÓN."/>
    <x v="4"/>
  </r>
  <r>
    <n v="67122"/>
    <x v="41"/>
    <s v="2022-04-22 11:03:25"/>
    <s v="ConOrdendePago"/>
    <n v="560200"/>
    <n v="0"/>
    <n v="0"/>
    <s v="Cédula de Ciudadanía"/>
    <n v="39464263"/>
    <s v="THERAN PUELLO MARY FLOR"/>
    <s v="Abono en cuenta"/>
    <s v="Ahorro"/>
    <s v="0550256500091275"/>
    <s v="Activa"/>
    <s v="860034313"/>
    <s v="BANCO DAVIVIENDA S.A."/>
    <s v="35-05-00"/>
    <s v="INSTITUTO NACIONAL DE METROLOGÍA - INM"/>
    <s v="C-3502-0200-6-0-3502100-02"/>
    <s v="ADQUISICIÓN DE BIENES Y SERVICIOS - SERVICIO DE PRODUCCIÓN DE MATERIALES DE REFERENCIA - FORTALECIMIENTO DE LA CAPACIDAD ANALÍTICA EN METROLOGÍA QUÍMICA Y BIOMEDICINA A NIVEL NACIONAL"/>
    <n v="560200"/>
    <n v="0"/>
    <n v="560200"/>
    <n v="0"/>
    <s v="Nación"/>
    <s v="CSF"/>
    <s v="OTROS RECURSOS DEL TESORO"/>
    <s v="A-02-02-02-008-002-01"/>
    <s v="SERVICIOS JURÍDICOS"/>
    <s v="560,200.00"/>
    <s v="PRESTAR LOS SERVICIOS JURÍDICOS PROFESIONALES PARA APOYAR LA ELABORACIÓN Y TRÁMITE DE LOS PROCESOS DE CONTRATACIÓN REQUERIDOS Y LAS DEMÁS ACTIVIDADES QUE REQUIERA EL INSTITUTO NACIONAL DE METROLOGÍA - PAGO 2"/>
    <s v="1522"/>
    <s v="1522"/>
    <s v="23522"/>
    <s v="51122"/>
    <s v="2022-04-22 00:00:00"/>
    <s v="67122"/>
    <s v="104697122"/>
    <m/>
    <s v="2022-02-11 00:00:00"/>
    <s v="CONTRATO DE PRESTACION DE SERVICIOS - PROFESIONALES"/>
    <s v="CESION CTO 002-2022"/>
    <s v="PRESTAR LOS SERVICIOS JURÍDICOS PROFESIONALES PARA APOYAR LA ELABORACIÓN Y TRÁMITE DE LOS PROCESOS DE CONTRATACIÓN REQUERIDOS Y LAS DEMÁS ACTIVIDADES QUE REQUIERA EL INSTITUTO NACIONAL DE METROLOGÍA."/>
    <s v="APOYO A LA GESTIÓN PERSONA NATURALES"/>
    <s v="ARTÍCULO 3. CONTRATACIÓN DE PERSONAL PARA LA PRESTACIÓN DE SERVICIOS PROFESIONALES Y DE APOYO A LA GESTIÓN."/>
    <x v="4"/>
  </r>
  <r>
    <n v="67222"/>
    <x v="41"/>
    <s v="2022-04-22 11:07:19"/>
    <s v="ConOrdendePago"/>
    <n v="1120400"/>
    <n v="0"/>
    <n v="0"/>
    <s v="Cédula de Ciudadanía"/>
    <n v="39464263"/>
    <s v="THERAN PUELLO MARY FLOR"/>
    <s v="Abono en cuenta"/>
    <s v="Ahorro"/>
    <s v="0550256500091275"/>
    <s v="Activa"/>
    <s v="860034313"/>
    <s v="BANCO DAVIVIENDA S.A."/>
    <s v="35-05-00"/>
    <s v="INSTITUTO NACIONAL DE METROLOGÍA - INM"/>
    <s v="A-02-02-02-008-002"/>
    <s v="SERVICIOS JURÍDICOS Y CONTABLES"/>
    <n v="1120400"/>
    <n v="0"/>
    <n v="1120400"/>
    <n v="0"/>
    <s v="Nación"/>
    <s v="CSF"/>
    <s v="RECURSOS CORRIENTES"/>
    <s v="A-02-02-02-008-002-01"/>
    <s v="SERVICIOS JURÍDICOS"/>
    <s v="1,120,400.00"/>
    <s v="PRESTAR LOS SERVICIOS JURÍDICOS PROFESIONALES PARA APOYAR LA ELABORACIÓN Y TRÁMITE DE LOS PROCESOS DE CONTRATACIÓN REQUERIDOS Y LAS DEMÁS ACTIVIDADES QUE REQUIERA EL INSTITUTO NACIONAL DE METROLOGÍA - PAGO 2"/>
    <s v="9522"/>
    <s v="9622"/>
    <s v="23622"/>
    <s v="51222"/>
    <s v="2022-04-22 00:00:00"/>
    <s v="67222"/>
    <s v="104729822"/>
    <m/>
    <s v="2022-02-11 00:00:00"/>
    <s v="CONTRATO DE PRESTACION DE SERVICIOS - PROFESIONALES"/>
    <s v="CESION CTO 002-2022"/>
    <s v="PRESTAR LOS SERVICIOS JURÍDICOS PROFESIONALES PARA APOYAR LA ELABORACIÓN Y TRÁMITE DE LOS PROCESOS DE CONTRATACIÓN REQUERIDOS Y LAS DEMÁS ACTIVIDADES QUE REQUIERA EL INSTITUTO NACIONAL DE METROLOGÍA."/>
    <s v="APOYO A LA GESTIÓN PERSONA NATURALES"/>
    <s v="ARTÍCULO 3. CONTRATACIÓN DE PERSONAL PARA LA PRESTACIÓN DE SERVICIOS PROFESIONALES Y DE APOYO A LA GESTIÓN."/>
    <x v="4"/>
  </r>
  <r>
    <n v="67322"/>
    <x v="41"/>
    <s v="2022-04-22 11:17:40"/>
    <s v="ConOrdendePago"/>
    <n v="4179000"/>
    <n v="35372"/>
    <n v="0"/>
    <s v="Cédula de Ciudadanía"/>
    <n v="1094925645"/>
    <s v="MORALES ERAZO LAURA VANESSA"/>
    <s v="Abono en cuenta"/>
    <s v="Ahorro"/>
    <s v="06955740660"/>
    <s v="Activa"/>
    <s v="890903938"/>
    <s v="BANCOLOMBIA S.A."/>
    <s v="35-05-00"/>
    <s v="INSTITUTO NACIONAL DE METROLOGÍA - INM"/>
    <s v="C-3502-0200-6-0-3502097-02"/>
    <s v="ADQUISICIÓN DE BIENES Y SERVICIOS - DOCUMENTOS DE INVESTIGACIÓN APLICADA EN METROLOGÍA - FORTALECIMIENTO DE LA CAPACIDAD ANALÍTICA EN METROLOGÍA QUÍMICA Y BIOMEDICINA A NIVEL NACIONAL"/>
    <n v="4179000"/>
    <n v="0"/>
    <n v="4179000"/>
    <n v="0"/>
    <s v="Nación"/>
    <s v="CSF"/>
    <s v="OTROS RECURSOS DEL TESORO"/>
    <s v="A-02-02-02-008-003-09"/>
    <s v="OTROS SERVICIOS PROFESIONALES Y TÉCNICOS N.C.P."/>
    <s v="4,179,000.00"/>
    <s v="Contratar servicios profesionales para apoyar en las actividades requeridas en los proyectos de investigación vinculados a la Subdirección de Metrología Química y biología - PAGO 3"/>
    <s v="6622"/>
    <s v="6622"/>
    <s v="4822"/>
    <s v="51322"/>
    <s v="2022-04-22 00:00:00"/>
    <s v="67322"/>
    <s v="104753322"/>
    <m/>
    <s v="2022-01-24 00:00:00"/>
    <s v="CONTRATO DE PRESTACION DE SERVICIOS - PROFESIONALES"/>
    <s v="CO1.PCCNTR.3368178"/>
    <s v="CONTRATAR SERVICIOS PROFESIONALES PARA APOYAR EN LAS ACTIVIDADES REQUERIDAS EN LOS PROYECTOS DE INVESTIGACIÓN VINCULADOS A LA SUBDIRECCIÓN DE METROLOGÍA QUÍMICA Y BIOLOGIA"/>
    <s v="APOYO A LA GESTIÓN PERSONA NATURALES"/>
    <s v="ARTÍCULO 3. CONTRATACIÓN DE PERSONAL PARA LA PRESTACIÓN DE SERVICIOS PROFESIONALES Y DE APOYO A LA GESTIÓN."/>
    <x v="4"/>
  </r>
  <r>
    <n v="67422"/>
    <x v="41"/>
    <s v="2022-04-22 11:31:10"/>
    <s v="ConOrdendePago"/>
    <n v="2650000"/>
    <n v="22431"/>
    <n v="0"/>
    <s v="Cédula de Ciudadanía"/>
    <n v="80144826"/>
    <s v="BELTRAN JUAN FELIPE"/>
    <s v="Abono en cuenta"/>
    <s v="Ahorro"/>
    <s v="10000002137"/>
    <s v="Activa"/>
    <s v="890903938"/>
    <s v="BANCOLOMBIA S.A."/>
    <s v="35-05-00"/>
    <s v="INSTITUTO NACIONAL DE METROLOGÍA - INM"/>
    <s v="C-3599-0200-4-0-3599001-02"/>
    <s v="ADQUISICIÓN DE BIENES Y SERVICIOS - SERVICIOS DE INFORMACIÓN PARA LA GESTIÓN ADMINISTRATIVA - INNOVACIÓN DE LAS TECNOLOGÍAS DE INFORMACIÓN EN EL INSTITUTO DE METROLOGIA NACIONAL"/>
    <n v="2650000"/>
    <n v="0"/>
    <n v="2650000"/>
    <n v="0"/>
    <s v="Nación"/>
    <s v="CSF"/>
    <s v="OTROS RECURSOS DEL TESORO"/>
    <s v="A-02-02-02-008-003-09"/>
    <s v="OTROS SERVICIOS PROFESIONALES Y TÉCNICOS N.C.P."/>
    <s v="2,650,000.00"/>
    <s v="CONTRATAR LOS SERVICIOS DE TÉCNICOS PARA APOYO EN LA GESTIÓN DE LA ATENCIÓN DE LOS REQUERIMIENTOS E INCIDENTES TECNOLÓGICOS, BRINDANDO SOPORTE DE PRIMER NIVEL PARA LOS FUNCIONARIOS Y CONTRATISTAS A TRAVÉS DE LA MESA DE SERVICIOS DEL INM - PAGO 3"/>
    <s v="7322"/>
    <s v="7322"/>
    <s v="6922"/>
    <s v="51422"/>
    <s v="2022-04-22 00:00:00"/>
    <s v="67422"/>
    <s v="104781922"/>
    <m/>
    <s v="2022-01-25 00:00:00"/>
    <s v="CONTRATO DE PRESTACION DE SERVICIOS"/>
    <s v="CO1.PCCNTR.3395946"/>
    <s v="CONTRATAR LOS SERVICIOS DE TÉCNICOS PARA APOYO EN LA GESTIÓN DE LA ATENCIÓN DE LOS REQUERIMIENTOS E INCIDENTES TECNOLÓGICOS, BRINDANDO REPORTE DE PRIMER NIVEL PARA LOS FUNCIONARIOS Y CONTRATISTAS A TRAVÉS DE LA MESA DE SERVICIOS DEL INM."/>
    <s v="APOYO A LA GESTIÓN PERSONA NATURALES"/>
    <s v="ARTÍCULO 3. CONTRATACIÓN DE PERSONAL PARA LA PRESTACIÓN DE SERVICIOS PROFESIONALES Y DE APOYO A LA GESTIÓN."/>
    <x v="4"/>
  </r>
  <r>
    <n v="67522"/>
    <x v="41"/>
    <s v="2022-04-22 11:49:56"/>
    <s v="ConOrdendePago"/>
    <n v="3150000"/>
    <n v="26664"/>
    <n v="0"/>
    <s v="Cédula de Ciudadanía"/>
    <n v="1014256558"/>
    <s v="HERNANDEZ CASALLAS KATHERINE JULIETH"/>
    <s v="Abono en cuenta"/>
    <s v="Ahorro"/>
    <s v="291235935"/>
    <s v="Activa"/>
    <s v="860002964"/>
    <s v="BANCO DE BOGOTA S. A."/>
    <s v="35-05-00"/>
    <s v="INSTITUTO NACIONAL DE METROLOGÍA - INM"/>
    <s v="C-3502-0200-6-0-3502097-02"/>
    <s v="ADQUISICIÓN DE BIENES Y SERVICIOS - DOCUMENTOS DE INVESTIGACIÓN APLICADA EN METROLOGÍA - FORTALECIMIENTO DE LA CAPACIDAD ANALÍTICA EN METROLOGÍA QUÍMICA Y BIOMEDICINA A NIVEL NACIONAL"/>
    <n v="3150000"/>
    <n v="0"/>
    <n v="3150000"/>
    <n v="0"/>
    <s v="Nación"/>
    <s v="CSF"/>
    <s v="OTROS RECURSOS DEL TESORO"/>
    <s v="A-02-02-02-008-003-09"/>
    <s v="OTROS SERVICIOS PROFESIONALES Y TÉCNICOS N.C.P."/>
    <s v="3,150,000.00"/>
    <s v="Contratar servicios para el apoyo de las actividades de los laboratorios de la Subdirección de Metrología Química y Biología - PAGO 3"/>
    <s v="6422"/>
    <s v="6422"/>
    <s v="4622"/>
    <s v="51522"/>
    <s v="2022-04-22 00:00:00"/>
    <s v="67522"/>
    <s v="104796122"/>
    <m/>
    <s v="2022-01-24 00:00:00"/>
    <s v="CONTRATO DE PRESTACION DE SERVICIOS"/>
    <s v="CO1.PCCNTR.3378731"/>
    <s v="CONTRATAR SERVICIOS PARA EL APOYO DE LAS ACTIVIDADES DE LOS LABORATORIOS DE LA SUBDIRECCIÓN DE METROLOGÍA QUÍMICA Y BIOLOGÍA."/>
    <s v="APOYO A LA GESTIÓN PERSONA NATURALES"/>
    <s v="ARTÍCULO 3. CONTRATACIÓN DE PERSONAL PARA LA PRESTACIÓN DE SERVICIOS PROFESIONALES Y DE APOYO A LA GESTIÓN."/>
    <x v="4"/>
  </r>
  <r>
    <n v="67622"/>
    <x v="41"/>
    <s v="2022-04-22 11:54:56"/>
    <s v="ConOrdendePago"/>
    <n v="4179000"/>
    <n v="35372"/>
    <n v="0"/>
    <s v="Cédula de Ciudadanía"/>
    <n v="1032457157"/>
    <s v="NIÑO QUINTERO FABIAN YEBRAIL"/>
    <s v="Abono en cuenta"/>
    <s v="Ahorro"/>
    <s v="4822007831"/>
    <s v="Activa"/>
    <s v="860034594"/>
    <s v="SCOTIABANK COLPATRIA SA"/>
    <s v="35-05-00"/>
    <s v="INSTITUTO NACIONAL DE METROLOGÍA - INM"/>
    <s v="C-3502-0200-6-0-3502097-02"/>
    <s v="ADQUISICIÓN DE BIENES Y SERVICIOS - DOCUMENTOS DE INVESTIGACIÓN APLICADA EN METROLOGÍA - FORTALECIMIENTO DE LA CAPACIDAD ANALÍTICA EN METROLOGÍA QUÍMICA Y BIOMEDICINA A NIVEL NACIONAL"/>
    <n v="4179000"/>
    <n v="0"/>
    <n v="4179000"/>
    <n v="0"/>
    <s v="Nación"/>
    <s v="CSF"/>
    <s v="OTROS RECURSOS DEL TESORO"/>
    <s v="A-02-02-02-008-003-09"/>
    <s v="OTROS SERVICIOS PROFESIONALES Y TÉCNICOS N.C.P."/>
    <s v="4,179,000.00"/>
    <s v="Contratar servicios profesionales para apoyar en las actividades requeridas en los proyectos de investigación vinculados a la Subdirección de Metrología Química y biología - PAGO 3"/>
    <s v="6622"/>
    <s v="6622"/>
    <s v="5022"/>
    <s v="51622"/>
    <s v="2022-04-22 00:00:00"/>
    <s v="67622"/>
    <s v="104810122"/>
    <m/>
    <s v="2022-01-24 00:00:00"/>
    <s v="CONTRATO DE PRESTACION DE SERVICIOS - PROFESIONALES"/>
    <s v="CO1.PCCNTR.3369320"/>
    <s v="CONTRATAR SERVICIOS PROFESIONALES PARA APOYAR EN LAS ACTIVIDADES REQUERIDAS EN LOS PROYECTOS DE INVESTIGACIÓN VINCULADOS A LA SUBDIRECCIÓN DE METROLOGÍA QUÍMICA Y BIOLOGIA"/>
    <s v="APOYO A LA GESTIÓN PERSONA NATURALES"/>
    <s v="ARTÍCULO 3. CONTRATACIÓN DE PERSONAL PARA LA PRESTACIÓN DE SERVICIOS PROFESIONALES Y DE APOYO A LA GESTIÓN."/>
    <x v="4"/>
  </r>
  <r>
    <n v="67722"/>
    <x v="41"/>
    <s v="2022-04-22 15:24:34"/>
    <s v="ConOrdendePago"/>
    <n v="2240800"/>
    <n v="47421"/>
    <n v="0"/>
    <s v="Cédula de Ciudadanía"/>
    <n v="39464263"/>
    <s v="THERAN PUELLO MARY FLOR"/>
    <s v="Abono en cuenta"/>
    <s v="Ahorro"/>
    <s v="0550256500091275"/>
    <s v="Activa"/>
    <s v="860034313"/>
    <s v="BANCO DAVIVIENDA S.A."/>
    <s v="35-05-00"/>
    <s v="INSTITUTO NACIONAL DE METROLOGÍA - INM"/>
    <s v="C-3599-0200-6-0-3599016-02"/>
    <s v="ADQUISICIÓN DE BIENES Y SERVICIOS - SEDES MANTENIDAS - MEJORAMIENTO Y SOSTENIBILIDAD DE LA SEDE DEL INSTITUTO NACIONAL DE METROLOGÍA BOGOTÁ"/>
    <n v="2240800"/>
    <n v="0"/>
    <n v="2240800"/>
    <n v="0"/>
    <s v="Nación"/>
    <s v="CSF"/>
    <s v="OTROS RECURSOS DEL TESORO"/>
    <s v="A-02-02-02-008-002-01"/>
    <s v="SERVICIOS JURÍDICOS"/>
    <s v="2,240,800.00"/>
    <s v="PRESTAR LOS SERVICIOS JURÍDICOS PROFESIONALES PARA APOYAR LA ELABORACIÓN Y TRÁMITE DE LOS PROCESOS DE CONTRATACIÓN REQUERIDOS Y LAS DEMÁS ACTIVIDADES QUE REQUIERA EL INSTITUTO NACIONAL DE METROLOGÍA - PAGO 3"/>
    <s v="2222"/>
    <s v="2222"/>
    <s v="23122"/>
    <s v="51722"/>
    <s v="2022-04-22 00:00:00"/>
    <s v="67722"/>
    <s v="105158722"/>
    <m/>
    <s v="2022-02-11 00:00:00"/>
    <s v="CONTRATO DE PRESTACION DE SERVICIOS - PROFESIONALES"/>
    <s v="CESIO CTO 002-2022"/>
    <s v="PRESTAR LOS SERVICIOS JURÍDICOS PROFESIONALES PARA APOYAR LA ELABORACIÓN Y TRÁMITE DE LOS PROCESOS DE CONTRATACIÓN REQUERIDOS Y LAS DEMÁS ACTIVIDADES QUE REQUIERA EL INSTITUTO NACIONAL DE METROLOGÍA."/>
    <s v="APOYO A LA GESTIÓN PERSONA NATURALES"/>
    <s v="ARTÍCULO 3. CONTRATACIÓN DE PERSONAL PARA LA PRESTACIÓN DE SERVICIOS PROFESIONALES Y DE APOYO A LA GESTIÓN."/>
    <x v="4"/>
  </r>
  <r>
    <n v="67822"/>
    <x v="41"/>
    <s v="2022-04-22 15:32:24"/>
    <s v="ConOrdendePago"/>
    <n v="560200"/>
    <n v="0"/>
    <n v="0"/>
    <s v="Cédula de Ciudadanía"/>
    <n v="39464263"/>
    <s v="THERAN PUELLO MARY FLOR"/>
    <s v="Abono en cuenta"/>
    <s v="Ahorro"/>
    <s v="0550256500091275"/>
    <s v="Activa"/>
    <s v="860034313"/>
    <s v="BANCO DAVIVIENDA S.A."/>
    <s v="35-05-00"/>
    <s v="INSTITUTO NACIONAL DE METROLOGÍA - INM"/>
    <s v="C-3502-0200-7-0-3502101-02"/>
    <s v="ADQUISICIÓN DE BIENES Y SERVICIOS - SERVICIO DE CALIBRACIÓN DE EQUIPOS E INSTRUMENTOS METROLÓGICOS - DESARROLLO DE LA OFERTA DE SERVICIOS EN METROLOGÍA FÍSICA EN EL ÁMBITO NACIONAL"/>
    <n v="560200"/>
    <n v="0"/>
    <n v="560200"/>
    <n v="0"/>
    <s v="Nación"/>
    <s v="CSF"/>
    <s v="OTROS RECURSOS DEL TESORO"/>
    <s v="A-02-02-02-008-002-01"/>
    <s v="SERVICIOS JURÍDICOS"/>
    <s v="560,200.00"/>
    <s v="PRESTAR LOS SERVICIOS JURÍDICOS PROFESIONALES PARA APOYAR LA ELABORACIÓN Y TRÁMITE DE LOS PROCESOS DE CONTRATACIÓN REQUERIDOS Y LAS DEMÁS ACTIVIDADES QUE REQUIERA EL INSTITUTO NACIONAL DE METROLOGÍA - PAGO 3"/>
    <s v="4522"/>
    <s v="4522"/>
    <s v="23222"/>
    <s v="51822"/>
    <s v="2022-04-22 00:00:00"/>
    <s v="67822"/>
    <s v="105181222"/>
    <m/>
    <s v="2022-02-11 00:00:00"/>
    <s v="CONTRATO DE PRESTACION DE SERVICIOS - PROFESIONALES"/>
    <s v="002-2022 CESION CTO"/>
    <s v="PRESTAR LOS SERVICIOS JURÍDICOS PROFESIONALES PARA APOYAR LA ELABORACIÓN Y TRÁMITE DE LOS PROCESOS DE CONTRATACIÓN REQUERIDOS Y LAS DEMÁS ACTIVIDADES QUE REQUIERA EL INSTITUTO NACIONAL DE METROLOGÍA."/>
    <s v="APOYO A LA GESTIÓN PERSONA NATURALES"/>
    <s v="ARTÍCULO 3. CONTRATACIÓN DE PERSONAL PARA LA PRESTACIÓN DE SERVICIOS PROFESIONALES Y DE APOYO A LA GESTIÓN."/>
    <x v="4"/>
  </r>
  <r>
    <n v="67922"/>
    <x v="41"/>
    <s v="2022-04-22 15:38:47"/>
    <s v="ConOrdendePago"/>
    <n v="560200"/>
    <n v="0"/>
    <n v="0"/>
    <s v="Cédula de Ciudadanía"/>
    <n v="39464263"/>
    <s v="THERAN PUELLO MARY FLOR"/>
    <s v="Abono en cuenta"/>
    <s v="Ahorro"/>
    <s v="0550256500091275"/>
    <s v="Activa"/>
    <s v="860034313"/>
    <s v="BANCO DAVIVIENDA S.A."/>
    <s v="35-05-00"/>
    <s v="INSTITUTO NACIONAL DE METROLOGÍA - INM"/>
    <s v="C-3599-0200-4-0-3599031-02"/>
    <s v="ADQUISICIÓN DE BIENES Y SERVICIOS - DOCUMENTOS METODOLÓGICOS - INNOVACIÓN DE LAS TECNOLOGÍAS DE INFORMACIÓN EN EL INSTITUTO DE METROLOGIA NACIONAL"/>
    <n v="560200"/>
    <n v="0"/>
    <n v="560200"/>
    <n v="0"/>
    <s v="Nación"/>
    <s v="CSF"/>
    <s v="OTROS RECURSOS DEL TESORO"/>
    <s v="A-02-02-02-008-002-01"/>
    <s v="SERVICIOS JURÍDICOS"/>
    <s v="560,200.00"/>
    <s v="PRESTAR LOS SERVICIOS JURÍDICOS PROFESIONALES PARA APOYAR LA ELABORACIÓN Y TRÁMITE DE LOS PROCESOS DE CONTRATACIÓN REQUERIDOS Y LAS DEMÁS ACTIVIDADES QUE REQUIERA EL INSTITUTO NACIONAL DE METROLOGÍA - PAGO 3"/>
    <s v="6222"/>
    <s v="6222"/>
    <s v="23322"/>
    <s v="51922"/>
    <s v="2022-04-22 00:00:00"/>
    <s v="67922"/>
    <s v="105209522"/>
    <m/>
    <s v="2022-02-11 00:00:00"/>
    <s v="CONTRATO DE PRESTACION DE SERVICIOS - PROFESIONALES"/>
    <s v="CESION CTO 002-2022"/>
    <s v="PRESTAR LOS SERVICIOS JURÍDICOS PROFESIONALES PARA APOYAR LA ELABORACIÓN Y TRÁMITE DE LOS PROCESOS DE CONTRATACIÓN REQUERIDOS Y LAS DEMÁS ACTIVIDADES QUE REQUIERA EL INSTITUTO NACIONAL DE METROLOGÍA."/>
    <s v="APOYO A LA GESTIÓN PERSONA NATURALES"/>
    <s v="ARTÍCULO 3. CONTRATACIÓN DE PERSONAL PARA LA PRESTACIÓN DE SERVICIOS PROFESIONALES Y DE APOYO A LA GESTIÓN."/>
    <x v="4"/>
  </r>
  <r>
    <n v="68022"/>
    <x v="41"/>
    <s v="2022-04-22 15:42:24"/>
    <s v="ConOrdendePago"/>
    <n v="560200"/>
    <n v="0"/>
    <n v="0"/>
    <s v="Cédula de Ciudadanía"/>
    <n v="39464263"/>
    <s v="THERAN PUELLO MARY FLOR"/>
    <s v="Abono en cuenta"/>
    <s v="Ahorro"/>
    <s v="0550256500091275"/>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560200"/>
    <n v="0"/>
    <n v="560200"/>
    <n v="0"/>
    <s v="Nación"/>
    <s v="CSF"/>
    <s v="OTROS RECURSOS DEL TESORO"/>
    <s v="A-02-02-02-008-002-01"/>
    <s v="SERVICIOS JURÍDICOS"/>
    <s v="560,200.00"/>
    <s v="PRESTAR LOS SERVICIOS JURÍDICOS PROFESIONALES PARA APOYAR LA ELABORACIÓN Y TRÁMITE DE LOS PROCESOS DE CONTRATACIÓN REQUERIDOS Y LAS DEMÁS ACTIVIDADES QUE REQUIERA EL INSTITUTO NACIONAL DE METROLOGÍA - PAGO 3"/>
    <s v="4822"/>
    <s v="4822"/>
    <s v="23422"/>
    <s v="52022"/>
    <s v="2022-04-22 00:00:00"/>
    <s v="68022"/>
    <s v="105218222"/>
    <m/>
    <s v="2022-02-11 00:00:00"/>
    <s v="CONTRATO DE PRESTACION DE SERVICIOS - PROFESIONALES"/>
    <s v="CESION CO 002-2022"/>
    <s v="PRESTAR LOS SERVICIOS JURÍDICOS PROFESIONALES PARA APOYAR LA ELABORACIÓN Y TRÁMITE DE LOS PROCESOS DE CONTRATACIÓN REQUERIDOS Y LAS DEMÁS ACTIVIDADES QUE REQUIERA EL INSTITUTO NACIONAL DE METROLOGÍA."/>
    <s v="APOYO A LA GESTIÓN PERSONA NATURALES"/>
    <s v="ARTÍCULO 3. CONTRATACIÓN DE PERSONAL PARA LA PRESTACIÓN DE SERVICIOS PROFESIONALES Y DE APOYO A LA GESTIÓN."/>
    <x v="4"/>
  </r>
  <r>
    <n v="68122"/>
    <x v="41"/>
    <s v="2022-04-22 15:49:18"/>
    <s v="ConOrdendePago"/>
    <n v="560200"/>
    <n v="0"/>
    <n v="0"/>
    <s v="Cédula de Ciudadanía"/>
    <n v="39464263"/>
    <s v="THERAN PUELLO MARY FLOR"/>
    <s v="Abono en cuenta"/>
    <s v="Ahorro"/>
    <s v="0550256500091275"/>
    <s v="Activa"/>
    <s v="860034313"/>
    <s v="BANCO DAVIVIENDA S.A."/>
    <s v="35-05-00"/>
    <s v="INSTITUTO NACIONAL DE METROLOGÍA - INM"/>
    <s v="C-3502-0200-6-0-3502100-02"/>
    <s v="ADQUISICIÓN DE BIENES Y SERVICIOS - SERVICIO DE PRODUCCIÓN DE MATERIALES DE REFERENCIA - FORTALECIMIENTO DE LA CAPACIDAD ANALÍTICA EN METROLOGÍA QUÍMICA Y BIOMEDICINA A NIVEL NACIONAL"/>
    <n v="560200"/>
    <n v="0"/>
    <n v="560200"/>
    <n v="0"/>
    <s v="Nación"/>
    <s v="CSF"/>
    <s v="OTROS RECURSOS DEL TESORO"/>
    <s v="A-02-02-02-008-002-01"/>
    <s v="SERVICIOS JURÍDICOS"/>
    <s v="560,200.00"/>
    <s v="PRESTAR LOS SERVICIOS JURÍDICOS PROFESIONALES PARA APOYAR LA ELABORACIÓN Y TRÁMITE DE LOS PROCESOS DE CONTRATACIÓN REQUERIDOS Y LAS DEMÁS ACTIVIDADES QUE REQUIERA EL INSTITUTO NACIONAL DE METROLOGÍA - PAGO 3"/>
    <s v="1522"/>
    <s v="1522"/>
    <s v="23522"/>
    <s v="52122"/>
    <s v="2022-04-22 00:00:00"/>
    <s v="68122"/>
    <s v="105227822"/>
    <m/>
    <s v="2022-02-11 00:00:00"/>
    <s v="CONTRATO DE PRESTACION DE SERVICIOS - PROFESIONALES"/>
    <s v="CESION CTO 002-2022"/>
    <s v="PRESTAR LOS SERVICIOS JURÍDICOS PROFESIONALES PARA APOYAR LA ELABORACIÓN Y TRÁMITE DE LOS PROCESOS DE CONTRATACIÓN REQUERIDOS Y LAS DEMÁS ACTIVIDADES QUE REQUIERA EL INSTITUTO NACIONAL DE METROLOGÍA."/>
    <s v="APOYO A LA GESTIÓN PERSONA NATURALES"/>
    <s v="ARTÍCULO 3. CONTRATACIÓN DE PERSONAL PARA LA PRESTACIÓN DE SERVICIOS PROFESIONALES Y DE APOYO A LA GESTIÓN."/>
    <x v="4"/>
  </r>
  <r>
    <n v="68222"/>
    <x v="41"/>
    <s v="2022-04-22 16:06:00"/>
    <s v="ConOrdendePago"/>
    <n v="1120400"/>
    <n v="0"/>
    <n v="0"/>
    <s v="Cédula de Ciudadanía"/>
    <n v="39464263"/>
    <s v="THERAN PUELLO MARY FLOR"/>
    <s v="Abono en cuenta"/>
    <s v="Ahorro"/>
    <s v="0550256500091275"/>
    <s v="Activa"/>
    <s v="860034313"/>
    <s v="BANCO DAVIVIENDA S.A."/>
    <s v="35-05-00"/>
    <s v="INSTITUTO NACIONAL DE METROLOGÍA - INM"/>
    <s v="A-02-02-02-008-002"/>
    <s v="SERVICIOS JURÍDICOS Y CONTABLES"/>
    <n v="1120400"/>
    <n v="0"/>
    <n v="1120400"/>
    <n v="0"/>
    <s v="Nación"/>
    <s v="CSF"/>
    <s v="RECURSOS CORRIENTES"/>
    <s v="A-02-02-02-008-002-01"/>
    <s v="SERVICIOS JURÍDICOS"/>
    <s v="1,120,400.00"/>
    <s v="PRESTAR LOS SERVICIOS JURÍDICOS PROFESIONALES PARA APOYAR LA ELABORACIÓN Y TRÁMITE DE LOS PROCESOS DE CONTRATACIÓN REQUERIDOS Y LAS DEMÁS ACTIVIDADES QUE REQUIERA EL INSTITUTO NACIONAL DE METROLOGÍA - PAGO 3"/>
    <s v="9522"/>
    <s v="9622"/>
    <s v="23622"/>
    <s v="52222"/>
    <s v="2022-04-22 00:00:00"/>
    <s v="68222"/>
    <s v="105236822"/>
    <m/>
    <s v="2022-02-11 00:00:00"/>
    <s v="CONTRATO DE PRESTACION DE SERVICIOS - PROFESIONALES"/>
    <s v="CESION CTO 002-2022"/>
    <s v="PRESTAR LOS SERVICIOS JURÍDICOS PROFESIONALES PARA APOYAR LA ELABORACIÓN Y TRÁMITE DE LOS PROCESOS DE CONTRATACIÓN REQUERIDOS Y LAS DEMÁS ACTIVIDADES QUE REQUIERA EL INSTITUTO NACIONAL DE METROLOGÍA."/>
    <s v="APOYO A LA GESTIÓN PERSONA NATURALES"/>
    <s v="ARTÍCULO 3. CONTRATACIÓN DE PERSONAL PARA LA PRESTACIÓN DE SERVICIOS PROFESIONALES Y DE APOYO A LA GESTIÓN."/>
    <x v="4"/>
  </r>
  <r>
    <n v="68322"/>
    <x v="41"/>
    <s v="2022-04-22 16:13:33"/>
    <s v="ConOrdendePago"/>
    <n v="2650000"/>
    <n v="22431"/>
    <n v="0"/>
    <s v="Cédula de Ciudadanía"/>
    <n v="1019085256"/>
    <s v="RUEDA RAMOS CARLOS ANTONIO"/>
    <s v="Abono en cuenta"/>
    <s v="Ahorro"/>
    <s v="63448391410"/>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2650000"/>
    <n v="0"/>
    <n v="2650000"/>
    <n v="0"/>
    <s v="Nación"/>
    <s v="CSF"/>
    <s v="RECURSOS DEL CREDITO EXTERNO PREVIA AUTORIZACION"/>
    <s v="A-02-02-02-008-003-09"/>
    <s v="OTROS SERVICIOS PROFESIONALES Y TÉCNICOS N.C.P."/>
    <s v="2,650,000.00"/>
    <s v="CONTRATAR LA PRESTACIÓN DE SERVICIOS PROFESIONALES PARA APOYAR LA EJECUCIÓN DE LOS PROYECTOS Y ACTIVIDADES DEL PROCESO DE AUTOMATIZACIÓN DE MEDICIONES DEL INSTITUTO NACIONAL DE METROLOGÍA INM - PAGO 3"/>
    <s v="5722"/>
    <s v="5722"/>
    <s v="7722"/>
    <s v="52322"/>
    <s v="2022-04-22 00:00:00"/>
    <s v="68322"/>
    <s v="105319622"/>
    <m/>
    <s v="2022-01-25 00:00:00"/>
    <s v="CONTRATO DE PRESTACION DE SERVICIOS - PROFESIONALES"/>
    <s v="CO1.PCCNTR.3402986"/>
    <s v="CONTRATAR LA PRESTACIÓN DE SERVICIOS PROFESIONALES PARA APOYAR LA EJECUCIÓN DE LOS PROYECTOS Y ACTIVIDADES DEL PROCESO DE AUTOMATIZACIÓN DE MEDICIONES DEL INSTITUTO NACIONAL DE METROLOGÍA INM."/>
    <s v="APOYO A LA GESTIÓN PERSONA NATURALES"/>
    <s v="ARTÍCULO 3. CONTRATACIÓN DE PERSONAL PARA LA PRESTACIÓN DE SERVICIOS PROFESIONALES Y DE APOYO A LA GESTIÓN."/>
    <x v="4"/>
  </r>
  <r>
    <n v="68422"/>
    <x v="41"/>
    <s v="2022-04-22 16:19:15"/>
    <s v="ConOrdendePago"/>
    <n v="4873000"/>
    <n v="41247"/>
    <n v="0"/>
    <s v="Cédula de Ciudadanía"/>
    <n v="1030558690"/>
    <s v="CONTRERAS LEGUIZAMON WILMER JAIR"/>
    <s v="Abono en cuenta"/>
    <s v="Ahorro"/>
    <s v="04593481889"/>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4873000"/>
    <n v="0"/>
    <n v="4873000"/>
    <n v="0"/>
    <s v="Nación"/>
    <s v="CSF"/>
    <s v="RECURSOS DEL CREDITO EXTERNO PREVIA AUTORIZACION"/>
    <s v="A-02-02-02-008-003-09"/>
    <s v="OTROS SERVICIOS PROFESIONALES Y TÉCNICOS N.C.P."/>
    <s v="4,873,000.00"/>
    <s v="CONTRATAR LA PRESTACIÓN DE SERVICIOS PROFESIONALES PARA APOYAR EL DESARROLLO E IMPLEMENTACIÓN DE PLATAFORMAS PERSONALIZADAS Y PROPIETARIAS DENTRO DE LOS PROCESOS DE MEDICIÓN Y CALIBRACIÓN QUE REQUIERE EL INM, RELACIONADOS CON EL TRATAMIENTO Y PRESENTACIÓN DE DATOS DE MEDICIÓN - PAGO 3"/>
    <s v="5022"/>
    <s v="5022"/>
    <s v="7622"/>
    <s v="52422"/>
    <s v="2022-04-22 00:00:00"/>
    <s v="68422"/>
    <s v="105465022"/>
    <m/>
    <s v="2022-01-25 00:00:00"/>
    <s v="CONTRATO DE PRESTACION DE SERVICIOS - PROFESIONALES"/>
    <s v="CO1.PCCNTR.3391648"/>
    <s v="CONTRATAR LA PRESTACIÓN DE SERVICIOS PROFESIONALES PARA EL DESARROLLO E IMPLEMENTACIÓN DE PLATAFORMAS PERSONALIZADAS Y PROPIETARIAS DENTRO DE LOS PROCESOS DE MEDICIÓN Y CALIBRACIÓN QUE REQUIERE EL INM, RELACIONADOS CON EL TRATAMIENTO Y PRESENTACIÓN D"/>
    <s v="APOYO A LA GESTIÓN PERSONA NATURALES"/>
    <s v="ARTÍCULO 3. CONTRATACIÓN DE PERSONAL PARA LA PRESTACIÓN DE SERVICIOS PROFESIONALES Y DE APOYO A LA GESTIÓN."/>
    <x v="4"/>
  </r>
  <r>
    <n v="68522"/>
    <x v="41"/>
    <s v="2022-04-22 16:24:04"/>
    <s v="ConOrdendePago"/>
    <n v="4179000"/>
    <n v="35372"/>
    <n v="0"/>
    <s v="Cédula de Ciudadanía"/>
    <n v="1015445404"/>
    <s v="GARZON ZULUAGA DIEGO ALEXANDER"/>
    <s v="Abono en cuenta"/>
    <s v="Ahorro"/>
    <s v="007700853828"/>
    <s v="Activa"/>
    <s v="860034313"/>
    <s v="BANCO DAVIVIENDA S.A."/>
    <s v="35-05-00"/>
    <s v="INSTITUTO NACIONAL DE METROLOGÍA - INM"/>
    <s v="C-3502-0200-6-0-3502097-02"/>
    <s v="ADQUISICIÓN DE BIENES Y SERVICIOS - DOCUMENTOS DE INVESTIGACIÓN APLICADA EN METROLOGÍA - FORTALECIMIENTO DE LA CAPACIDAD ANALÍTICA EN METROLOGÍA QUÍMICA Y BIOMEDICINA A NIVEL NACIONAL"/>
    <n v="4179000"/>
    <n v="0"/>
    <n v="4179000"/>
    <n v="0"/>
    <s v="Nación"/>
    <s v="CSF"/>
    <s v="OTROS RECURSOS DEL TESORO"/>
    <s v="A-02-02-02-008-003-09"/>
    <s v="OTROS SERVICIOS PROFESIONALES Y TÉCNICOS N.C.P."/>
    <s v="4,179,000.00"/>
    <s v="Contratar servicios profesionales para el apoyo de las actividades de investigación y obtención de productos de nuevo conocimiento en Metrología Química y Biología, así como de las actividades inherentes de la Subdirección de Metrología Química - PAGO 3"/>
    <s v="6622"/>
    <s v="6622"/>
    <s v="5322"/>
    <s v="52522"/>
    <s v="2022-04-22 00:00:00"/>
    <s v="68522"/>
    <s v="105553222"/>
    <m/>
    <s v="2022-01-24 00:00:00"/>
    <s v="CONTRATO DE PRESTACION DE SERVICIOS - PROFESIONALES"/>
    <s v="CO1.PCCNTR.3369846"/>
    <s v="CONTRATAR SERVICIOS PROFESIONALES PARA APOYAR EN LAS ACTIVIDADES REQUERIDAS EN LOS PROYECTOS DE INVESTIGACIÓN VINCULADOS A LA SUBDIRECCIÓN DE METROLOGÍA QUÍMICA Y BIOLOGIA"/>
    <s v="APOYO A LA GESTIÓN PERSONA NATURALES"/>
    <s v="ARTÍCULO 3. CONTRATACIÓN DE PERSONAL PARA LA PRESTACIÓN DE SERVICIOS PROFESIONALES Y DE APOYO A LA GESTIÓN."/>
    <x v="4"/>
  </r>
  <r>
    <n v="68622"/>
    <x v="41"/>
    <s v="2022-04-22 16:34:58"/>
    <s v="ConOrdendePago"/>
    <n v="3475000"/>
    <n v="29414"/>
    <n v="0"/>
    <s v="Cédula de Ciudadanía"/>
    <n v="1032447476"/>
    <s v="RODRIGUEZ TORRES ADRIANA LICETH"/>
    <s v="Abono en cuenta"/>
    <s v="Ahorro"/>
    <s v="22119761151"/>
    <s v="Activa"/>
    <s v="890903938"/>
    <s v="BANCOLOMBIA S.A."/>
    <s v="35-05-00"/>
    <s v="INSTITUTO NACIONAL DE METROLOGÍA - INM"/>
    <s v="C-3502-0200-6-0-3502097-02"/>
    <s v="ADQUISICIÓN DE BIENES Y SERVICIOS - DOCUMENTOS DE INVESTIGACIÓN APLICADA EN METROLOGÍA - FORTALECIMIENTO DE LA CAPACIDAD ANALÍTICA EN METROLOGÍA QUÍMICA Y BIOMEDICINA A NIVEL NACIONAL"/>
    <n v="3475000"/>
    <n v="0"/>
    <n v="3475000"/>
    <n v="0"/>
    <s v="Nación"/>
    <s v="CSF"/>
    <s v="OTROS RECURSOS DEL TESORO"/>
    <s v="A-02-02-02-008-003-09"/>
    <s v="OTROS SERVICIOS PROFESIONALES Y TÉCNICOS N.C.P."/>
    <s v="3,475,000.00"/>
    <s v="Contratar servicios profesionales para el apoyo de las actividades de investigación y obtención de productos de nuevo conocimiento en Metrología Química y Biología, así como de las actividades inherentes de la Subdirección de Metrología Química - PAGO 3"/>
    <s v="6522"/>
    <s v="6522"/>
    <s v="5422"/>
    <s v="52622"/>
    <s v="2022-04-22 00:00:00"/>
    <s v="68622"/>
    <s v="105613822"/>
    <m/>
    <s v="2022-01-24 00:00:00"/>
    <s v="CONTRATO DE PRESTACION DE SERVICIOS - PROFESIONALES"/>
    <s v="CO1.PCCNTR.3371983"/>
    <s v="CONTRATAR SERVICIOS PROFESIONALES PARA EL APOYO DE LAS ACTIVIDADES DE INVESTIGACIÓN Y OBTENCIÓN DE PRODUCTOS DE NUEVO CONOCIMIENTO EN METROLOGÍA QUÍMICA Y BIOLOGÍA , ASÍ COMO DE LAS ACTIVIDADES INHERENTES DE LA SUBDIRECCIÓN DE METROLOGÍA QUÍMICA."/>
    <s v="APOYO A LA GESTIÓN PERSONA NATURALES"/>
    <s v="ARTÍCULO 3. CONTRATACIÓN DE PERSONAL PARA LA PRESTACIÓN DE SERVICIOS PROFESIONALES Y DE APOYO A LA GESTIÓN."/>
    <x v="4"/>
  </r>
  <r>
    <n v="68722"/>
    <x v="41"/>
    <s v="2022-04-22 16:40:39"/>
    <s v="ConOrdendePago"/>
    <n v="2650000"/>
    <n v="22431"/>
    <n v="0"/>
    <s v="Cédula de Ciudadanía"/>
    <n v="1016095148"/>
    <s v="MAHECHA AYALA IVAN RENE"/>
    <s v="Abono en cuenta"/>
    <s v="Ahorro"/>
    <s v="13802024872"/>
    <s v="Activa"/>
    <s v="890903938"/>
    <s v="BANCOLOMBIA S.A."/>
    <s v="35-05-00"/>
    <s v="INSTITUTO NACIONAL DE METROLOGÍA - INM"/>
    <s v="C-3502-0200-7-0-3502097-02"/>
    <s v="ADQUISICIÓN DE BIENES Y SERVICIOS - DOCUMENTOS DE INVESTIGACIÓN APLICADA EN METROLOGÍA - DESARROLLO DE LA OFERTA DE SERVICIOS EN METROLOGÍA FÍSICA EN EL ÁMBITO NACIONAL"/>
    <n v="2650000"/>
    <n v="0"/>
    <n v="2650000"/>
    <n v="0"/>
    <s v="Nación"/>
    <s v="CSF"/>
    <s v="OTROS RECURSOS DEL TESORO"/>
    <s v="A-02-02-02-008-003-09"/>
    <s v="OTROS SERVICIOS PROFESIONALES Y TÉCNICOS N.C.P."/>
    <s v="2,650,000.00"/>
    <s v="Apoyar las actividades de aseguramiento de la validez de los resultados, sistema de gestión, y el diseño, modelamiento y proyección de los sistemas mecánicos usados para la calibración de balanzas de presión, y determinación de densidad de pesas, en los laboratorios de presión, masa y densidad de la subdirección de metrología física, con el fin de apoyar las actividades de I D i - PAGO 3"/>
    <s v="13922"/>
    <s v="13722"/>
    <s v="18722"/>
    <s v="52722"/>
    <s v="2022-04-22 00:00:00"/>
    <s v="68722"/>
    <s v="105671322"/>
    <m/>
    <s v="2022-02-01 00:00:00"/>
    <s v="CONTRATO DE PRESTACION DE SERVICIOS"/>
    <s v="136-2022"/>
    <s v="APOYAR LAS ACTIVIDADES DE ASEGURAMIENTO DE LA VALIDEZ DE LOS RESULTADOS, SISTEMA DE GESTIÓN Y EL DISEÑO, MODELAMIENTO Y PROYECCIÓN DE LOS SISTEMAS MECÁNICOS USADOS PARA LA CALIBRACIÓN DE BALANZAS DE PRESIÓN, Y DETERMINACIÓN DE DESINDAD DE PESAS, EN L"/>
    <s v="APOYO A LA GESTIÓN PERSONA NATURALES"/>
    <s v="ARTÍCULO 3. CONTRATACIÓN DE PERSONAL PARA LA PRESTACIÓN DE SERVICIOS PROFESIONALES Y DE APOYO A LA GESTIÓN."/>
    <x v="4"/>
  </r>
  <r>
    <n v="68822"/>
    <x v="41"/>
    <s v="2022-04-22 16:49:07"/>
    <s v="ConOrdendePago"/>
    <n v="5600000"/>
    <n v="60402"/>
    <n v="0"/>
    <s v="Cédula de Ciudadanía"/>
    <n v="79869701"/>
    <s v="SANCHEZ RODRIGUEZ JUAN JOSE"/>
    <s v="Abono en cuenta"/>
    <s v="Ahorro"/>
    <s v="009170348537"/>
    <s v="Activa"/>
    <s v="860034313"/>
    <s v="BANCO DAVIVIENDA S.A."/>
    <s v="35-05-00"/>
    <s v="INSTITUTO NACIONAL DE METROLOGÍA - INM"/>
    <s v="C-3599-0200-4-0-3599021-02"/>
    <s v="ADQUISICIÓN DE BIENES Y SERVICIOS - SERVICIOS DE INTEROPERABILIDAD - INNOVACIÓN DE LAS TECNOLOGÍAS DE INFORMACIÓN EN EL INSTITUTO DE METROLOGIA NACIONAL"/>
    <n v="5600000"/>
    <n v="0"/>
    <n v="5600000"/>
    <n v="0"/>
    <s v="Nación"/>
    <s v="CSF"/>
    <s v="OTROS RECURSOS DEL TESORO"/>
    <s v="A-02-02-02-008-003-09"/>
    <s v="OTROS SERVICIOS PROFESIONALES Y TÉCNICOS N.C.P."/>
    <s v="5,600,000.00"/>
    <s v="CONTRATAR LOS SERVICIOS PROFESIONALES PARA EL APOYO EN LA GESTIÓN DE BASES DE DATOS E INFORMACIÓN, CON EL FIN DE MANTENER ACTUALIZADA LA ARQUITECTURA DE INFORMACIÓN DE LA ENTIDAD - PAGO 3"/>
    <s v="7622"/>
    <s v="7722"/>
    <s v="8422"/>
    <s v="52822"/>
    <s v="2022-04-22 00:00:00"/>
    <s v="68822"/>
    <s v="105723922"/>
    <m/>
    <s v="2022-01-26 00:00:00"/>
    <s v="CONTRATO DE PRESTACION DE SERVICIOS - PROFESIONALES"/>
    <s v="CO1.PCCNTR.3422066"/>
    <s v="CONTRATAR LOS SERVICIOS PROFESIONALES PARA EL APOYO EN LA GESTIÓN DE BASES DE DATOS E INFORMACIÓN, CON EL FIN DE MANTENER ACTUALIZADA LA ARQUITECTURA DE INFORMACIÓN DE LA ENTIDAD"/>
    <s v="APOYO A LA GESTIÓN PERSONA NATURALES"/>
    <s v="ARTÍCULO 3. CONTRATACIÓN DE PERSONAL PARA LA PRESTACIÓN DE SERVICIOS PROFESIONALES Y DE APOYO A LA GESTIÓN."/>
    <x v="4"/>
  </r>
  <r>
    <n v="68922"/>
    <x v="41"/>
    <s v="2022-04-22 16:53:08"/>
    <s v="ConOrdendePago"/>
    <n v="4179000"/>
    <n v="35372"/>
    <n v="0"/>
    <s v="Cédula de Ciudadanía"/>
    <n v="80800612"/>
    <s v="PEÑA ORTIZ CARLOS ANDRES"/>
    <s v="Abono en cuenta"/>
    <s v="Ahorro"/>
    <s v="63874883010"/>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4179000"/>
    <n v="0"/>
    <n v="4179000"/>
    <n v="0"/>
    <s v="Nación"/>
    <s v="CSF"/>
    <s v="RECURSOS DEL CREDITO EXTERNO PREVIA AUTORIZACION"/>
    <s v="A-02-02-02-008-003-09"/>
    <s v="OTROS SERVICIOS PROFESIONALES Y TÉCNICOS N.C.P."/>
    <s v="4,179,000.00"/>
    <s v="CONTRATAR LA PRESTACIÓN DE SERVICIOS PROFESIONALES PARA APOYAR EL DESARROLLO DE PROYECTOS DE AUTOMATIZACIÓN RELACIONADOS CON ACTUALIZACIÓN Y SOPORTE DE HARDWARE Y SOFTWARE, DESARROLLO DE APLICATIVOS PARA ADQUISICIÓN DE DATOS DE MEDICIÓN DEL INSTITUTO NACIONAL DE METROLOGÍA INM - PAGO 3"/>
    <s v="4722"/>
    <s v="4722"/>
    <s v="7822"/>
    <s v="52922"/>
    <s v="2022-04-22 00:00:00"/>
    <s v="68922"/>
    <s v="105786622"/>
    <m/>
    <s v="2022-01-25 00:00:00"/>
    <s v="CONTRATO DE PRESTACION DE SERVICIOS - PROFESIONALES"/>
    <s v="CO1.PCCNTR.3402375"/>
    <s v="CONTRATAR LA PRESTACIÓN DE SERVICIOS PROFESIONALES PARA EL APOYO DE PROYECTOS DE AUTOMATIZACIÓN RELACIONADOS CON ACTUALIZACIÓN Y SOPORTE DE HADWARE Y SOFTWARE, DESARROLLO DE APLICATIVOS PARA DQUISICIÓN DE DATOS DE MEDICIÓN DEL INSTITUTO NACIONAL DE M"/>
    <s v="APOYO A LA GESTIÓN PERSONA NATURALES"/>
    <s v="ARTÍCULO 3. CONTRATACIÓN DE PERSONAL PARA LA PRESTACIÓN DE SERVICIOS PROFESIONALES Y DE APOYO A LA GESTIÓN."/>
    <x v="4"/>
  </r>
  <r>
    <n v="69022"/>
    <x v="41"/>
    <s v="2022-04-22 16:58:47"/>
    <s v="ConOrdendePago"/>
    <n v="4873000"/>
    <n v="41248"/>
    <n v="0"/>
    <s v="Cédula de Ciudadanía"/>
    <n v="1032423032"/>
    <s v="MORAES SAAVEDRA SILVIA JOHANNA"/>
    <s v="Abono en cuenta"/>
    <s v="Ahorro"/>
    <s v="18624764354"/>
    <s v="Activa"/>
    <s v="890903938"/>
    <s v="BANCOLOMBIA S.A."/>
    <s v="35-05-00"/>
    <s v="INSTITUTO NACIONAL DE METROLOGÍA - INM"/>
    <s v="C-3599-0200-4-0-3599031-02"/>
    <s v="ADQUISICIÓN DE BIENES Y SERVICIOS - DOCUMENTOS METODOLÓGICOS - INNOVACIÓN DE LAS TECNOLOGÍAS DE INFORMACIÓN EN EL INSTITUTO DE METROLOGIA NACIONAL"/>
    <n v="4873000"/>
    <n v="0"/>
    <n v="4873000"/>
    <n v="0"/>
    <s v="Nación"/>
    <s v="CSF"/>
    <s v="OTROS RECURSOS DEL TESORO"/>
    <s v="A-02-02-02-008-003-09"/>
    <s v="OTROS SERVICIOS PROFESIONALES Y TÉCNICOS N.C.P."/>
    <s v="4,873,000.00"/>
    <s v="PRESTAR LOS SERVICIOS PROFESIONALES PARA REALIZAR ACTIVIDADES DE APOYO AL SEGUIMIENTO Y CONTROL RELACIONADAS CON LA EJECUCIÓN DEL PROYECTO DE INVERSIÓN INNOVACIÓN DE LAS TECNOLOGÍAS DE INFORMACIÓN - PAGO 3"/>
    <s v="7522"/>
    <s v="7622"/>
    <s v="6622"/>
    <s v="53022"/>
    <s v="2022-04-22 00:00:00"/>
    <s v="69022"/>
    <s v="105827822"/>
    <m/>
    <s v="2022-01-25 00:00:00"/>
    <s v="CONTRATO DE PRESTACION DE SERVICIOS - PROFESIONALES"/>
    <s v="CO1.PCCNTR.3390775"/>
    <s v="PRESTAR LOS SERVICIOS PROFESIONALES PARA REALIZAR ACTIVIDADES DE APOYO AL SEGUIMIENTO Y CONTROL RELACIONADAS CON LA EJECUCIÓN DEL PROYECTO DE INVERSIÓN INNOVACIÓN DE LAS TECNOLOGÍAS DE INFORMACIÓN."/>
    <s v="APOYO A LA GESTIÓN PERSONA NATURALES"/>
    <s v="ARTÍCULO 3. CONTRATACIÓN DE PERSONAL PARA LA PRESTACIÓN DE SERVICIOS PROFESIONALES Y DE APOYO A LA GESTIÓN."/>
    <x v="4"/>
  </r>
  <r>
    <n v="69122"/>
    <x v="41"/>
    <s v="2022-04-22 17:02:04"/>
    <s v="ConOrdendePago"/>
    <n v="2136000"/>
    <n v="17645"/>
    <n v="0"/>
    <s v="Cédula de Ciudadanía"/>
    <n v="7570701"/>
    <s v="MEJIA ROJAS GABRIEL ARMANDO"/>
    <s v="Abono en cuenta"/>
    <s v="Ahorro"/>
    <s v="24027938283"/>
    <s v="Activa"/>
    <s v="860007335"/>
    <s v="BCSC S A"/>
    <s v="35-05-00"/>
    <s v="INSTITUTO NACIONAL DE METROLOGÍA - INM"/>
    <s v="C-3599-0200-4-0-3599001-02"/>
    <s v="ADQUISICIÓN DE BIENES Y SERVICIOS - SERVICIOS DE INFORMACIÓN PARA LA GESTIÓN ADMINISTRATIVA - INNOVACIÓN DE LAS TECNOLOGÍAS DE INFORMACIÓN EN EL INSTITUTO DE METROLOGIA NACIONAL"/>
    <n v="2136000"/>
    <n v="0"/>
    <n v="2136000"/>
    <n v="0"/>
    <s v="Nación"/>
    <s v="CSF"/>
    <s v="OTROS RECURSOS DEL TESORO"/>
    <s v="A-02-02-02-008-003-09"/>
    <s v="OTROS SERVICIOS PROFESIONALES Y TÉCNICOS N.C.P."/>
    <s v="2,136,000.00"/>
    <s v="Contratar los servicios de apoyo en actividades relacionadas con levantamiento y análisis de información de procesos de la entidad, necesarios para el desarrollo e implementación de soluciones de software para atender requerimientos de procesamiento de información de las dependencias de la entidad - PAGO 3"/>
    <s v="18622"/>
    <s v="17922"/>
    <s v="18022"/>
    <s v="53122"/>
    <s v="2022-04-22 00:00:00"/>
    <s v="69122"/>
    <s v="105863822"/>
    <m/>
    <s v="2022-01-31 00:00:00"/>
    <s v="CONTRATO DE PRESTACION DE SERVICIOS"/>
    <s v="155-2022"/>
    <s v="CONTRATAR LOS SERVICIOS DE APOYO EN ACTIVIDADES RELACIONADAS CON EL LEVANTAMIENTO Y ANALISIS DE INFORMACION DE PROCESOS DE LA ENTIDAD, NECESARIOS PARA EL DESARROLLO E IMPLEMENTACION DE SOLUCIONES DE SOFTWARE PARA ATENDER REQUERIMIENTOS DE PORCESAMIEN"/>
    <s v="APOYO A LA GESTIÓN PERSONA NATURALES"/>
    <s v="ARTÍCULO 3. CONTRATACIÓN DE PERSONAL PARA LA PRESTACIÓN DE SERVICIOS PROFESIONALES Y DE APOYO A LA GESTIÓN."/>
    <x v="4"/>
  </r>
  <r>
    <n v="69222"/>
    <x v="41"/>
    <s v="2022-04-22 17:35:52"/>
    <s v="ConOrdendePago"/>
    <n v="3475000"/>
    <n v="29414"/>
    <n v="0"/>
    <s v="Cédula de Ciudadanía"/>
    <n v="1011104614"/>
    <s v="RUALE JOHNNATAN GIRALDO"/>
    <s v="Abono en cuenta"/>
    <s v="Ahorro"/>
    <s v="24085181184"/>
    <s v="Activa"/>
    <s v="860007335"/>
    <s v="BCSC S A"/>
    <s v="35-05-00"/>
    <s v="INSTITUTO NACIONAL DE METROLOGÍA - INM"/>
    <s v="C-3502-0200-6-0-3502097-02"/>
    <s v="ADQUISICIÓN DE BIENES Y SERVICIOS - DOCUMENTOS DE INVESTIGACIÓN APLICADA EN METROLOGÍA - FORTALECIMIENTO DE LA CAPACIDAD ANALÍTICA EN METROLOGÍA QUÍMICA Y BIOMEDICINA A NIVEL NACIONAL"/>
    <n v="3475000"/>
    <n v="0"/>
    <n v="3475000"/>
    <n v="0"/>
    <s v="Nación"/>
    <s v="CSF"/>
    <s v="OTROS RECURSOS DEL TESORO"/>
    <s v="A-02-02-02-008-003-09"/>
    <s v="OTROS SERVICIOS PROFESIONALES Y TÉCNICOS N.C.P."/>
    <s v="3,475,000.00"/>
    <s v="Contratar servicios profesionales para el apoyo de las actividades de investigación y obtención de productos de nuevo conocimiento en Metrología Química y Biología, así como de las actividades inherentes de la Subdirección de Metrología Química - PAGO 3"/>
    <s v="6522"/>
    <s v="6522"/>
    <s v="7922"/>
    <s v="53222"/>
    <s v="2022-04-22 00:00:00"/>
    <s v="69222"/>
    <s v="107237522"/>
    <m/>
    <s v="2022-01-26 00:00:00"/>
    <s v="CONTRATO DE PRESTACION DE SERVICIOS - PROFESIONALES"/>
    <s v="CO1.PCCNTR.3372822"/>
    <s v="Contratar servicios profesionales para el apoyo de las actividades de investigación y obtención de productos de nuevo conocimiento en Metrología Química y Biología, así como de las actividades inherentes de la Subdirección de Metrología Química."/>
    <s v="APOYO A LA GESTIÓN PERSONA NATURALES"/>
    <s v="ARTÍCULO 3. CONTRATACIÓN DE PERSONAL PARA LA PRESTACIÓN DE SERVICIOS PROFESIONALES Y DE APOYO A LA GESTIÓN."/>
    <x v="4"/>
  </r>
  <r>
    <n v="69322"/>
    <x v="41"/>
    <s v="2022-04-22 17:39:56"/>
    <s v="ConOrdendePago"/>
    <n v="4873000"/>
    <n v="41247"/>
    <n v="0"/>
    <s v="Cédula de Ciudadanía"/>
    <n v="1052385150"/>
    <s v="HIGUERA AGUDELO SINDY JESSENIA"/>
    <s v="Abono en cuenta"/>
    <s v="Ahorro"/>
    <s v="693603144"/>
    <s v="Activa"/>
    <s v="860003020"/>
    <s v="BANCO BILBAO VIZCAYA ARGENTARIA COLOMBIA S.A. BBVA"/>
    <s v="35-05-00"/>
    <s v="INSTITUTO NACIONAL DE METROLOGÍA - INM"/>
    <s v="C-3502-0200-7-0-3502097-02"/>
    <s v="ADQUISICIÓN DE BIENES Y SERVICIOS - DOCUMENTOS DE INVESTIGACIÓN APLICADA EN METROLOGÍA - DESARROLLO DE LA OFERTA DE SERVICIOS EN METROLOGÍA FÍSICA EN EL ÁMBITO NACIONAL"/>
    <n v="4873000"/>
    <n v="0"/>
    <n v="4873000"/>
    <n v="0"/>
    <s v="Nación"/>
    <s v="CSF"/>
    <s v="OTROS RECURSOS DEL TESORO"/>
    <s v="A-02-02-02-008-003-09"/>
    <s v="OTROS SERVICIOS PROFESIONALES Y TÉCNICOS N.C.P."/>
    <s v="4,873,000.00"/>
    <s v="Contratar servicios profesionales para apoyar la ejecución de actividades que permitan la prestación de servicios metrológicos y desarrollo de actividades en el sistema integrado de gestión, los cuales permitan implementar los planes de auditoría, la formulación y/o ejecución de proyectos, en el marco de las actividades de I D i en los laboratorios de la Subdirección de Metrología Física del INM - PAGO 3"/>
    <s v="3822"/>
    <s v="3822"/>
    <s v="9422"/>
    <s v="53322"/>
    <s v="2022-04-22 00:00:00"/>
    <s v="69322"/>
    <s v="107248822"/>
    <m/>
    <s v="2022-01-27 00:00:00"/>
    <s v="CONTRATO DE PRESTACION DE SERVICIOS - PROFESIONALES"/>
    <s v="CO1.PCCNTR.3452228"/>
    <s v="CONTRATAR SERVICIOS PROFESIONALES PARA APOYAR LA EJECUCIÓN DE ACTIVIDADES QUE PERMITAN LA PRESTACIÓN DE SERVICIOS METROLÓGICOS Y DESARROLLO DE ACTIVIDADES EN EL SISTEMA INTEGRADO DE GESTIÓN , LOS CUALES PERMITAN IMPLEMENTAR LOS PLANES DE AUDITORÍA, L"/>
    <s v="APOYO A LA GESTIÓN PERSONA NATURALES"/>
    <s v="ARTÍCULO 3. CONTRATACIÓN DE PERSONAL PARA LA PRESTACIÓN DE SERVICIOS PROFESIONALES Y DE APOYO A LA GESTIÓN."/>
    <x v="4"/>
  </r>
  <r>
    <n v="69422"/>
    <x v="41"/>
    <s v="2022-04-22 17:43:23"/>
    <s v="ConOrdendePago"/>
    <n v="3475000"/>
    <n v="29414"/>
    <n v="0"/>
    <s v="Cédula de Ciudadanía"/>
    <n v="1018461389"/>
    <s v="MALDONADO GARZON DANIEL STEVAN"/>
    <s v="Abono en cuenta"/>
    <s v="Ahorro"/>
    <s v="0724617311"/>
    <s v="Activa"/>
    <s v="860003020"/>
    <s v="BANCO BILBAO VIZCAYA ARGENTARIA COLOMBIA S.A. BBVA"/>
    <s v="35-05-00"/>
    <s v="INSTITUTO NACIONAL DE METROLOGÍA - INM"/>
    <s v="C-3502-0200-6-0-3502097-02"/>
    <s v="ADQUISICIÓN DE BIENES Y SERVICIOS - DOCUMENTOS DE INVESTIGACIÓN APLICADA EN METROLOGÍA - FORTALECIMIENTO DE LA CAPACIDAD ANALÍTICA EN METROLOGÍA QUÍMICA Y BIOMEDICINA A NIVEL NACIONAL"/>
    <n v="3475000"/>
    <n v="0"/>
    <n v="3475000"/>
    <n v="0"/>
    <s v="Nación"/>
    <s v="CSF"/>
    <s v="OTROS RECURSOS DEL TESORO"/>
    <s v="A-02-02-02-008-003-09"/>
    <s v="OTROS SERVICIOS PROFESIONALES Y TÉCNICOS N.C.P."/>
    <s v="3,475,000.00"/>
    <s v="Contratar servicios profesionales para el apoyo de las actividades de investigación y obtención de productos de nuevo conocimiento en Metrología Química y Biología, así como de las actividades inherentes de la Subdirección de Metrología Química - PAGO 3"/>
    <s v="6522"/>
    <s v="6522"/>
    <s v="8122"/>
    <s v="53422"/>
    <s v="2022-04-22 00:00:00"/>
    <s v="69422"/>
    <s v="107260922"/>
    <m/>
    <s v="2022-01-26 00:00:00"/>
    <s v="CONTRATO DE PRESTACION DE SERVICIOS - PROFESIONALES"/>
    <s v="CO1.PCCNTR.3379427"/>
    <s v="CONTRATAR SERVICIOS PROFESIONALES PARA EL APOYO DE LAS ACTIVIDADES DE INVESTIGACIÓN Y OBTENCIÓN DE PRODUCTOS DE NUEVO CONOCIMIENTO EN METROLOGÍA QUÍMICA Y BIOLOGÍA , ASÍ COMO DE LAS ACTIVIDADES INHERENTES DE LA SUBDIRECCIÓN DE METROLOGÍA QUÍMICA."/>
    <s v="APOYO A LA GESTIÓN PERSONA NATURALES"/>
    <s v="ARTÍCULO 3. CONTRATACIÓN DE PERSONAL PARA LA PRESTACIÓN DE SERVICIOS PROFESIONALES Y DE APOYO A LA GESTIÓN."/>
    <x v="4"/>
  </r>
  <r>
    <n v="69522"/>
    <x v="41"/>
    <s v="2022-04-22 17:47:21"/>
    <s v="ConOrdendePago"/>
    <n v="4873000"/>
    <n v="41247"/>
    <n v="0"/>
    <s v="Cédula de Ciudadanía"/>
    <n v="1067938582"/>
    <s v="GARCIA MADRID SEBASTIAN"/>
    <s v="Abono en cuenta"/>
    <s v="Ahorro"/>
    <s v="79074669269"/>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4873000"/>
    <n v="0"/>
    <n v="4873000"/>
    <n v="0"/>
    <s v="Nación"/>
    <s v="CSF"/>
    <s v="RECURSOS DEL CREDITO EXTERNO PREVIA AUTORIZACION"/>
    <s v="A-02-02-02-008-003-09"/>
    <s v="OTROS SERVICIOS PROFESIONALES Y TÉCNICOS N.C.P."/>
    <s v="4,873,000.00"/>
    <s v="CONTRATAR LA PRESTACIÓN DE SERVICIOS PROFESIONALES PARA DESARROLLAR SOLUCIONES DE PROYECTOS DE AUTOMATIZACIÓN DENTRO DE LOS PROCESOS DE MEDICIÓN Y CALIBRACIÓN QUE REQUIERE EL INM, RELACIONADOS CON EQUIPAMIENTO TECNOLÓGICO Y NUEVOS REQUERIMIENTOS - PAGO 3"/>
    <s v="5222"/>
    <s v="5222"/>
    <s v="9122"/>
    <s v="53522"/>
    <s v="2022-04-22 00:00:00"/>
    <s v="69522"/>
    <s v="107262622"/>
    <m/>
    <s v="2022-01-27 00:00:00"/>
    <s v="CONTRATO DE PRESTACION DE SERVICIOS - PROFESIONALES"/>
    <s v="CO1.PCCNTR.3421438"/>
    <s v="CONTRATAR LA PRESTACIÓN DE SERVICIOS PROFESIONALES PARA DESARROLLAR SOLUCIONES DE PROYECTOS DE AUTOMATIZACIÓN DENTRO DE LOS PROCESOS DE MEDICIÓN Y CALIBRACIÓN QUE REQUIERE EL INM, RELACIONADOS CON EQUIPAMIENTO TECNOLÓGICO Y NUEVOS REQUERIMIENTOS."/>
    <s v="APOYO A LA GESTIÓN PERSONA NATURALES"/>
    <s v="ARTÍCULO 3. CONTRATACIÓN DE PERSONAL PARA LA PRESTACIÓN DE SERVICIOS PROFESIONALES Y DE APOYO A LA GESTIÓN."/>
    <x v="4"/>
  </r>
  <r>
    <n v="69622"/>
    <x v="41"/>
    <s v="2022-04-22 17:51:56"/>
    <s v="ConOrdendePago"/>
    <n v="4179000"/>
    <n v="35372"/>
    <n v="0"/>
    <s v="Cédula de Ciudadanía"/>
    <n v="1014269979"/>
    <s v="TARAZONA GUERRERO PAT GEYSHAR"/>
    <s v="Abono en cuenta"/>
    <s v="Ahorro"/>
    <s v="4662033355"/>
    <s v="Activa"/>
    <s v="860034594"/>
    <s v="SCOTIABANK COLPATRIA SA"/>
    <s v="35-05-00"/>
    <s v="INSTITUTO NACIONAL DE METROLOGÍA - INM"/>
    <s v="C-3502-0200-7-0-3502097-02"/>
    <s v="ADQUISICIÓN DE BIENES Y SERVICIOS - DOCUMENTOS DE INVESTIGACIÓN APLICADA EN METROLOGÍA - DESARROLLO DE LA OFERTA DE SERVICIOS EN METROLOGÍA FÍSICA EN EL ÁMBITO NACIONAL"/>
    <n v="4179000"/>
    <n v="0"/>
    <n v="4179000"/>
    <n v="0"/>
    <s v="Nación"/>
    <s v="CSF"/>
    <s v="OTROS RECURSOS DEL TESORO"/>
    <s v="A-02-02-02-008-003-09"/>
    <s v="OTROS SERVICIOS PROFESIONALES Y TÉCNICOS N.C.P."/>
    <s v="4,179,000.00"/>
    <s v="Contratar servicios profesionales para apoyar en actividades que permitan ejecutar y/o desarrollar iniciativas de investigación científica e innovación y ejecutar actividades de aseguramiento de la validez de los resultados de las mediciones y actualizaciones de Sistema de Gestión de Calidad en los procesos bajo responsabilidad de los laboratorios de la Subdirección de Metrología Física del INM - PAGO 3"/>
    <s v="3722"/>
    <s v="3722"/>
    <s v="17722"/>
    <s v="53622"/>
    <s v="2022-04-22 00:00:00"/>
    <s v="69622"/>
    <s v="107270322"/>
    <m/>
    <s v="2022-01-31 00:00:00"/>
    <s v="CONTRATO DE PRESTACION DE SERVICIOS - PROFESIONALES"/>
    <s v="076-2022"/>
    <s v="CONTRATAR SERVICIOS PROFESIONALES PARA APOYAR EN ACTIVIDADES QUE PERMITAN EJECUTAR Y/O DESARROLLAR INICIATIVAS DE INVESTIGACIÓN CIENTÍFICA E INNOVACIÓN Y EJECUTAR ACTIVIDADES DE ASEGURAMIENTO DE LA VALIDEZ DE LOS RESULTADOS DE LAS MEDICIONES Y ACTUAL"/>
    <s v="APOYO A LA GESTIÓN PERSONA NATURALES"/>
    <s v="ARTÍCULO 3. CONTRATACIÓN DE PERSONAL PARA LA PRESTACIÓN DE SERVICIOS PROFESIONALES Y DE APOYO A LA GESTIÓN."/>
    <x v="4"/>
  </r>
  <r>
    <n v="69722"/>
    <x v="41"/>
    <s v="2022-04-22 17:55:21"/>
    <s v="ConOrdendePago"/>
    <n v="3150000"/>
    <n v="30429"/>
    <n v="0"/>
    <s v="Cédula de Ciudadanía"/>
    <n v="1013636756"/>
    <s v="MORENO ALAYON LEIDY PATRICIA"/>
    <s v="Abono en cuenta"/>
    <s v="Ahorro"/>
    <s v="24785000567"/>
    <s v="Activa"/>
    <s v="890903938"/>
    <s v="BANCOLOMBIA S.A."/>
    <s v="35-05-00"/>
    <s v="INSTITUTO NACIONAL DE METROLOGÍA - INM"/>
    <s v="C-3599-0200-6-0-3599016-02"/>
    <s v="ADQUISICIÓN DE BIENES Y SERVICIOS - SEDES MANTENIDAS - MEJORAMIENTO Y SOSTENIBILIDAD DE LA SEDE DEL INSTITUTO NACIONAL DE METROLOGÍA BOGOTÁ"/>
    <n v="3150000"/>
    <n v="0"/>
    <n v="3150000"/>
    <n v="0"/>
    <s v="Nación"/>
    <s v="CSF"/>
    <s v="OTROS RECURSOS DEL TESORO"/>
    <s v="A-02-02-02-008-003-09"/>
    <s v="OTROS SERVICIOS PROFESIONALES Y TÉCNICOS N.C.P."/>
    <s v="3,150,000.00"/>
    <s v="PRESTAR SERVICIOS PROFESIONALES PARA LA APLICACIÓN Y SEGUIMIENTO DE LA TABLAS DE RETENCIÓN DOCUMENTAL DEL ARCHIVO DE GESTIÓN Y REALIZAR CAPACITACIÓN EN TEMAS PROPIOS DE LA GESTIÓN DOCUMENTAL EN EL MARCO DEL MEJORAMIENTO Y SOSTENIBILIDAD DE LA SEDE DEL INSTITUTO NACIONAL DE METROLOGÍA BOGOTÁ - PAGO 1"/>
    <s v="12622"/>
    <s v="12622"/>
    <s v="11422"/>
    <s v="53722"/>
    <s v="2022-04-22 00:00:00"/>
    <s v="69722"/>
    <s v="107301522"/>
    <m/>
    <s v="2022-01-27 00:00:00"/>
    <s v="CONTRATO DE PRESTACION DE SERVICIOS - PROFESIONALES"/>
    <s v="CO1.PCCNTR.3445699"/>
    <s v="PRESTAR SERVICIOS PROFESIONALES PARA APLICACION Y SEGUIMIENTO DE LAS TABLAS DE RETENCION DOCUMENTAL DEL ARCHIVO DE GESTION Y REALIZAR CAPACITACION EN TEMAS PROPIOS DE LA GESTION DOCUMENTAL EN EL MARCO DEL"/>
    <s v="APOYO A LA GESTIÓN PERSONA NATURALES"/>
    <s v="ARTÍCULO 3. CONTRATACIÓN DE PERSONAL PARA LA PRESTACIÓN DE SERVICIOS PROFESIONALES Y DE APOYO A LA GESTIÓN."/>
    <x v="4"/>
  </r>
  <r>
    <n v="69822"/>
    <x v="41"/>
    <s v="2022-04-22 17:58:51"/>
    <s v="ConOrdendePago"/>
    <n v="5360300"/>
    <n v="45371"/>
    <n v="0"/>
    <s v="Cédula de Ciudadanía"/>
    <n v="1030609197"/>
    <s v="FERNANDEZ CASTRO DIANA MARCELA"/>
    <s v="Abono en cuenta"/>
    <s v="Ahorro"/>
    <s v="0550488403461616"/>
    <s v="Activa"/>
    <s v="860034313"/>
    <s v="BANCO DAVIVIENDA S.A."/>
    <s v="35-05-00"/>
    <s v="INSTITUTO NACIONAL DE METROLOGÍA - INM"/>
    <s v="C-3599-0200-4-0-3599031-02"/>
    <s v="ADQUISICIÓN DE BIENES Y SERVICIOS - DOCUMENTOS METODOLÓGICOS - INNOVACIÓN DE LAS TECNOLOGÍAS DE INFORMACIÓN EN EL INSTITUTO DE METROLOGIA NACIONAL"/>
    <n v="5360300"/>
    <n v="0"/>
    <n v="5360300"/>
    <n v="0"/>
    <s v="Nación"/>
    <s v="CSF"/>
    <s v="OTROS RECURSOS DEL TESORO"/>
    <s v="A-02-02-02-008-003-09"/>
    <s v="OTROS SERVICIOS PROFESIONALES Y TÉCNICOS N.C.P."/>
    <s v="5,360,300.00"/>
    <s v="CONTRATAR EL SERVICIO PROFESIONAL PARA EL APOYO A LA OFICINA DE INFORMÁTICA Y DESARROLLO TECNOLÓGICO EN LA GESTIÓN, IMPLEMENTACIÓN, MANTENIMIENTO, ATENCIÓN Y REPORTE DEL SISTEMA INTEGRADO DE GESTIÓN, PLANES DE GESTIÓN, AUDITORIAS Y RIESGOS ASOCIADOS AL PROCESO DE GESTIÓN TECNOLÓGICA DEL INM - PAGO 3"/>
    <s v="7822"/>
    <s v="7922"/>
    <s v="7122"/>
    <s v="53822"/>
    <s v="2022-04-22 00:00:00"/>
    <s v="69822"/>
    <s v="107308722"/>
    <m/>
    <s v="2022-01-25 00:00:00"/>
    <s v="CONTRATO DE PRESTACION DE SERVICIOS - PROFESIONALES"/>
    <s v="CO1.PCCNTR.3401682"/>
    <s v="CONTRATAR EL SERVICIO PROFESIONAL PARA EL APOYO A LA OFICINA OIDT EN LA GESTIÓN, IMPLEMENTACIÓN, MANTENIMIENTO, ATENCIÓN Y REPORTE DEL SISTEMA INTEGRADO DE GESTIÓN, PLANES DE GESTIÓN, LAS AUDITORÍAS Y RIESGOS ASOCIADOS AL PROCESO DE GESTIÓN TECNOLÓGI"/>
    <s v="APOYO A LA GESTIÓN PERSONA NATURALES"/>
    <s v="ARTÍCULO 3. CONTRATACIÓN DE PERSONAL PARA LA PRESTACIÓN DE SERVICIOS PROFESIONALES Y DE APOYO A LA GESTIÓN."/>
    <x v="4"/>
  </r>
  <r>
    <n v="69922"/>
    <x v="41"/>
    <s v="2022-04-22 18:01:56"/>
    <s v="ConOrdendePago"/>
    <n v="4873000"/>
    <n v="41247"/>
    <n v="0"/>
    <s v="Cédula de Ciudadanía"/>
    <n v="1019065884"/>
    <s v="GUTIERREZ LEON YULIETH FERNANDA"/>
    <s v="Abono en cuenta"/>
    <s v="Ahorro"/>
    <s v="8700295986"/>
    <s v="Activa"/>
    <s v="860034313"/>
    <s v="BANCO DAVIVIENDA S.A."/>
    <s v="35-05-00"/>
    <s v="INSTITUTO NACIONAL DE METROLOGÍA - INM"/>
    <s v="C-3502-0200-7-0-3502097-02"/>
    <s v="ADQUISICIÓN DE BIENES Y SERVICIOS - DOCUMENTOS DE INVESTIGACIÓN APLICADA EN METROLOGÍA - DESARROLLO DE LA OFERTA DE SERVICIOS EN METROLOGÍA FÍSICA EN EL ÁMBITO NACIONAL"/>
    <n v="4873000"/>
    <n v="0"/>
    <n v="4873000"/>
    <n v="0"/>
    <s v="Nación"/>
    <s v="CSF"/>
    <s v="OTROS RECURSOS DEL TESORO"/>
    <s v="A-02-02-02-008-003-09"/>
    <s v="OTROS SERVICIOS PROFESIONALES Y TÉCNICOS N.C.P."/>
    <s v="4,873,000.00"/>
    <s v="Contratar servicios profesionales para apoyar la ejecución de actividades que permitan la prestación de servicios metrológicos y desarrollo de actividades en el sistema integrado de gestión, los cuales permitan implementar los planes de auditoría, la formulación y/o ejecución de proyectos, en el marco de las actividades de I D i en los laboratorios de la Subdirección de Metrología Física del INM - PAGO 3"/>
    <s v="3822"/>
    <s v="3822"/>
    <s v="10222"/>
    <s v="53922"/>
    <s v="2022-04-22 00:00:00"/>
    <s v="69922"/>
    <s v="107312422"/>
    <m/>
    <s v="2022-01-27 00:00:00"/>
    <s v="CONTRATO DE PRESTACION DE SERVICIOS - PROFESIONALES"/>
    <s v="CO1.PCCNTR.3446125"/>
    <s v="CONTRATAR SERVICIOS PROFESIONALES PARA APOYAR LA EJECUCIÓN DE ACTIVIDADES QUE PERMITAN LA PRESTACIÓN DE SERVICIOS METROLÓGICOS Y DESARROLLO DE ACTIVIDADES EN EL SISTEMA INTEGRADO DE GESTIÓN , LOS CUALES PERMITAN IMPLEMENTAR LOS PLANES DE AUDITORÍA, L"/>
    <s v="APOYO A LA GESTIÓN PERSONA NATURALES"/>
    <s v="ARTÍCULO 3. CONTRATACIÓN DE PERSONAL PARA LA PRESTACIÓN DE SERVICIOS PROFESIONALES Y DE APOYO A LA GESTIÓN."/>
    <x v="4"/>
  </r>
  <r>
    <n v="70022"/>
    <x v="41"/>
    <s v="2022-04-22 18:04:48"/>
    <s v="ConOrdendePago"/>
    <n v="4873000"/>
    <n v="41247"/>
    <n v="0"/>
    <s v="Cédula de Ciudadanía"/>
    <n v="1014217535"/>
    <s v="OCHOA FONSECA YINETH PAOLA"/>
    <s v="Abono en cuenta"/>
    <s v="Ahorro"/>
    <s v="054811913"/>
    <s v="Activa"/>
    <s v="890903937"/>
    <s v="ITAU CORPBANCA COLOMBIA S A"/>
    <s v="35-05-00"/>
    <s v="INSTITUTO NACIONAL DE METROLOGÍA - INM"/>
    <s v="C-3502-0200-7-0-3502097-02"/>
    <s v="ADQUISICIÓN DE BIENES Y SERVICIOS - DOCUMENTOS DE INVESTIGACIÓN APLICADA EN METROLOGÍA - DESARROLLO DE LA OFERTA DE SERVICIOS EN METROLOGÍA FÍSICA EN EL ÁMBITO NACIONAL"/>
    <n v="4873000"/>
    <n v="0"/>
    <n v="4873000"/>
    <n v="0"/>
    <s v="Nación"/>
    <s v="CSF"/>
    <s v="OTROS RECURSOS DEL TESORO"/>
    <s v="A-02-02-02-008-003-09"/>
    <s v="OTROS SERVICIOS PROFESIONALES Y TÉCNICOS N.C.P."/>
    <s v="4,873,000.00"/>
    <s v="Contratar servicios profesionales para apoyar la ejecución de actividades que permitan la prestación de servicios metrológicos y desarrollo de actividades en el sistema integrado de gestión, los cuales permitan implementar los planes de auditoría, la formulación y/o ejecución de proyectos, en el marco de las actividades de I D i en los laboratorios de la Subdirección de Metrología Física del INM - PAGO 3"/>
    <s v="3822"/>
    <s v="3822"/>
    <s v="10722"/>
    <s v="54022"/>
    <s v="2022-04-22 00:00:00"/>
    <s v="70022"/>
    <s v="107317722"/>
    <m/>
    <s v="2022-01-27 00:00:00"/>
    <s v="CONTRATO DE PRESTACION DE SERVICIOS - PROFESIONALES"/>
    <s v="CO1.PCCNTR.3451895"/>
    <s v="CONTRATAR LOS SERVICIOS PROFESIONALES PARA APOYAR LA EJECUCION DE LAS ACTIVIDADES QUE PERMITAN LAS PRESTACION DE SERVICIOS METROLOGICOS Y DESARROLLO DE ACTIVIDADES EN EL SISTEMA INTEGRADO DE GESTION, LOS CUALES PERMITAN IMPLEMENTAR LOS PLANES DE AUDI"/>
    <s v="APOYO A LA GESTIÓN PERSONA NATURALES"/>
    <s v="ARTÍCULO 3. CONTRATACIÓN DE PERSONAL PARA LA PRESTACIÓN DE SERVICIOS PROFESIONALES Y DE APOYO A LA GESTIÓN."/>
    <x v="4"/>
  </r>
  <r>
    <n v="70122"/>
    <x v="41"/>
    <s v="2022-04-22 18:09:28"/>
    <s v="ConOrdendePago"/>
    <n v="5602000"/>
    <n v="47418"/>
    <n v="0"/>
    <s v="Cédula de Ciudadanía"/>
    <n v="80393550"/>
    <s v="LAVERDE ANGARITA RAFAEL ALBERTO"/>
    <s v="Abono en cuenta"/>
    <s v="Ahorro"/>
    <s v="1972005156"/>
    <s v="Activa"/>
    <s v="860034594"/>
    <s v="SCOTIABANK COLPATRIA SA"/>
    <s v="35-05-00"/>
    <s v="INSTITUTO NACIONAL DE METROLOGÍA - INM"/>
    <s v="C-3599-0200-4-0-3599001-02"/>
    <s v="ADQUISICIÓN DE BIENES Y SERVICIOS - SERVICIOS DE INFORMACIÓN PARA LA GESTIÓN ADMINISTRATIVA - INNOVACIÓN DE LAS TECNOLOGÍAS DE INFORMACIÓN EN EL INSTITUTO DE METROLOGIA NACIONAL"/>
    <n v="5602000"/>
    <n v="0"/>
    <n v="5602000"/>
    <n v="0"/>
    <s v="Nación"/>
    <s v="CSF"/>
    <s v="OTROS RECURSOS DEL TESORO"/>
    <s v="A-02-02-02-008-003-09"/>
    <s v="OTROS SERVICIOS PROFESIONALES Y TÉCNICOS N.C.P."/>
    <s v="5,602,000.00"/>
    <s v="PRESTACIÓN DE SERVICIOS PROFESIONALES COMO APOYO EN LA ACTUALIZACIÓN DE LOS PORTALES CORPORATIVOS EN TEMAS DE ACCESIBILIDAD Y USABILIDAD, DE ACUERDO CON DIRECTRICES DE GOBIERNO DIGITAL Y DE ENTIDADES DE CONTROL - PAGO 3"/>
    <s v="8322"/>
    <s v="8422"/>
    <s v="9822"/>
    <s v="54122"/>
    <s v="2022-04-22 00:00:00"/>
    <s v="70122"/>
    <s v="107327822"/>
    <m/>
    <s v="2022-01-27 00:00:00"/>
    <s v="CONTRATO DE PRESTACION DE SERVICIOS - PROFESIONALES"/>
    <s v="CO1.PCCNTR.3445591"/>
    <s v="PRESTACIÓN DE SERVICIOS PROFESIONALES COMO APOYO EN LA ACTUALIZACIÓN DE LOS PORTALES CORPORATIVOS EN TEMAS DE ACCESIBILIDAD Y USUABILIDAD, DE ACUERDO CON DIRECTRICES DE GOBIERNO DIGITAL Y DE ENTIDADES DE CONTROL."/>
    <s v="APOYO A LA GESTIÓN PERSONA NATURALES"/>
    <s v="ARTÍCULO 3. CONTRATACIÓN DE PERSONAL PARA LA PRESTACIÓN DE SERVICIOS PROFESIONALES Y DE APOYO A LA GESTIÓN."/>
    <x v="4"/>
  </r>
  <r>
    <n v="70222"/>
    <x v="41"/>
    <s v="2022-04-22 20:00:01"/>
    <s v="ConOrdendePago"/>
    <n v="4873000"/>
    <n v="41247"/>
    <n v="0"/>
    <s v="Cédula de Ciudadanía"/>
    <n v="1102717403"/>
    <s v="ALFONSO SERRANO JHON FREDDY"/>
    <s v="Abono en cuenta"/>
    <s v="Ahorro"/>
    <s v="655819324"/>
    <s v="Activa"/>
    <s v="890300279"/>
    <s v="BANCO DE OCCIDENTE"/>
    <s v="35-05-00"/>
    <s v="INSTITUTO NACIONAL DE METROLOGÍA - INM"/>
    <s v="C-3502-0200-7-0-3502097-02"/>
    <s v="ADQUISICIÓN DE BIENES Y SERVICIOS - DOCUMENTOS DE INVESTIGACIÓN APLICADA EN METROLOGÍA - DESARROLLO DE LA OFERTA DE SERVICIOS EN METROLOGÍA FÍSICA EN EL ÁMBITO NACIONAL"/>
    <n v="4873000"/>
    <n v="0"/>
    <n v="4873000"/>
    <n v="0"/>
    <s v="Nación"/>
    <s v="CSF"/>
    <s v="OTROS RECURSOS DEL TESORO"/>
    <s v="A-02-02-02-008-003-09"/>
    <s v="OTROS SERVICIOS PROFESIONALES Y TÉCNICOS N.C.P."/>
    <s v="4,873,000.00"/>
    <s v="Contratar servicios profesionales para apoyar la ejecución de actividades que permitan la prestación de servicios metrológicos y desarrollo de actividades en el sistema integrado de gestión, los cuales permitan implementar los planes de auditoría, la formulación y/o ejecución de proyectos, en el marco de las actividades de I D i en los laboratorios de la Subdirección de Metrología Física del INM - PAGO 3"/>
    <s v="3822"/>
    <s v="3822"/>
    <s v="11222"/>
    <s v="54222"/>
    <s v="2022-04-22 00:00:00"/>
    <s v="70222"/>
    <s v="107468622"/>
    <m/>
    <s v="2022-01-27 00:00:00"/>
    <s v="CONTRATO DE PRESTACION DE SERVICIOS - PROFESIONALES"/>
    <s v="CO1.PCCNTR.3442081"/>
    <s v="CONTRATAR SERVICIOS PROFESIONALES PARA APOYAR LA EJECUCIÓN DE ACTIVIDADES QUE PERMITAN LA PRESTACIÓN DE SERVICIOS METROLÓGICOS Y DESARROLLO DE ACTIVIDADES EN EL SISTEMA INTEGRADO DE GESTIÓN , LOS CUALES PERMITAN IMPLEMENTAR LOS PLANES DE AUDITORÍA, L"/>
    <s v="APOYO A LA GESTIÓN PERSONA NATURALES"/>
    <s v="ARTÍCULO 3. CONTRATACIÓN DE PERSONAL PARA LA PRESTACIÓN DE SERVICIOS PROFESIONALES Y DE APOYO A LA GESTIÓN."/>
    <x v="4"/>
  </r>
  <r>
    <n v="70322"/>
    <x v="41"/>
    <s v="2022-04-22 20:31:32"/>
    <s v="ConOrdendePago"/>
    <n v="4873000"/>
    <n v="41247"/>
    <n v="0"/>
    <s v="Cédula de Ciudadanía"/>
    <n v="79576379"/>
    <s v="CRISTANCHO CAVIATIVA JORGE ALEJANDRO"/>
    <s v="Abono en cuenta"/>
    <s v="Ahorro"/>
    <s v="18811781190"/>
    <s v="Activa"/>
    <s v="890903938"/>
    <s v="BANCOLOMBIA S.A."/>
    <s v="35-05-00"/>
    <s v="INSTITUTO NACIONAL DE METROLOGÍA - INM"/>
    <s v="C-3502-0200-7-0-3502097-02"/>
    <s v="ADQUISICIÓN DE BIENES Y SERVICIOS - DOCUMENTOS DE INVESTIGACIÓN APLICADA EN METROLOGÍA - DESARROLLO DE LA OFERTA DE SERVICIOS EN METROLOGÍA FÍSICA EN EL ÁMBITO NACIONAL"/>
    <n v="4873000"/>
    <n v="0"/>
    <n v="4873000"/>
    <n v="0"/>
    <s v="Nación"/>
    <s v="CSF"/>
    <s v="OTROS RECURSOS DEL TESORO"/>
    <s v="A-02-02-02-008-003-09"/>
    <s v="OTROS SERVICIOS PROFESIONALES Y TÉCNICOS N.C.P."/>
    <s v="4,873,000.00"/>
    <s v="Contratar servicios profesionales para apoyar la ejecución de actividades que permitan la prestación de servicios metrológicos y desarrollo de actividades en el sistema integrado de gestión, los cuales permitan implementar los planes de auditoría, la formulación y/o ejecución de proyectos, en el marco de las actividades de I D i en los laboratorios de la Subdirección de Metrología Física del INM - PAGO 3"/>
    <s v="3822"/>
    <s v="3822"/>
    <s v="12622"/>
    <s v="54322"/>
    <s v="2022-04-22 00:00:00"/>
    <s v="70322"/>
    <s v="107535322"/>
    <m/>
    <s v="2022-01-28 00:00:00"/>
    <s v="CONTRATO DE PRESTACION DE SERVICIOS - PROFESIONALES"/>
    <s v="CO1.PCCNTR.3442086"/>
    <s v="CONTRATAR SERVICIOS PROFESIONALES PARA APOYAR LA EJECUCIÓN DE ACTIVIDADES QUE PERMITAN LA PRESTACIÓN DE SERVICIOS METROLÓGICOS Y DESARROLLO DE ACTIVIDADES EN EL SISTEMA INTEGRADO DE GESTIÓN , LOS CUALES PERMITAN IMPLEMENTAR LOS PLANES DE AUDITORÍA, L"/>
    <s v="APOYO A LA GESTIÓN PERSONA NATURALES"/>
    <s v="ARTÍCULO 3. CONTRATACIÓN DE PERSONAL PARA LA PRESTACIÓN DE SERVICIOS PROFESIONALES Y DE APOYO A LA GESTIÓN."/>
    <x v="4"/>
  </r>
  <r>
    <n v="70422"/>
    <x v="41"/>
    <s v="2022-04-22 20:33:58"/>
    <s v="ConOrdendePago"/>
    <n v="3150000"/>
    <n v="26664"/>
    <n v="0"/>
    <s v="Cédula de Ciudadanía"/>
    <n v="1030582643"/>
    <s v="MONROY GARZON JEYSON ANDRES"/>
    <s v="Abono en cuenta"/>
    <s v="Ahorro"/>
    <s v="4682029611"/>
    <s v="Activa"/>
    <s v="860034594"/>
    <s v="SCOTIABANK COLPATRIA SA"/>
    <s v="35-05-00"/>
    <s v="INSTITUTO NACIONAL DE METROLOGÍA - INM"/>
    <s v="C-3502-0200-7-0-3502097-02"/>
    <s v="ADQUISICIÓN DE BIENES Y SERVICIOS - DOCUMENTOS DE INVESTIGACIÓN APLICADA EN METROLOGÍA - DESARROLLO DE LA OFERTA DE SERVICIOS EN METROLOGÍA FÍSICA EN EL ÁMBITO NACIONAL"/>
    <n v="3150000"/>
    <n v="0"/>
    <n v="3150000"/>
    <n v="0"/>
    <s v="Nación"/>
    <s v="CSF"/>
    <s v="OTROS RECURSOS DEL TESORO"/>
    <s v="A-02-02-02-008-003-09"/>
    <s v="OTROS SERVICIOS PROFESIONALES Y TÉCNICOS N.C.P."/>
    <s v="3,150,000.00"/>
    <s v="Prestar servicios profesionales para apoyar en las actividades de aseguramiento de la validez de los resultados de las mediciones y del Sistema de Gestión de Calidad que permitan implementar acciones frente a los planes de auditorías de Calidad, así como colaborar en actividades de I D i para ejecutar iniciativas de investigación en el laboratorio de temperatura y humedad de la Subdirección de Metrología Física del INM - PAGO 3"/>
    <s v="3522"/>
    <s v="3522"/>
    <s v="13522"/>
    <s v="54422"/>
    <s v="2022-04-22 00:00:00"/>
    <s v="70422"/>
    <s v="107557722"/>
    <m/>
    <s v="2022-01-28 00:00:00"/>
    <s v="CONTRATO DE PRESTACION DE SERVICIOS - PROFESIONALES"/>
    <s v="CO1.PCCNTR.3485626"/>
    <s v="Prestar servicios profesionales para apoyar en las actividades de aseguramiento de la validez de los resultados de las mediciones y del Sistema de Gestión de Calidad que permitan implementar acciones frente a los planes de auditorías de Calidad, así"/>
    <s v="APOYO A LA GESTIÓN PERSONA NATURALES"/>
    <s v="ARTÍCULO 3. CONTRATACIÓN DE PERSONAL PARA LA PRESTACIÓN DE SERVICIOS PROFESIONALES Y DE APOYO A LA GESTIÓN."/>
    <x v="4"/>
  </r>
  <r>
    <n v="70522"/>
    <x v="41"/>
    <s v="2022-04-22 20:36:47"/>
    <s v="ConOrdendePago"/>
    <n v="5438000"/>
    <n v="46030"/>
    <n v="0"/>
    <s v="Cédula de Ciudadanía"/>
    <n v="7919488"/>
    <s v="CORREA MOJICA JAIRO ENRIQUE"/>
    <s v="Abono en cuenta"/>
    <s v="Ahorro"/>
    <s v="50467688650"/>
    <s v="Activa"/>
    <s v="890903938"/>
    <s v="BANCOLOMBIA S.A."/>
    <s v="35-05-00"/>
    <s v="INSTITUTO NACIONAL DE METROLOGÍA - INM"/>
    <s v="C-3599-0200-4-0-3599019-02"/>
    <s v="ADQUISICIÓN DE BIENES Y SERVICIOS - SERVICIO DE SEGUIMIENTO Y EVALUACIÓN DE LA GESTIÓN INSTITUCIONAL - INNOVACIÓN DE LAS TECNOLOGÍAS DE INFORMACIÓN EN EL INSTITUTO DE METROLOGIA NACIONAL"/>
    <n v="5438000"/>
    <n v="0"/>
    <n v="5438000"/>
    <n v="0"/>
    <s v="Nación"/>
    <s v="CSF"/>
    <s v="OTROS RECURSOS DEL TESORO"/>
    <s v="A-02-02-02-008-003-09"/>
    <s v="OTROS SERVICIOS PROFESIONALES Y TÉCNICOS N.C.P."/>
    <s v="5,438,000.00"/>
    <s v="PRESTAR LOS SERVICIOS PROFESIONALES PARA EL APOYO A LA IMPLEMENTACION DEL MODELO DE SEGURIDAD Y PRIVACIDAD DE LA INFORMACION (MSPI) Y EL DESARROLLO DE ACTIVIDADES RELACIONADAS CON EL PLAN OPERATIVO DE SEGURIDAD Y PRIVACIDAD DE LA INFORMACION, EL PLAN DE TRATAMIENTO DE RIESGOS DE SEGURIDAD Y PRIVACIDAD DE LA INFORMACION Y RELACIONADAS CON LOS LINEAMIENTOS DE LA POLÍTICA DE GOBIERNO DIGITAL EN EL INM - PAGO 3"/>
    <s v="7922"/>
    <s v="8022"/>
    <s v="12422"/>
    <s v="54522"/>
    <s v="2022-04-22 00:00:00"/>
    <s v="70522"/>
    <s v="107582522"/>
    <m/>
    <s v="2022-01-27 00:00:00"/>
    <s v="CONTRATO DE PRESTACION DE SERVICIOS - PROFESIONALES"/>
    <s v="CO1.PCCNTR.3454281"/>
    <s v="PRESTAR LOS SERVICIOS PROFESIONALES PARA EL APOYO A LA IMPLEMENTACION DEL MODELO DE SEGURIDAD Y PRIVACIDAD DE LA INFORMACION (MSPI) Y EL DESARROLLO DE ACTIVIDADES RELACIONADAS CON EL PLAN OPERATIVO DE SEGURIDAD Y PRIVACIDAD DE LA INFORMACION, EL PLAN"/>
    <s v="APOYO A LA GESTIÓN PERSONA NATURALES"/>
    <s v="ARTÍCULO 3. CONTRATACIÓN DE PERSONAL PARA LA PRESTACIÓN DE SERVICIOS PROFESIONALES Y DE APOYO A LA GESTIÓN."/>
    <x v="4"/>
  </r>
  <r>
    <n v="70622"/>
    <x v="41"/>
    <s v="2022-04-22 20:39:40"/>
    <s v="ConOrdendePago"/>
    <n v="3475000"/>
    <n v="29414"/>
    <n v="0"/>
    <s v="Cédula de Ciudadanía"/>
    <n v="1072593594"/>
    <s v="AZUERO SANTANA ELIZABETH"/>
    <s v="Abono en cuenta"/>
    <s v="Ahorro"/>
    <s v="075615013"/>
    <s v="Activa"/>
    <s v="860002964"/>
    <s v="BANCO DE BOGOTA S. A."/>
    <s v="35-05-00"/>
    <s v="INSTITUTO NACIONAL DE METROLOGÍA - INM"/>
    <s v="C-3502-0200-7-0-3502097-02"/>
    <s v="ADQUISICIÓN DE BIENES Y SERVICIOS - DOCUMENTOS DE INVESTIGACIÓN APLICADA EN METROLOGÍA - DESARROLLO DE LA OFERTA DE SERVICIOS EN METROLOGÍA FÍSICA EN EL ÁMBITO NACIONAL"/>
    <n v="3475000"/>
    <n v="0"/>
    <n v="3475000"/>
    <n v="0"/>
    <s v="Nación"/>
    <s v="CSF"/>
    <s v="OTROS RECURSOS DEL TESORO"/>
    <s v="A-02-02-02-008-003-09"/>
    <s v="OTROS SERVICIOS PROFESIONALES Y TÉCNICOS N.C.P."/>
    <s v="3,475,000.00"/>
    <s v="Prestar servicios profesionales para apoyar en las actividades de aseguramiento de la validez de los resultados de las mediciones y del Sistema de Gestión de Calidad que permitan implementar acciones frente a los planes de auditorías de Calidad, así como colaborar en actividades de I D i para ejecutar iniciativas de investigación en los laboratorios de densidad y viscosidad de la Subdirección de Metrología Física del INM - PAGO 3"/>
    <s v="3622"/>
    <s v="3622"/>
    <s v="13222"/>
    <s v="54622"/>
    <s v="2022-04-22 00:00:00"/>
    <s v="70622"/>
    <s v="107643622"/>
    <m/>
    <s v="2022-01-28 00:00:00"/>
    <s v="CONTRATO DE PRESTACION DE SERVICIOS"/>
    <s v="CO1.PCCNTR.3482749"/>
    <s v="Prestar servicios profesionales para apoyar en las actividades de aseguramiento de la validez de los resultados de las mediciones y del Sistema de Gestión de Calidad que permitan implementar acciones frente a los planes de auditorías de Calidad, así"/>
    <s v="APOYO A LA GESTIÓN PERSONA NATURALES"/>
    <s v="ARTÍCULO 3. CONTRATACIÓN DE PERSONAL PARA LA PRESTACIÓN DE SERVICIOS PROFESIONALES Y DE APOYO A LA GESTIÓN."/>
    <x v="4"/>
  </r>
  <r>
    <n v="70722"/>
    <x v="41"/>
    <s v="2022-04-22 20:42:38"/>
    <s v="ConOrdendePago"/>
    <n v="4179000"/>
    <n v="35372"/>
    <n v="0"/>
    <s v="Cédula de Ciudadanía"/>
    <n v="1116796384"/>
    <s v="CIFUENTES DIAZ DIANA VANESSA"/>
    <s v="Abono en cuenta"/>
    <s v="Ahorro"/>
    <s v="00193767869"/>
    <s v="Activa"/>
    <s v="890903938"/>
    <s v="BANCOLOMBIA S.A."/>
    <s v="35-05-00"/>
    <s v="INSTITUTO NACIONAL DE METROLOGÍA - INM"/>
    <s v="C-3502-0200-7-0-3502097-02"/>
    <s v="ADQUISICIÓN DE BIENES Y SERVICIOS - DOCUMENTOS DE INVESTIGACIÓN APLICADA EN METROLOGÍA - DESARROLLO DE LA OFERTA DE SERVICIOS EN METROLOGÍA FÍSICA EN EL ÁMBITO NACIONAL"/>
    <n v="4179000"/>
    <n v="0"/>
    <n v="4179000"/>
    <n v="0"/>
    <s v="Nación"/>
    <s v="CSF"/>
    <s v="OTROS RECURSOS DEL TESORO"/>
    <s v="A-02-02-02-008-003-09"/>
    <s v="OTROS SERVICIOS PROFESIONALES Y TÉCNICOS N.C.P."/>
    <s v="4,179,000.00"/>
    <s v="Contratar servicios profesionales para apoyar la ejecución de actividades que permitan la prestación de servicios metrológicos y desarrollo de actividades en el sistema integrado de gestión, los cuales permitan implementar los planes de auditoría, la formulación y/o ejecución de proyectos, en el marco de las actividades de I D i en los laboratorios de la Subdirección de Metrología Física del INM - PAGO 3"/>
    <s v="3822"/>
    <s v="3822"/>
    <s v="9522"/>
    <s v="54722"/>
    <s v="2022-04-22 00:00:00"/>
    <s v="70722"/>
    <s v="107693822"/>
    <m/>
    <s v="2022-01-27 00:00:00"/>
    <s v="CONTRATO DE PRESTACION DE SERVICIOS - PROFESIONALES"/>
    <s v="CO1.PCCNTR.3425304"/>
    <s v="CONTRATAR SERVICIOS PROFESIONALES PARA APOYAR LA EJECUCIÓN DE ACTIVIDADES QUE PERMITAN LA PRESTACIÓN DE SERVICIOS METROLÓGICOS Y DESARROLLO DE ACTIVIDADES EN EL SISTEMA INTEGRADO DE GESTIÓN , LOS CUALES PERMITAN IMPLEMENTAR LOS PLANES DE AUDITORÍA, L"/>
    <s v="APOYO A LA GESTIÓN PERSONA NATURALES"/>
    <s v="ARTÍCULO 3. CONTRATACIÓN DE PERSONAL PARA LA PRESTACIÓN DE SERVICIOS PROFESIONALES Y DE APOYO A LA GESTIÓN."/>
    <x v="4"/>
  </r>
  <r>
    <n v="70822"/>
    <x v="41"/>
    <s v="2022-04-22 20:47:04"/>
    <s v="ConOrdendePago"/>
    <n v="5602000"/>
    <n v="61418"/>
    <n v="0"/>
    <s v="Cédula de Ciudadanía"/>
    <n v="79778344"/>
    <s v="LOBO MASMELA CARLOS ALBERTO"/>
    <s v="Abono en cuenta"/>
    <s v="Ahorro"/>
    <s v="20355718793"/>
    <s v="Activa"/>
    <s v="890903938"/>
    <s v="BANCOLOMBIA S.A."/>
    <s v="35-05-00"/>
    <s v="INSTITUTO NACIONAL DE METROLOGÍA - INM"/>
    <s v="C-3599-0200-4-0-3599001-02"/>
    <s v="ADQUISICIÓN DE BIENES Y SERVICIOS - SERVICIOS DE INFORMACIÓN PARA LA GESTIÓN ADMINISTRATIVA - INNOVACIÓN DE LAS TECNOLOGÍAS DE INFORMACIÓN EN EL INSTITUTO DE METROLOGIA NACIONAL"/>
    <n v="5602000"/>
    <n v="0"/>
    <n v="5602000"/>
    <n v="0"/>
    <s v="Nación"/>
    <s v="CSF"/>
    <s v="OTROS RECURSOS DEL TESORO"/>
    <s v="A-02-02-02-008-003-09"/>
    <s v="OTROS SERVICIOS PROFESIONALES Y TÉCNICOS N.C.P."/>
    <s v="5,602,000.00"/>
    <s v="CONTRATAR EL SERVICIO PROFESIONAL PARA APOYO EN ACTIVIDADES DE DESARROLLO Y MANTENIMIENTO DE SOFTWARE DEL INSTITUTO NACIONAL DE METROLOGÍA -PAGO 3"/>
    <s v="8122"/>
    <s v="8222"/>
    <s v="7222"/>
    <s v="54822"/>
    <s v="2022-04-22 00:00:00"/>
    <s v="70822"/>
    <s v="107710922"/>
    <m/>
    <s v="2022-01-25 00:00:00"/>
    <s v="CONTRATO DE PRESTACION DE SERVICIOS - PROFESIONALES"/>
    <s v="CO1.PCCNTR.3402558"/>
    <s v="CONTRATAR EL SERVICIO PROFESIONAL PARA APOYO EN ACTIVIDADES DE DESARROLLO Y MANTENIMIENTO DE SOFTWARE DEL INSTITUTO NACIONAL DE METROLOGÍA."/>
    <s v="APOYO A LA GESTIÓN PERSONA NATURALES"/>
    <s v="ARTÍCULO 3. CONTRATACIÓN DE PERSONAL PARA LA PRESTACIÓN DE SERVICIOS PROFESIONALES Y DE APOYO A LA GESTIÓN."/>
    <x v="4"/>
  </r>
  <r>
    <n v="70922"/>
    <x v="41"/>
    <s v="2022-04-22 20:52:17"/>
    <s v="ConOrdendePago"/>
    <n v="5602000"/>
    <n v="47418"/>
    <n v="0"/>
    <s v="Cédula de Ciudadanía"/>
    <n v="53069973"/>
    <s v="RODRIGUEZ POVEDA ADRIANA PATRICIA"/>
    <s v="Abono en cuenta"/>
    <s v="Ahorro"/>
    <s v="0570462470035751"/>
    <s v="Activa"/>
    <s v="860034313"/>
    <s v="BANCO DAVIVIENDA S.A."/>
    <s v="35-05-00"/>
    <s v="INSTITUTO NACIONAL DE METROLOGÍA - INM"/>
    <s v="C-3502-0200-6-0-3502100-02"/>
    <s v="ADQUISICIÓN DE BIENES Y SERVICIOS - SERVICIO DE PRODUCCIÓN DE MATERIALES DE REFERENCIA - FORTALECIMIENTO DE LA CAPACIDAD ANALÍTICA EN METROLOGÍA QUÍMICA Y BIOMEDICINA A NIVEL NACIONAL"/>
    <n v="5602000"/>
    <n v="0"/>
    <n v="5602000"/>
    <n v="0"/>
    <s v="Nación"/>
    <s v="CSF"/>
    <s v="OTROS RECURSOS DEL TESORO"/>
    <s v="A-02-02-02-008-003-09"/>
    <s v="OTROS SERVICIOS PROFESIONALES Y TÉCNICOS N.C.P."/>
    <s v="5,602,000.00"/>
    <s v="Contratar servicios profesionales en todo lo relacionado con el apoyo a las actividades que permitan la implementación, el mantenimiento, el seguimiento, la evaluación, el fortalecimiento y la mejora del Sistema Integrado de Gestión del Instituto Nacional de Metrología - PAGO 3"/>
    <s v="6722"/>
    <s v="6722"/>
    <s v="8222"/>
    <s v="54922"/>
    <s v="2022-04-22 00:00:00"/>
    <s v="70922"/>
    <s v="107729022"/>
    <m/>
    <s v="2022-01-26 00:00:00"/>
    <s v="CONTRATO DE PRESTACION DE SERVICIOS - PROFESIONALES"/>
    <s v="CO1.PCCNTR.3370566"/>
    <s v="CONTRATAR SERVICIOS PROFESIONALES EN TODO LO RELACIONADO CON EL APOYO A LAS ACTIVIDADES QUE PERMITAN LA IMPLEMENTACIÓN, EL MANTENIMIENTO, EL SEGUIMIENTO, LA EVALUACIÓN, EL FORTALECIMIENTO Y LA MEJORA DEL SISTEMA INTEGRADO DE GESTIÓN DEL INSTITUTO NAC"/>
    <s v="APOYO A LA GESTIÓN PERSONA NATURALES"/>
    <s v="ARTÍCULO 3. CONTRATACIÓN DE PERSONAL PARA LA PRESTACIÓN DE SERVICIOS PROFESIONALES Y DE APOYO A LA GESTIÓN."/>
    <x v="4"/>
  </r>
  <r>
    <n v="71022"/>
    <x v="41"/>
    <s v="2022-04-22 21:05:21"/>
    <s v="ConOrdendePago"/>
    <n v="605544"/>
    <n v="41248"/>
    <n v="0"/>
    <s v="Cédula de Ciudadanía"/>
    <n v="52819452"/>
    <s v="CARDENAS SANCHEZ DIANA CAROLINA"/>
    <s v="Abono en cuenta"/>
    <s v="Ahorro"/>
    <s v="20555743181"/>
    <s v="Activa"/>
    <s v="890903938"/>
    <s v="BANCOLOMBIA S.A."/>
    <s v="35-05-00"/>
    <s v="INSTITUTO NACIONAL DE METROLOGÍA - INM"/>
    <s v="C-3599-0200-6-0-3599016-02"/>
    <s v="ADQUISICIÓN DE BIENES Y SERVICIOS - SEDES MANTENIDAS - MEJORAMIENTO Y SOSTENIBILIDAD DE LA SEDE DEL INSTITUTO NACIONAL DE METROLOGÍA BOGOTÁ"/>
    <n v="605544"/>
    <n v="0"/>
    <n v="605544"/>
    <n v="0"/>
    <s v="Nación"/>
    <s v="CSF"/>
    <s v="OTROS RECURSOS DEL TESORO"/>
    <s v="A-02-02-02-008-002-01"/>
    <s v="SERVICIOS JURÍDICOS"/>
    <s v="605,544.00"/>
    <s v="PRESTAR LOS SERVICIOS JURÍDICOS PROFESIONALES PARA APOYAR LA ELABORACIÓN Y TRÁMITE DE LOS PROCESOS DE CONTRATACIÓN REQUERIDOS EN LAS ETAPAS PRECONTRACTUAL, CONTRACTUAL Y POSCONTRACTUAL Y LAS DEMÁS ACTIVIDADES QUE REQUIERA EL INSTITUTO NACIONAL DE METROLOGÍA - PAGO 3"/>
    <s v="2522"/>
    <s v="2522"/>
    <s v="2222"/>
    <s v="55022"/>
    <s v="2022-04-22 00:00:00"/>
    <s v="71022"/>
    <s v="107761522"/>
    <m/>
    <s v="2022-01-20 00:00:00"/>
    <s v="CONTRATO DE PRESTACION DE SERVICIOS - PROFESIONALES"/>
    <s v="CO1.PCCNTR.3286176"/>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71122"/>
    <x v="41"/>
    <s v="2022-04-22 21:08:04"/>
    <s v="ConOrdendePago"/>
    <n v="605544"/>
    <n v="0"/>
    <n v="0"/>
    <s v="Cédula de Ciudadanía"/>
    <n v="52819452"/>
    <s v="CARDENAS SANCHEZ DIANA CAROLINA"/>
    <s v="Abono en cuenta"/>
    <s v="Ahorro"/>
    <s v="20555743181"/>
    <s v="Activa"/>
    <s v="890903938"/>
    <s v="BANCOLOMBIA S.A."/>
    <s v="35-05-00"/>
    <s v="INSTITUTO NACIONAL DE METROLOGÍA - INM"/>
    <s v="C-3502-0200-7-0-3502101-02"/>
    <s v="ADQUISICIÓN DE BIENES Y SERVICIOS - SERVICIO DE CALIBRACIÓN DE EQUIPOS E INSTRUMENTOS METROLÓGICOS - DESARROLLO DE LA OFERTA DE SERVICIOS EN METROLOGÍA FÍSICA EN EL ÁMBITO NACIONAL"/>
    <n v="605544"/>
    <n v="0"/>
    <n v="605544"/>
    <n v="0"/>
    <s v="Nación"/>
    <s v="CSF"/>
    <s v="OTROS RECURSOS DEL TESORO"/>
    <s v="A-02-02-02-008-002-01"/>
    <s v="SERVICIOS JURÍDICOS"/>
    <s v="605,544.00"/>
    <s v="PRESTAR LOS SERVICIOS JURÍDICOS PROFESIONALES PARA APOYAR LA ELABORACIÓN Y TRÁMITE DE LOS PROCESOS DE CONTRATACIÓN REQUERIDOS EN LAS ETAPAS PRECONTRACTUAL, CONTRACTUAL Y POSCONTRACTUAL Y LAS DEMÁS ACTIVIDADES QUE REQUIERA EL INSTITUTO NACIONAL DE METROLOGÍA - PAGO 3"/>
    <s v="4422"/>
    <s v="4422"/>
    <s v="2322"/>
    <s v="55122"/>
    <s v="2022-04-22 00:00:00"/>
    <s v="71122"/>
    <s v="107768022"/>
    <m/>
    <s v="2022-01-20 00:00:00"/>
    <s v="CONTRATO DE PRESTACION DE SERVICIOS - PROFESIONALES"/>
    <s v="CO1.PCCNTR.3286176"/>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71222"/>
    <x v="41"/>
    <s v="2022-04-22 21:10:52"/>
    <s v="ConOrdendePago"/>
    <n v="605544"/>
    <n v="0"/>
    <n v="0"/>
    <s v="Cédula de Ciudadanía"/>
    <n v="52819452"/>
    <s v="CARDENAS SANCHEZ DIANA CAROLINA"/>
    <s v="Abono en cuenta"/>
    <s v="Ahorro"/>
    <s v="20555743181"/>
    <s v="Activa"/>
    <s v="890903938"/>
    <s v="BANCOLOMBIA S.A."/>
    <s v="35-05-00"/>
    <s v="INSTITUTO NACIONAL DE METROLOGÍA - INM"/>
    <s v="C-3599-0200-4-0-3599031-02"/>
    <s v="ADQUISICIÓN DE BIENES Y SERVICIOS - DOCUMENTOS METODOLÓGICOS - INNOVACIÓN DE LAS TECNOLOGÍAS DE INFORMACIÓN EN EL INSTITUTO DE METROLOGIA NACIONAL"/>
    <n v="605544"/>
    <n v="0"/>
    <n v="605544"/>
    <n v="0"/>
    <s v="Nación"/>
    <s v="CSF"/>
    <s v="OTROS RECURSOS DEL TESORO"/>
    <s v="A-02-02-02-008-002-01"/>
    <s v="SERVICIOS JURÍDICOS"/>
    <s v="605,544.00"/>
    <s v="PRESTAR LOS SERVICIOS JURÍDICOS PROFESIONALES PARA APOYAR LA ELABORACIÓN Y TRÁMITE DE LOS PROCESOS DE CONTRATACIÓN REQUERIDOS EN LAS ETAPAS PRECONTRACTUAL, CONTRACTUAL Y POSCONTRACTUAL Y LAS DEMÁS ACTIVIDADES QUE REQUIERA EL INSTITUTO NACIONAL DE METROLOGÍA - PAGO 3"/>
    <s v="6322"/>
    <s v="6322"/>
    <s v="2422"/>
    <s v="55222"/>
    <s v="2022-04-22 00:00:00"/>
    <s v="71222"/>
    <s v="107782022"/>
    <m/>
    <s v="2022-01-20 00:00:00"/>
    <s v="CONTRATO DE PRESTACION DE SERVICIOS - PROFESIONALES"/>
    <s v="CO1.PCCNTR.3286176"/>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71322"/>
    <x v="41"/>
    <s v="2022-04-22 21:15:15"/>
    <s v="ConOrdendePago"/>
    <n v="2923800"/>
    <n v="0"/>
    <n v="0"/>
    <s v="Cédula de Ciudadanía"/>
    <n v="52819452"/>
    <s v="CARDENAS SANCHEZ DIANA CAROLINA"/>
    <s v="Abono en cuenta"/>
    <s v="Ahorro"/>
    <s v="20555743181"/>
    <s v="Activa"/>
    <s v="890903938"/>
    <s v="BANCOLOMBIA S.A."/>
    <s v="35-05-00"/>
    <s v="INSTITUTO NACIONAL DE METROLOGÍA - INM"/>
    <s v="C-3502-0200-6-0-3502100-02"/>
    <s v="ADQUISICIÓN DE BIENES Y SERVICIOS - SERVICIO DE PRODUCCIÓN DE MATERIALES DE REFERENCIA - FORTALECIMIENTO DE LA CAPACIDAD ANALÍTICA EN METROLOGÍA QUÍMICA Y BIOMEDICINA A NIVEL NACIONAL"/>
    <n v="2923800"/>
    <n v="0"/>
    <n v="2923800"/>
    <n v="0"/>
    <s v="Nación"/>
    <s v="CSF"/>
    <s v="OTROS RECURSOS DEL TESORO"/>
    <s v="A-02-02-02-008-002-01"/>
    <s v="SERVICIOS JURÍDICOS"/>
    <s v="2,923,800.00"/>
    <s v="PRESTAR LOS SERVICIOS JURÍDICOS PROFESIONALES PARA APOYAR LA ELABORACIÓN Y TRÁMITE DE LOS PROCESOS DE CONTRATACIÓN REQUERIDOS EN LAS ETAPAS PRECONTRACTUAL, CONTRACTUAL Y POSCONTRACTUAL Y LAS DEMÁS ACTIVIDADES QUE REQUIERA EL INSTITUTO NACIONAL DE METROLOGÍA - PAGO 3"/>
    <s v="1622"/>
    <s v="1622"/>
    <s v="2522"/>
    <s v="55322"/>
    <s v="2022-04-22 00:00:00"/>
    <s v="71322"/>
    <s v="107793022"/>
    <m/>
    <s v="2022-01-20 00:00:00"/>
    <s v="CONTRATO DE PRESTACION DE SERVICIOS - PROFESIONALES"/>
    <s v="CO1.PCCNTR.3286176"/>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71422"/>
    <x v="41"/>
    <s v="2022-04-22 21:18:54"/>
    <s v="ConOrdendePago"/>
    <n v="132568"/>
    <n v="0"/>
    <n v="0"/>
    <s v="Cédula de Ciudadanía"/>
    <n v="52819452"/>
    <s v="CARDENAS SANCHEZ DIANA CAROLINA"/>
    <s v="Abono en cuenta"/>
    <s v="Ahorro"/>
    <s v="20555743181"/>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132568"/>
    <n v="0"/>
    <n v="132568"/>
    <n v="0"/>
    <s v="Nación"/>
    <s v="CSF"/>
    <s v="OTROS RECURSOS DEL TESORO"/>
    <s v="A-02-02-02-008-002-01"/>
    <s v="SERVICIOS JURÍDICOS"/>
    <s v="132,568.00"/>
    <s v="PRESTAR LOS SERVICIOS JURÍDICOS PROFESIONALES PARA APOYAR LA ELABORACIÓN Y TRÁMITE DE LOS PROCESOS DE CONTRATACIÓN REQUERIDOS EN LAS ETAPAS PRECONTRACTUAL, CONTRACTUAL Y POSCONTRACTUAL Y LAS DEMÁS ACTIVIDADES QUE REQUIERA EL INSTITUTO NACIONAL DE METROLOGÍA - PAGO 3"/>
    <s v="5922"/>
    <s v="5922"/>
    <s v="2622"/>
    <s v="55422"/>
    <s v="2022-04-22 00:00:00"/>
    <s v="71422"/>
    <s v="107805322"/>
    <m/>
    <s v="2022-01-20 00:00:00"/>
    <s v="CONTRATO DE PRESTACION DE SERVICIOS - PROFESIONALES"/>
    <s v="CO1.PCCNTR.3286176"/>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71522"/>
    <x v="42"/>
    <s v="2022-04-25 10:50:21"/>
    <s v="ConOrdendePago"/>
    <n v="5000000"/>
    <n v="42322"/>
    <n v="0"/>
    <s v="Cédula de Ciudadanía"/>
    <n v="30230176"/>
    <s v="CARDENAS MARULANDA DIANA CRISTINA"/>
    <s v="Abono en cuenta"/>
    <s v="Ahorro"/>
    <s v="352852326"/>
    <s v="Activa"/>
    <s v="860035827"/>
    <s v="BANCO COMERCIAL AV VILLAS S.A."/>
    <s v="35-05-00"/>
    <s v="INSTITUTO NACIONAL DE METROLOGÍA - INM"/>
    <s v="C-3502-0200-7-0-3502101-02"/>
    <s v="ADQUISICIÓN DE BIENES Y SERVICIOS - SERVICIO DE CALIBRACIÓN DE EQUIPOS E INSTRUMENTOS METROLÓGICOS - DESARROLLO DE LA OFERTA DE SERVICIOS EN METROLOGÍA FÍSICA EN EL ÁMBITO NACIONAL"/>
    <n v="5000000"/>
    <n v="0"/>
    <n v="5000000"/>
    <n v="0"/>
    <s v="Nación"/>
    <s v="CSF"/>
    <s v="OTROS RECURSOS DEL TESORO"/>
    <s v="A-02-02-02-008-003-09"/>
    <s v="OTROS SERVICIOS PROFESIONALES Y TÉCNICOS N.C.P."/>
    <s v="5,000,000.00"/>
    <s v="Contratar servicios profesionales en todo lo relacionado con el apoyo a las actividades que permitan la implementación, el mantenimiento, el seguimiento, la evaluación, el fortalecimiento y la mejora del Sistema Integrado de Gestión del Instituto Nacional de Metrología - PAGO 3"/>
    <s v="7222"/>
    <s v="7222"/>
    <s v="18622"/>
    <s v="55522"/>
    <s v="2022-04-25 00:00:00"/>
    <s v="71522"/>
    <s v="109226022"/>
    <m/>
    <s v="2022-01-31 00:00:00"/>
    <s v="CONTRATO DE PRESTACION DE SERVICIOS - PROFESIONALES"/>
    <s v="134-2022"/>
    <s v="CONTRATAR SERVICIOS PROFESIONALES EN TODO LO RELACIONADO CON EL APOYO A LAS ACTIVIDADES QUE PERMITAN LA IMPLEMENTACIÓN, EL MANTENIMIENTO, EL SEGUIMIENTO, LA EVALUACIÓN, EL FROTALECIMIENTO Y LA MEJORA DEL SISTEMA INTEGRADO DE GESTIÓN DEL INSTITUTO NAC"/>
    <s v="APOYO A LA GESTIÓN PERSONA NATURALES"/>
    <s v="ARTÍCULO 3. CONTRATACIÓN DE PERSONAL PARA LA PRESTACIÓN DE SERVICIOS PROFESIONALES Y DE APOYO A LA GESTIÓN."/>
    <x v="4"/>
  </r>
  <r>
    <n v="71622"/>
    <x v="42"/>
    <s v="2022-04-25 10:58:16"/>
    <s v="ConOrdendePago"/>
    <n v="4873000"/>
    <n v="41247"/>
    <n v="0"/>
    <s v="Cédula de Ciudadanía"/>
    <n v="87069519"/>
    <s v="DIAZ DEL CASTILLO GUERRERO JOSE GABRIEL"/>
    <s v="Abono en cuenta"/>
    <s v="Ahorro"/>
    <s v="1004808122"/>
    <s v="Activa"/>
    <s v="860034594"/>
    <s v="SCOTIABANK COLPATRIA SA"/>
    <s v="35-05-00"/>
    <s v="INSTITUTO NACIONAL DE METROLOGÍA - INM"/>
    <s v="C-3502-0200-7-0-3502097-02"/>
    <s v="ADQUISICIÓN DE BIENES Y SERVICIOS - DOCUMENTOS DE INVESTIGACIÓN APLICADA EN METROLOGÍA - DESARROLLO DE LA OFERTA DE SERVICIOS EN METROLOGÍA FÍSICA EN EL ÁMBITO NACIONAL"/>
    <n v="4873000"/>
    <n v="0"/>
    <n v="4873000"/>
    <n v="0"/>
    <s v="Nación"/>
    <s v="CSF"/>
    <s v="OTROS RECURSOS DEL TESORO"/>
    <s v="A-02-02-02-008-003-09"/>
    <s v="OTROS SERVICIOS PROFESIONALES Y TÉCNICOS N.C.P."/>
    <s v="4,873,000.00"/>
    <s v="Contratar servicios profesionales para apoyar la ejecución de actividades que permitan la prestación de servicios metrológicos y desarrollo de actividades en el sistema integrado de gestión, los cuales permitan implementar los planes de auditoría, la formulación y/o ejecución de proyectos, en el marco de las actividades de I D i en los laboratorios de la Subdirección de Metrología Física del INM - PAGO 3"/>
    <s v="3822"/>
    <s v="3822"/>
    <s v="10022"/>
    <s v="55622"/>
    <s v="2022-04-25 00:00:00"/>
    <s v="71622"/>
    <s v="109262722"/>
    <m/>
    <s v="2022-01-27 00:00:00"/>
    <s v="CONTRATO DE PRESTACION DE SERVICIOS - PROFESIONALES"/>
    <s v="CO1.PCCNTR.3442215"/>
    <s v="CONTRATAR SERVICIOS PROFESIONALES PARA APOYAR LA EJECUCIÓN DE ACTIVIDADES QUE PERMITAN LA PRESTACIÓN DE SERVICIOS METROLÓGICOS Y DESARROLLO DE ACTIVIDADES EN EL SISTEMA INTEGRADO DE GESTIÓN , LOS CUALES PERMITAN IMPLEMENTAR LOS PLANES DE AUDITORÍA, L"/>
    <s v="APOYO A LA GESTIÓN PERSONA NATURALES"/>
    <s v="ARTÍCULO 3. CONTRATACIÓN DE PERSONAL PARA LA PRESTACIÓN DE SERVICIOS PROFESIONALES Y DE APOYO A LA GESTIÓN."/>
    <x v="4"/>
  </r>
  <r>
    <n v="71722"/>
    <x v="42"/>
    <s v="2022-04-25 11:05:23"/>
    <s v="ConOrdendePago"/>
    <n v="4179000"/>
    <n v="35372"/>
    <n v="0"/>
    <s v="Cédula de Ciudadanía"/>
    <n v="1063962699"/>
    <s v="MONTERO RAMOS HARLEY DAVID"/>
    <s v="Abono en cuenta"/>
    <s v="Ahorro"/>
    <s v="7002074869"/>
    <s v="Activa"/>
    <s v="860034594"/>
    <s v="SCOTIABANK COLPATRIA SA"/>
    <s v="35-05-00"/>
    <s v="INSTITUTO NACIONAL DE METROLOGÍA - INM"/>
    <s v="C-3502-0200-7-0-3502097-02"/>
    <s v="ADQUISICIÓN DE BIENES Y SERVICIOS - DOCUMENTOS DE INVESTIGACIÓN APLICADA EN METROLOGÍA - DESARROLLO DE LA OFERTA DE SERVICIOS EN METROLOGÍA FÍSICA EN EL ÁMBITO NACIONAL"/>
    <n v="4179000"/>
    <n v="0"/>
    <n v="4179000"/>
    <n v="0"/>
    <s v="Nación"/>
    <s v="CSF"/>
    <s v="OTROS RECURSOS DEL TESORO"/>
    <s v="A-02-02-02-008-003-09"/>
    <s v="OTROS SERVICIOS PROFESIONALES Y TÉCNICOS N.C.P."/>
    <s v="4,179,000.00"/>
    <s v="Contratar servicios profesionales para apoyar en actividades que permitan ejecutar y/o desarrollar iniciativas de investigación científica e innovación y ejecutar actividades de aseguramiento de la validez de los resultados de las mediciones y actualizaciones de Sistema de Gestión de Calidad en los procesos bajo responsabilidad de los laboratorios de la Subdirección de Metrología Física del INM - PAGO 3"/>
    <s v="3722"/>
    <s v="3722"/>
    <s v="11322"/>
    <s v="55722"/>
    <s v="2022-04-25 00:00:00"/>
    <s v="71722"/>
    <s v="109286722"/>
    <m/>
    <s v="2022-01-27 00:00:00"/>
    <s v="CONTRATO DE PRESTACION DE SERVICIOS - PROFESIONALES"/>
    <s v="CO1.PCCNTR.3455323"/>
    <s v="Contratar servicios profesionales para apoyar en actividades que permitan ejecutar y/o desarrollar iniciativas de investigación científica e innovación y ejecutar actividades de aseguramiento de la validez de los resultados de las mediciones y actual"/>
    <s v="APOYO A LA GESTIÓN PERSONA NATURALES"/>
    <s v="ARTÍCULO 3. CONTRATACIÓN DE PERSONAL PARA LA PRESTACIÓN DE SERVICIOS PROFESIONALES Y DE APOYO A LA GESTIÓN."/>
    <x v="4"/>
  </r>
  <r>
    <n v="71822"/>
    <x v="42"/>
    <s v="2022-04-25 11:16:00"/>
    <s v="ConOrdendePago"/>
    <n v="5602000"/>
    <n v="47418"/>
    <n v="0"/>
    <s v="Cédula de Ciudadanía"/>
    <n v="79578371"/>
    <s v="GARCIA VELOZA ISRAEL"/>
    <s v="Abono en cuenta"/>
    <s v="Ahorro"/>
    <s v="0550488417069769"/>
    <s v="Activa"/>
    <s v="860034313"/>
    <s v="BANCO DAVIVIENDA S.A."/>
    <s v="35-05-00"/>
    <s v="INSTITUTO NACIONAL DE METROLOGÍA - INM"/>
    <s v="C-3599-0200-6-0-3599016-02"/>
    <s v="ADQUISICIÓN DE BIENES Y SERVICIOS - SEDES MANTENIDAS - MEJORAMIENTO Y SOSTENIBILIDAD DE LA SEDE DEL INSTITUTO NACIONAL DE METROLOGÍA BOGOTÁ"/>
    <n v="5602000"/>
    <n v="0"/>
    <n v="5602000"/>
    <n v="0"/>
    <s v="Nación"/>
    <s v="CSF"/>
    <s v="OTROS RECURSOS DEL TESORO"/>
    <s v="A-02-02-02-008-003-09"/>
    <s v="OTROS SERVICIOS PROFESIONALES Y TÉCNICOS N.C.P."/>
    <s v="5,602,000.00"/>
    <s v="PRESTAR SERVICIOS PROFESIONALES PARA APOYAR EN EL PROYECTO DE INVERSIÓN PARA EL MEJORAMIENTO Y SOSTENIBILIDAD DE LA SEDE DEL INM - PAGO 3"/>
    <s v="2622"/>
    <s v="2622"/>
    <s v="6022"/>
    <s v="55822"/>
    <s v="2022-04-25 00:00:00"/>
    <s v="71822"/>
    <s v="109329322"/>
    <m/>
    <s v="2022-01-25 00:00:00"/>
    <s v="CONTRATO DE PRESTACION DE SERVICIOS - PROFESIONALES"/>
    <s v="CO1.PCCNTR.3391066"/>
    <s v="PRESTAR SERVICIOS PROFESIONALES PARA APOYAR EN EL PROYECTO DE INVERSIÓN PARA EL MEJORAMIENTO Y SOSTENIBILIDAD DE LA SEDE DEL INM."/>
    <s v="APOYO A LA GESTIÓN PERSONA NATURALES"/>
    <s v="ARTÍCULO 3. CONTRATACIÓN DE PERSONAL PARA LA PRESTACIÓN DE SERVICIOS PROFESIONALES Y DE APOYO A LA GESTIÓN."/>
    <x v="4"/>
  </r>
  <r>
    <n v="71922"/>
    <x v="42"/>
    <s v="2022-04-25 11:26:00"/>
    <s v="ConOrdendePago"/>
    <n v="4873000"/>
    <n v="41247"/>
    <n v="0"/>
    <s v="Cédula de Ciudadanía"/>
    <n v="80821615"/>
    <s v="SOTELO MONCADA DANIEL EDUARDO"/>
    <s v="Abono en cuenta"/>
    <s v="Ahorro"/>
    <s v="018780163"/>
    <s v="Activa"/>
    <s v="860002964"/>
    <s v="BANCO DE BOGOTA S. A."/>
    <s v="35-05-00"/>
    <s v="INSTITUTO NACIONAL DE METROLOGÍA - INM"/>
    <s v="C-3502-0200-7-0-3502097-02"/>
    <s v="ADQUISICIÓN DE BIENES Y SERVICIOS - DOCUMENTOS DE INVESTIGACIÓN APLICADA EN METROLOGÍA - DESARROLLO DE LA OFERTA DE SERVICIOS EN METROLOGÍA FÍSICA EN EL ÁMBITO NACIONAL"/>
    <n v="4873000"/>
    <n v="0"/>
    <n v="4873000"/>
    <n v="0"/>
    <s v="Nación"/>
    <s v="CSF"/>
    <s v="OTROS RECURSOS DEL TESORO"/>
    <s v="A-02-02-02-008-003-09"/>
    <s v="OTROS SERVICIOS PROFESIONALES Y TÉCNICOS N.C.P."/>
    <s v="4,873,000.00"/>
    <s v="Contratar servicios profesionales para apoyar la ejecución de actividades que permitan la prestación de servicios metrológicos y desarrollo de actividades en el sistema integrado de gestión, los cuales permitan implementar los planes de auditoría, la formulación y/o ejecución de proyectos, en el marco de las actividades de I D i en los laboratorios de la Subdirección de Metrología Física del INM - PAGO 3"/>
    <s v="3822"/>
    <s v="3822"/>
    <s v="10422"/>
    <s v="55922"/>
    <s v="2022-04-25 00:00:00"/>
    <s v="71922"/>
    <s v="109349822"/>
    <m/>
    <s v="2022-01-27 00:00:00"/>
    <s v="CONTRATO DE PRESTACION DE SERVICIOS - PROFESIONALES"/>
    <s v="CO1.PCCNTR.3445816"/>
    <s v="Contratar servicios profesionales para apoyar la ejecución de actividades que permitan la prestación de servicios metrológicos y desarrollo de actividades en el sistema integrado de gestión, los cuales permitan implementar los planes de auditoría, la"/>
    <s v="APOYO A LA GESTIÓN PERSONA NATURALES"/>
    <s v="ARTÍCULO 3. CONTRATACIÓN DE PERSONAL PARA LA PRESTACIÓN DE SERVICIOS PROFESIONALES Y DE APOYO A LA GESTIÓN."/>
    <x v="4"/>
  </r>
  <r>
    <n v="72022"/>
    <x v="42"/>
    <s v="2022-04-25 12:05:29"/>
    <s v="ConOrdendePago"/>
    <n v="4873000"/>
    <n v="41248"/>
    <n v="0"/>
    <s v="Cédula de Ciudadanía"/>
    <n v="79538529"/>
    <s v="SOSA RUEDA LUIS MARIO"/>
    <s v="Abono en cuenta"/>
    <s v="Ahorro"/>
    <s v="28174803295"/>
    <s v="Activa"/>
    <s v="890903938"/>
    <s v="BANCOLOMBIA S.A."/>
    <s v="35-05-00"/>
    <s v="INSTITUTO NACIONAL DE METROLOGÍA - INM"/>
    <s v="C-3502-0200-7-0-3502097-02"/>
    <s v="ADQUISICIÓN DE BIENES Y SERVICIOS - DOCUMENTOS DE INVESTIGACIÓN APLICADA EN METROLOGÍA - DESARROLLO DE LA OFERTA DE SERVICIOS EN METROLOGÍA FÍSICA EN EL ÁMBITO NACIONAL"/>
    <n v="4873000"/>
    <n v="0"/>
    <n v="4873000"/>
    <n v="0"/>
    <s v="Nación"/>
    <s v="CSF"/>
    <s v="OTROS RECURSOS DEL TESORO"/>
    <s v="A-02-02-02-008-003-09"/>
    <s v="OTROS SERVICIOS PROFESIONALES Y TÉCNICOS N.C.P."/>
    <s v="4,873,000.00"/>
    <s v="Contratar servicios profesionales para apoyar la ejecución de actividades que permitan la prestación de servicios metrológicos y desarrollo de actividades en el sistema integrado de gestión, los cuales permitan implementar los planes de auditoría, la formulación y/o ejecución de proyectos, en el marco de las actividades de I D i en los laboratorios de la Subdirección de Metrología Física del INM - PAGO 3"/>
    <s v="3822"/>
    <s v="3822"/>
    <s v="10622"/>
    <s v="56022"/>
    <s v="2022-04-25 00:00:00"/>
    <s v="72022"/>
    <s v="109403222"/>
    <m/>
    <s v="2022-01-27 00:00:00"/>
    <s v="CONTRATO DE PRESTACION DE SERVICIOS - PROFESIONALES"/>
    <s v="CO1.PCCNTR.3451860"/>
    <s v="Contratar servicios profesionales para apoyar la ejecución de actividades que permitan la prestación de servicios metrológicos y desarrollo de actividades en el sistema integrado de gestión, los cuales permitan implementar los planes de auditoría, la"/>
    <s v="APOYO A LA GESTIÓN PERSONA NATURALES"/>
    <s v="ARTÍCULO 3. CONTRATACIÓN DE PERSONAL PARA LA PRESTACIÓN DE SERVICIOS PROFESIONALES Y DE APOYO A LA GESTIÓN."/>
    <x v="4"/>
  </r>
  <r>
    <n v="72122"/>
    <x v="42"/>
    <s v="2022-04-25 12:08:15"/>
    <s v="ConOrdendePago"/>
    <n v="2650000"/>
    <n v="22431"/>
    <n v="0"/>
    <s v="Cédula de Ciudadanía"/>
    <n v="49797648"/>
    <s v="VALERA TELLES EVA DEL CARMEN"/>
    <s v="Abono en cuenta"/>
    <s v="Ahorro"/>
    <s v="488410063116"/>
    <s v="Activa"/>
    <s v="860034313"/>
    <s v="BANCO DAVIVIENDA S.A."/>
    <s v="35-05-00"/>
    <s v="INSTITUTO NACIONAL DE METROLOGÍA - INM"/>
    <s v="C-3502-0200-7-0-3502101-02"/>
    <s v="ADQUISICIÓN DE BIENES Y SERVICIOS - SERVICIO DE CALIBRACIÓN DE EQUIPOS E INSTRUMENTOS METROLÓGICOS - DESARROLLO DE LA OFERTA DE SERVICIOS EN METROLOGÍA FÍSICA EN EL ÁMBITO NACIONAL"/>
    <n v="2650000"/>
    <n v="0"/>
    <n v="2650000"/>
    <n v="0"/>
    <s v="Nación"/>
    <s v="CSF"/>
    <s v="OTROS RECURSOS DEL TESORO"/>
    <s v="A-02-02-02-008-003-09"/>
    <s v="OTROS SERVICIOS PROFESIONALES Y TÉCNICOS N.C.P."/>
    <s v="2,650,000.00"/>
    <s v="CONTRATAR LOS SERVICIOS TÉCNICOS PARA APOYAR EN LA INTERVENCIÓN DE LOS ARCHIVOS DE GESTIÓN, ELABORACIÓN DE INVENTARIOS DOCUMENTALES Y REALIZACIÓN DE TRANSFERENCIAS DOCUMENTALES QUE PERMITAN IMPLEMENTAR LOS PLANES DE AUDITORÍAS DE CALIDAD EN LOS PROCESOS BAJO RESPONSABILIDAD DE LA SUBDIRECCIÓN DE METROLOGÍA FÍSICA DEL INM - PAGO 3"/>
    <s v="7122"/>
    <s v="7122"/>
    <s v="13922"/>
    <s v="56122"/>
    <s v="2022-04-25 00:00:00"/>
    <s v="72122"/>
    <s v="109509022"/>
    <m/>
    <s v="2022-01-28 00:00:00"/>
    <s v="CONTRATO DE PRESTACION DE SERVICIOS - PROFESIONALES"/>
    <s v="CO1.PCCNTR.3060775"/>
    <s v="CONTRATAR LOS SERVICIOS TÉCNICOS PARA APOYAR EN LA INTERVENCIÓN DE LOS ARCHIVOS DE GESTIÓN, ELABORACIÓN DE INVENTARIOS DOCUMENTALES Y REALIZACIÓN DE TRANSFERENCIAS DOCUMENTALES QUE PERMITAN IMPLEMENTAR LOS PLANES DE AUDITORÍAS DE CALIDAD EN LOS PROCE"/>
    <s v="APOYO A LA GESTIÓN PERSONA NATURALES"/>
    <s v="ARTÍCULO 3. CONTRATACIÓN DE PERSONAL PARA LA PRESTACIÓN DE SERVICIOS PROFESIONALES Y DE APOYO A LA GESTIÓN."/>
    <x v="4"/>
  </r>
  <r>
    <n v="72222"/>
    <x v="42"/>
    <s v="2022-04-25 12:15:03"/>
    <s v="ConOrdendePago"/>
    <n v="2136000"/>
    <n v="17645"/>
    <n v="0"/>
    <s v="Cédula de Ciudadanía"/>
    <n v="1235043938"/>
    <s v="CRUZ LOZANO HELENA SOFIA"/>
    <s v="Abono en cuenta"/>
    <s v="Ahorro"/>
    <s v="49518851381"/>
    <s v="Activa"/>
    <s v="890903938"/>
    <s v="BANCOLOMBIA S.A."/>
    <s v="35-05-00"/>
    <s v="INSTITUTO NACIONAL DE METROLOGÍA - INM"/>
    <s v="C-3502-0200-7-0-3502097-02"/>
    <s v="ADQUISICIÓN DE BIENES Y SERVICIOS - DOCUMENTOS DE INVESTIGACIÓN APLICADA EN METROLOGÍA - DESARROLLO DE LA OFERTA DE SERVICIOS EN METROLOGÍA FÍSICA EN EL ÁMBITO NACIONAL"/>
    <n v="2136000"/>
    <n v="0"/>
    <n v="2136000"/>
    <n v="0"/>
    <s v="Nación"/>
    <s v="CSF"/>
    <s v="OTROS RECURSOS DEL TESORO"/>
    <s v="A-02-02-02-008-003-09"/>
    <s v="OTROS SERVICIOS PROFESIONALES Y TÉCNICOS N.C.P."/>
    <s v="2,136,000.00"/>
    <s v="Prestar servicios asistenciales que apoyen en el diseño e implementación de Convocatorias internas y externas, recopilación y análisis de información, elaboración de informes en materia de Investigación, Desarrollo e Innovación (I D i), apoyo al Sistema Integrado de Gestión de Calidad en los procesos de I D i bajo responsabilidad de la Subdirección de Metrología Física del Instituto Nacional de Metrología - PAGO 3"/>
    <s v="17422"/>
    <s v="16822"/>
    <s v="19022"/>
    <s v="56222"/>
    <s v="2022-04-25 00:00:00"/>
    <s v="72222"/>
    <s v="109530022"/>
    <m/>
    <s v="2022-02-01 00:00:00"/>
    <s v="CONTRATO DE PRESTACION DE SERVICIOS - PROFESIONALES"/>
    <s v="139-2022"/>
    <s v="PRESTAR SERVICIOS ASISTENCIALES QUE APOYEN EL DISEÑO E IMPLEMENTACIÓN DE CONVOCATORIAS INTERNAS Y EXTERNAS, RECOPILACIÓN Y ANÁLISIS DE INFORMACIÓN, ELABORACIÓN DE INFORMES EN MATERIA DE INVESTIGACIÓN, DESARROLLO E INNOVACIÓN (I D i), APOYO AL SISTEMA"/>
    <s v="APOYO A LA GESTIÓN PERSONA NATURALES"/>
    <s v="ARTÍCULO 3. CONTRATACIÓN DE PERSONAL PARA LA PRESTACIÓN DE SERVICIOS PROFESIONALES Y DE APOYO A LA GESTIÓN."/>
    <x v="4"/>
  </r>
  <r>
    <n v="72322"/>
    <x v="42"/>
    <s v="2022-04-25 12:30:44"/>
    <s v="ConOrdendePago"/>
    <n v="5000000"/>
    <n v="42323"/>
    <n v="0"/>
    <s v="Cédula de Ciudadanía"/>
    <n v="1098617832"/>
    <s v="LOPEZ MANTILLA CARINA ANDREA"/>
    <s v="Abono en cuenta"/>
    <s v="Ahorro"/>
    <s v="91224785301"/>
    <s v="Activa"/>
    <s v="890903938"/>
    <s v="BANCOLOMBIA S.A."/>
    <s v="35-05-00"/>
    <s v="INSTITUTO NACIONAL DE METROLOGÍA - INM"/>
    <s v="C-3502-0200-7-0-3502101-02"/>
    <s v="ADQUISICIÓN DE BIENES Y SERVICIOS - SERVICIO DE CALIBRACIÓN DE EQUIPOS E INSTRUMENTOS METROLÓGICOS - DESARROLLO DE LA OFERTA DE SERVICIOS EN METROLOGÍA FÍSICA EN EL ÁMBITO NACIONAL"/>
    <n v="5000000"/>
    <n v="0"/>
    <n v="5000000"/>
    <n v="0"/>
    <s v="Nación"/>
    <s v="CSF"/>
    <s v="OTROS RECURSOS DEL TESORO"/>
    <s v="A-02-02-02-008-003-09"/>
    <s v="OTROS SERVICIOS PROFESIONALES Y TÉCNICOS N.C.P."/>
    <s v="5,000,000.00"/>
    <s v="Contratar servicios profesionales en todo lo relacionado con el apoyo a las actividades que permitan la implementación, el mantenimiento, el seguimiento, la evaluación, el fortalecimiento y la mejora del Sistema Integrado de Gestión del Instituto Nacional de Metrología - PAGO 3"/>
    <s v="7222"/>
    <s v="7222"/>
    <s v="18522"/>
    <s v="56422"/>
    <s v="2022-04-25 00:00:00"/>
    <s v="72322"/>
    <s v="109592322"/>
    <m/>
    <s v="2022-01-31 00:00:00"/>
    <s v="CONTRATO DE PRESTACION DE SERVICIOS - PROFESIONALES"/>
    <s v="133-2022"/>
    <s v="CONTRATAR SERVICIOS PROFESIONALES EN TODO LO RELACIONADO CON EL APOYO A LAS ACTIVIDADES QUE PERMITAN LA IMPLEMENTACIÓN, EL MANTENIMIENTO, EL SEGUIMIENTO, LA EVALUACIÓN, EL FROTALECIMIENTO Y LA MEJORA DEL SISTEMA INTEGRADO DE GESTIÓN DEL INSTITUTO NAC"/>
    <s v="APOYO A LA GESTIÓN PERSONA NATURALES"/>
    <s v="ARTÍCULO 3. CONTRATACIÓN DE PERSONAL PARA LA PRESTACIÓN DE SERVICIOS PROFESIONALES Y DE APOYO A LA GESTIÓN."/>
    <x v="4"/>
  </r>
  <r>
    <n v="72422"/>
    <x v="42"/>
    <s v="2022-04-25 12:39:38"/>
    <s v="ConOrdendePago"/>
    <n v="4179000"/>
    <n v="35372"/>
    <n v="0"/>
    <s v="Cédula de Ciudadanía"/>
    <n v="52838164"/>
    <s v="TORRES CASTILLO ANDREA MARGARITA"/>
    <s v="Abono en cuenta"/>
    <s v="Ahorro"/>
    <s v="04875394121"/>
    <s v="Activa"/>
    <s v="890903938"/>
    <s v="BANCOLOMBIA S.A."/>
    <s v="35-05-00"/>
    <s v="INSTITUTO NACIONAL DE METROLOGÍA - INM"/>
    <s v="C-3502-0200-7-0-3502101-02"/>
    <s v="ADQUISICIÓN DE BIENES Y SERVICIOS - SERVICIO DE CALIBRACIÓN DE EQUIPOS E INSTRUMENTOS METROLÓGICOS - DESARROLLO DE LA OFERTA DE SERVICIOS EN METROLOGÍA FÍSICA EN EL ÁMBITO NACIONAL"/>
    <n v="4179000"/>
    <n v="0"/>
    <n v="4179000"/>
    <n v="0"/>
    <s v="Nación"/>
    <s v="CSF"/>
    <s v="OTROS RECURSOS DEL TESORO"/>
    <s v="A-02-02-02-008-003-09"/>
    <s v="OTROS SERVICIOS PROFESIONALES Y TÉCNICOS N.C.P."/>
    <s v="4,179,000.00"/>
    <s v="Prestación de servicios profesionales para apoyar en las actividades logísticas de trazabilidad y comercio exterior (aduanas y plan de comercio exterior) que soporte la implementación de los procedimientos, aseguramiento metrológicos y planes de auditoria y calidad en los procesos bajo la responsabilidad del Instituto Nacional de Metrología - PAGO 3"/>
    <s v="1022"/>
    <s v="1022"/>
    <s v="5822"/>
    <s v="56322"/>
    <s v="2022-04-25 00:00:00"/>
    <s v="72422"/>
    <s v="109614122"/>
    <m/>
    <s v="2022-01-24 00:00:00"/>
    <s v="CONTRATO DE PRESTACION DE SERVICIOS - PROFESIONALES"/>
    <s v="CO1.PCCNTR.3380626"/>
    <s v="Prestación de servicios profesionales para apoyar en las actividades logísticas de trazabilidad y comercio exterior (aduanas y plan de comercio exterior) que soporte la implementación de los procedimientos, aseguramiento metrológicos y planes de audi"/>
    <s v="APOYO A LA GESTIÓN PERSONA NATURALES"/>
    <s v="ARTÍCULO 3. CONTRATACIÓN DE PERSONAL PARA LA PRESTACIÓN DE SERVICIOS PROFESIONALES Y DE APOYO A LA GESTIÓN."/>
    <x v="4"/>
  </r>
  <r>
    <n v="72522"/>
    <x v="42"/>
    <s v="2022-04-25 12:51:12"/>
    <s v="ConOrdendePago"/>
    <n v="2240800"/>
    <n v="47419"/>
    <n v="0"/>
    <s v="Cédula de Ciudadanía"/>
    <n v="1128052963"/>
    <s v="SILVA BERNAL MARIA FERNANDA PAOLA DEL PILAR"/>
    <s v="Abono en cuenta"/>
    <s v="Ahorro"/>
    <s v="488400397946"/>
    <s v="Activa"/>
    <s v="860034313"/>
    <s v="BANCO DAVIVIENDA S.A."/>
    <s v="35-05-00"/>
    <s v="INSTITUTO NACIONAL DE METROLOGÍA - INM"/>
    <s v="C-3599-0200-6-0-3599016-02"/>
    <s v="ADQUISICIÓN DE BIENES Y SERVICIOS - SEDES MANTENIDAS - MEJORAMIENTO Y SOSTENIBILIDAD DE LA SEDE DEL INSTITUTO NACIONAL DE METROLOGÍA BOGOTÁ"/>
    <n v="2240800"/>
    <n v="0"/>
    <n v="2240800"/>
    <n v="0"/>
    <s v="Nación"/>
    <s v="CSF"/>
    <s v="OTROS RECURSOS DEL TESORO"/>
    <s v="A-02-02-02-008-002-01"/>
    <s v="SERVICIOS JURÍDICOS"/>
    <s v="2,240,800.00"/>
    <s v="PRESTAR LOS SERVICIOS JURÍDICOS PROFESIONALES PARA APOYAR LA ELABORACIÓN Y TRÁMITE DE LOS PROCESOS DE CONTRATACIÓN REQUERIDOS Y LAS DEMÁS ACTIVIDADES QUE REQUIERA EL INSTITUTO NACIONAL DE METROLOGÍA - PAGO 3"/>
    <s v="2222"/>
    <s v="2222"/>
    <s v="1022"/>
    <s v="56522"/>
    <s v="2022-04-25 00:00:00"/>
    <s v="72522"/>
    <s v="109660922"/>
    <m/>
    <s v="2022-01-20 00:00:00"/>
    <s v="CONTRATO DE PRESTACION DE SERVICIOS"/>
    <s v="CO1.PCCNTR.3284052"/>
    <s v="PRESTAR LOS SERVICIOS JURÍDICOS PROFESIONALES PARA APOYAR LA ELABORACIÓN Y TRÁMITE DE LOS PROCESOS DE CONTRATACIÓN REQUERIDOS Y LAS DEMÁS ACTIVIDADES QUE REQUIERA EL INSTITUTO NACIONAL DE METROLOGÍA."/>
    <s v="APOYO A LA GESTIÓN PERSONA NATURALES"/>
    <s v="ARTÍCULO 3. CONTRATACIÓN DE PERSONAL PARA LA PRESTACIÓN DE SERVICIOS PROFESIONALES Y DE APOYO A LA GESTIÓN."/>
    <x v="4"/>
  </r>
  <r>
    <n v="72622"/>
    <x v="42"/>
    <s v="2022-04-25 12:53:02"/>
    <s v="ConOrdendePago"/>
    <n v="560200"/>
    <n v="0"/>
    <n v="0"/>
    <s v="Cédula de Ciudadanía"/>
    <n v="1128052963"/>
    <s v="SILVA BERNAL MARIA FERNANDA PAOLA DEL PILAR"/>
    <s v="Abono en cuenta"/>
    <s v="Ahorro"/>
    <s v="488400397946"/>
    <s v="Activa"/>
    <s v="860034313"/>
    <s v="BANCO DAVIVIENDA S.A."/>
    <s v="35-05-00"/>
    <s v="INSTITUTO NACIONAL DE METROLOGÍA - INM"/>
    <s v="C-3502-0200-7-0-3502101-02"/>
    <s v="ADQUISICIÓN DE BIENES Y SERVICIOS - SERVICIO DE CALIBRACIÓN DE EQUIPOS E INSTRUMENTOS METROLÓGICOS - DESARROLLO DE LA OFERTA DE SERVICIOS EN METROLOGÍA FÍSICA EN EL ÁMBITO NACIONAL"/>
    <n v="560200"/>
    <n v="0"/>
    <n v="560200"/>
    <n v="0"/>
    <s v="Nación"/>
    <s v="CSF"/>
    <s v="OTROS RECURSOS DEL TESORO"/>
    <s v="A-02-02-02-008-002-01"/>
    <s v="SERVICIOS JURÍDICOS"/>
    <s v="560,200.00"/>
    <s v="PRESTAR LOS SERVICIOS JURÍDICOS PROFESIONALES PARA APOYAR LA ELABORACIÓN Y TRÁMITE DE LOS PROCESOS DE CONTRATACIÓN REQUERIDOS Y LAS DEMÁS ACTIVIDADES QUE REQUIERA EL INSTITUTO NACIONAL DE METROLOGÍA - PAGO 3"/>
    <s v="4522"/>
    <s v="4522"/>
    <s v="1122"/>
    <s v="56622"/>
    <s v="2022-04-25 00:00:00"/>
    <s v="72622"/>
    <s v="109666422"/>
    <m/>
    <s v="2022-01-20 00:00:00"/>
    <s v="CONTRATO DE PRESTACION DE SERVICIOS - PROFESIONALES"/>
    <s v="CO1.PCCNTR.3284052"/>
    <s v="PRESTAR LOS SERVICIOS JURÍDICOS PROFESIONALES PARA APOYAR LA ELABORACIÓN Y TRÁMITE DE LOS PROCESOS DE CONTRATACIÓN REQUERIDOS Y LAS DEMÁS ACTIVIDADES QUE REQUIERA EL INSTITUTO NACIONAL DE METROLOGÍA."/>
    <s v="APOYO A LA GESTIÓN PERSONA NATURALES"/>
    <s v="ARTÍCULO 3. CONTRATACIÓN DE PERSONAL PARA LA PRESTACIÓN DE SERVICIOS PROFESIONALES Y DE APOYO A LA GESTIÓN."/>
    <x v="4"/>
  </r>
  <r>
    <n v="72722"/>
    <x v="42"/>
    <s v="2022-04-25 12:54:51"/>
    <s v="ConOrdendePago"/>
    <n v="560200"/>
    <n v="0"/>
    <n v="0"/>
    <s v="Cédula de Ciudadanía"/>
    <n v="1128052963"/>
    <s v="SILVA BERNAL MARIA FERNANDA PAOLA DEL PILAR"/>
    <s v="Abono en cuenta"/>
    <s v="Ahorro"/>
    <s v="488400397946"/>
    <s v="Activa"/>
    <s v="860034313"/>
    <s v="BANCO DAVIVIENDA S.A."/>
    <s v="35-05-00"/>
    <s v="INSTITUTO NACIONAL DE METROLOGÍA - INM"/>
    <s v="C-3599-0200-4-0-3599031-02"/>
    <s v="ADQUISICIÓN DE BIENES Y SERVICIOS - DOCUMENTOS METODOLÓGICOS - INNOVACIÓN DE LAS TECNOLOGÍAS DE INFORMACIÓN EN EL INSTITUTO DE METROLOGIA NACIONAL"/>
    <n v="560200"/>
    <n v="0"/>
    <n v="560200"/>
    <n v="0"/>
    <s v="Nación"/>
    <s v="CSF"/>
    <s v="OTROS RECURSOS DEL TESORO"/>
    <s v="A-02-02-02-008-002-01"/>
    <s v="SERVICIOS JURÍDICOS"/>
    <s v="560,200.00"/>
    <s v="PRESTAR LOS SERVICIOS JURÍDICOS PROFESIONALES PARA APOYAR LA ELABORACIÓN Y TRÁMITE DE LOS PROCESOS DE CONTRATACIÓN REQUERIDOS Y LAS DEMÁS ACTIVIDADES QUE REQUIERA EL INSTITUTO NACIONAL DE METROLOGÍA - PAGO 3"/>
    <s v="6222"/>
    <s v="6222"/>
    <s v="1222"/>
    <s v="56722"/>
    <s v="2022-04-25 00:00:00"/>
    <s v="72722"/>
    <s v="109675722"/>
    <m/>
    <s v="2022-01-20 00:00:00"/>
    <s v="CONTRATO DE PRESTACION DE SERVICIOS - PROFESIONALES"/>
    <s v="CO1.PCCNTR.3284052"/>
    <s v="PRESTAR LOS SERVICIOS JURÍDICOS PROFESIONALES PARA APOYAR LA ELABORACIÓN Y TRÁMITE DE LOS PROCESOS DE CONTRATACIÓN REQUERIDOS Y LAS DEMÁS ACTIVIDADES QUE REQUIERA EL INSTITUTO NACIONAL DE METROLOGÍA.PRESTAR LOS SERVICIOS JURÍDICOS PROFESIONALES PARA"/>
    <s v="APOYO A LA GESTIÓN PERSONA NATURALES"/>
    <s v="ARTÍCULO 3. CONTRATACIÓN DE PERSONAL PARA LA PRESTACIÓN DE SERVICIOS PROFESIONALES Y DE APOYO A LA GESTIÓN."/>
    <x v="4"/>
  </r>
  <r>
    <n v="72822"/>
    <x v="42"/>
    <s v="2022-04-25 12:56:54"/>
    <s v="ConOrdendePago"/>
    <n v="560200"/>
    <n v="0"/>
    <n v="0"/>
    <s v="Cédula de Ciudadanía"/>
    <n v="1128052963"/>
    <s v="SILVA BERNAL MARIA FERNANDA PAOLA DEL PILAR"/>
    <s v="Abono en cuenta"/>
    <s v="Ahorro"/>
    <s v="488400397946"/>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560200"/>
    <n v="0"/>
    <n v="560200"/>
    <n v="0"/>
    <s v="Nación"/>
    <s v="CSF"/>
    <s v="OTROS RECURSOS DEL TESORO"/>
    <s v="A-02-02-02-008-002-01"/>
    <s v="SERVICIOS JURÍDICOS"/>
    <s v="560,200.00"/>
    <s v="PRESTAR LOS SERVICIOS JURÍDICOS PROFESIONALES PARA APOYAR LA ELABORACIÓN Y TRÁMITE DE LOS PROCESOS DE CONTRATACIÓN REQUERIDOS Y LAS DEMÁS ACTIVIDADES QUE REQUIERA EL INSTITUTO NACIONAL DE METROLOGÍA - PAGO 3"/>
    <s v="4822"/>
    <s v="4822"/>
    <s v="1322"/>
    <s v="56822"/>
    <s v="2022-04-25 00:00:00"/>
    <s v="72822"/>
    <s v="109678422"/>
    <m/>
    <s v="2022-01-20 00:00:00"/>
    <s v="CONTRATO DE PRESTACION DE SERVICIOS - PROFESIONALES"/>
    <s v="CO1.PCCNTR.3284052"/>
    <s v="PRESTAR LOS SERVICIOS JURÍDICOS PROFESIONALES PARA APOYAR LA ELABORACIÓN Y TRÁMITE DE LOS PROCESOS DE CONTRATACIÓN REQUERIDOS Y LAS DEMÁS ACTIVIDADES QUE REQUIERA EL INSTITUTO NACIONAL DE METROLOGÍA."/>
    <s v="APOYO A LA GESTIÓN PERSONA NATURALES"/>
    <s v="ARTÍCULO 3. CONTRATACIÓN DE PERSONAL PARA LA PRESTACIÓN DE SERVICIOS PROFESIONALES Y DE APOYO A LA GESTIÓN."/>
    <x v="4"/>
  </r>
  <r>
    <n v="72922"/>
    <x v="42"/>
    <s v="2022-04-25 12:59:44"/>
    <s v="ConOrdendePago"/>
    <n v="560200"/>
    <n v="0"/>
    <n v="0"/>
    <s v="Cédula de Ciudadanía"/>
    <n v="1128052963"/>
    <s v="SILVA BERNAL MARIA FERNANDA PAOLA DEL PILAR"/>
    <s v="Abono en cuenta"/>
    <s v="Ahorro"/>
    <s v="488400397946"/>
    <s v="Activa"/>
    <s v="860034313"/>
    <s v="BANCO DAVIVIENDA S.A."/>
    <s v="35-05-00"/>
    <s v="INSTITUTO NACIONAL DE METROLOGÍA - INM"/>
    <s v="C-3502-0200-6-0-3502100-02"/>
    <s v="ADQUISICIÓN DE BIENES Y SERVICIOS - SERVICIO DE PRODUCCIÓN DE MATERIALES DE REFERENCIA - FORTALECIMIENTO DE LA CAPACIDAD ANALÍTICA EN METROLOGÍA QUÍMICA Y BIOMEDICINA A NIVEL NACIONAL"/>
    <n v="560200"/>
    <n v="0"/>
    <n v="560200"/>
    <n v="0"/>
    <s v="Nación"/>
    <s v="CSF"/>
    <s v="OTROS RECURSOS DEL TESORO"/>
    <s v="A-02-02-02-008-002-01"/>
    <s v="SERVICIOS JURÍDICOS"/>
    <s v="560,200.00"/>
    <s v="PRESTAR LOS SERVICIOS JURÍDICOS PROFESIONALES PARA APOYAR LA ELABORACIÓN Y TRÁMITE DE LOS PROCESOS DE CONTRATACIÓN REQUERIDOS Y LAS DEMÁS ACTIVIDADES QUE REQUIERA EL INSTITUTO NACIONAL DE METROLOGÍA - PAGO 3"/>
    <s v="1522"/>
    <s v="1522"/>
    <s v="1422"/>
    <s v="56922"/>
    <s v="2022-04-25 00:00:00"/>
    <s v="72922"/>
    <s v="109681422"/>
    <m/>
    <s v="2022-01-20 00:00:00"/>
    <s v="CONTRATO DE PRESTACION DE SERVICIOS - PROFESIONALES"/>
    <s v="CO1.PCCNTR.3284052"/>
    <s v="PRESTAR LOS SERVICIOS JURÍDICOS PROFESIONALES PARA APOYAR LA ELABORACIÓN Y TRÁMITE DE LOS PROCESOS DE CONTRATACIÓN REQUERIDOS Y LAS DEMÁS ACTIVIDADES QUE REQUIERA EL INSTITUTO NACIONAL DE METROLOGÍA."/>
    <s v="APOYO A LA GESTIÓN PERSONA NATURALES"/>
    <s v="ARTÍCULO 3. CONTRATACIÓN DE PERSONAL PARA LA PRESTACIÓN DE SERVICIOS PROFESIONALES Y DE APOYO A LA GESTIÓN."/>
    <x v="4"/>
  </r>
  <r>
    <n v="73022"/>
    <x v="42"/>
    <s v="2022-04-25 13:01:38"/>
    <s v="ConOrdendePago"/>
    <n v="1120400"/>
    <n v="0"/>
    <n v="0"/>
    <s v="Cédula de Ciudadanía"/>
    <n v="1128052963"/>
    <s v="SILVA BERNAL MARIA FERNANDA PAOLA DEL PILAR"/>
    <s v="Abono en cuenta"/>
    <s v="Ahorro"/>
    <s v="488400397946"/>
    <s v="Activa"/>
    <s v="860034313"/>
    <s v="BANCO DAVIVIENDA S.A."/>
    <s v="35-05-00"/>
    <s v="INSTITUTO NACIONAL DE METROLOGÍA - INM"/>
    <s v="A-02-02-02-008-002"/>
    <s v="SERVICIOS JURÍDICOS Y CONTABLES"/>
    <n v="1120400"/>
    <n v="0"/>
    <n v="1120400"/>
    <n v="0"/>
    <s v="Nación"/>
    <s v="CSF"/>
    <s v="RECURSOS CORRIENTES"/>
    <s v="A-02-02-02-008-002-01"/>
    <s v="SERVICIOS JURÍDICOS"/>
    <s v="1,120,400.00"/>
    <s v="PRESTAR LOS SERVICIOS JURÍDICOS PROFESIONALES PARA APOYAR LA ELABORACIÓN Y TRÁMITE DE LOS PROCESOS DE CONTRATACIÓN REQUERIDOS Y LAS DEMÁS ACTIVIDADES QUE REQUIERA EL INSTITUTO NACIONAL DE METROLOGÍA - PAGO 3"/>
    <s v="9522"/>
    <s v="9622"/>
    <s v="1522"/>
    <s v="57022"/>
    <s v="2022-04-25 00:00:00"/>
    <s v="73022"/>
    <s v="109685222"/>
    <m/>
    <s v="2022-01-20 00:00:00"/>
    <s v="CONTRATO DE PRESTACION DE SERVICIOS - PROFESIONALES"/>
    <s v="CO1.PCCNTR.3284052"/>
    <s v="PRESTAR LOS SERVICIOS JURÍDICOS PROFESIONALES PARA APOYAR LA ELABORACIÓN Y TRÁMITE DE LOS PROCESOS DE CONTRATACIÓN REQUERIDOS Y LAS DEMÁS ACTIVIDADES QUE REQUIERA EL INSTITUTO NACIONAL DE METROLOGÍA."/>
    <s v="APOYO A LA GESTIÓN PERSONA NATURALES"/>
    <s v="ARTÍCULO 3. CONTRATACIÓN DE PERSONAL PARA LA PRESTACIÓN DE SERVICIOS PROFESIONALES Y DE APOYO A LA GESTIÓN."/>
    <x v="4"/>
  </r>
  <r>
    <n v="73122"/>
    <x v="42"/>
    <s v="2022-04-25 13:05:35"/>
    <s v="ConOrdendePago"/>
    <n v="4873000"/>
    <n v="41247"/>
    <n v="0"/>
    <s v="Cédula de Ciudadanía"/>
    <n v="1026278601"/>
    <s v="MORENO MUNEVAR LUISA FERNANDA"/>
    <s v="Abono en cuenta"/>
    <s v="Ahorro"/>
    <s v="17828079077"/>
    <s v="Activa"/>
    <s v="890903938"/>
    <s v="BANCOLOMBIA S.A."/>
    <s v="35-05-00"/>
    <s v="INSTITUTO NACIONAL DE METROLOGÍA - INM"/>
    <s v="C-3599-0200-6-0-3599016-02"/>
    <s v="ADQUISICIÓN DE BIENES Y SERVICIOS - SEDES MANTENIDAS - MEJORAMIENTO Y SOSTENIBILIDAD DE LA SEDE DEL INSTITUTO NACIONAL DE METROLOGÍA BOGOTÁ"/>
    <n v="4873000"/>
    <n v="0"/>
    <n v="4873000"/>
    <n v="0"/>
    <s v="Nación"/>
    <s v="CSF"/>
    <s v="OTROS RECURSOS DEL TESORO"/>
    <s v="A-02-02-02-008-002-02"/>
    <s v="SERVICIOS DE CONTABILIDAD, AUDITORÍA Y TENEDURÍA DE LIBROS"/>
    <s v="4,873,000.00"/>
    <s v="CONTRATAR LOS SERVICIOS PROFESIONALES PARA APOYAR LAS ACTIVIDADES FINANCIERAS RELACIONADAS CON LOS PROCESOS DE CONTRATACION QUE SE LLEVEN A CABO PARA MANTENER LA INFRAESTRUCTURA DE LA SEDE ACTUAL EN EL MARCO DEL PROYECTO DE INVERSIÓN MEJORAMIENTO Y SOSTENIBILIDAD DE LA SEDE DEL INSTITUTO NACIONAL DE METROLOGIA BOGOTA - PAGO 3"/>
    <s v="2722"/>
    <s v="2722"/>
    <s v="7422"/>
    <s v="57122"/>
    <s v="2022-04-25 00:00:00"/>
    <s v="73122"/>
    <s v="109697022"/>
    <m/>
    <s v="2022-01-25 00:00:00"/>
    <s v="CONTRATO DE PRESTACION DE SERVICIOS - PROFESIONALES"/>
    <s v="CO1.OCCNTR.3397461"/>
    <s v="CONTRATAR LOS SERVICIOS PROFESIONALES PARA APOYAR LAS ACTIVIDADES FINANCIERAS RELACIONADAS CON LOS PROCESOS DE CONTRATACIÓN QUE SE LLEVEN A CABO PARA MANETENER LA INFRAESTRUCTURA DE LA SEDE ACTUAL EN EL MARCO DEL PRYECTO DE INVERSIÓN MEJORAMIENTO Y S"/>
    <s v="APOYO A LA GESTIÓN PERSONA NATURALES"/>
    <s v="ARTÍCULO 3. CONTRATACIÓN DE PERSONAL PARA LA PRESTACIÓN DE SERVICIOS PROFESIONALES Y DE APOYO A LA GESTIÓN."/>
    <x v="4"/>
  </r>
  <r>
    <n v="73222"/>
    <x v="30"/>
    <s v="2022-04-26 06:10:00"/>
    <s v="ConOrdendePago"/>
    <n v="117782"/>
    <n v="0"/>
    <n v="0"/>
    <s v="NIT"/>
    <n v="830122566"/>
    <s v="COLOMBIA TELECOMUNICACIONES S.A. E.S.P. BIC"/>
    <s v="Abono en cuenta"/>
    <s v="Corriente"/>
    <s v="062781273"/>
    <s v="Activa"/>
    <s v="860002964"/>
    <s v="BANCO DE BOGOTA S. A."/>
    <s v="35-05-00"/>
    <s v="INSTITUTO NACIONAL DE METROLOGÍA - INM"/>
    <s v="A-02-02-02-008-004"/>
    <s v="SERVICIOS DE TELECOMUNICACIONES, TRANSMISIÓN Y SUMINISTRO DE INFORMACIÓN"/>
    <n v="117782"/>
    <n v="0"/>
    <n v="117782"/>
    <n v="0"/>
    <s v="Nación"/>
    <s v="CSF"/>
    <s v="RECURSOS CORRIENTES"/>
    <s v="A-02-02-02-008-004-01"/>
    <s v="SERVICIOS DE TELEFONÍA Y OTRAS TELECOMUNICACIONES"/>
    <s v="117,782.00"/>
    <s v="PAGO DE SERVICIO DE CELULARES DE MOVISTAR CON NUMERO DE CLIENTE 21454997, CORRESPONDIENTE A LAS LINEAS TELEFONICAS DE LOS DIRECTIVOS DEL INSTITUTO NACIONAL DE METROLOGIA. FACTURA EC-249514563. PERIODO FACTURADO: 21-ABRIL al 20-MAYO 2022."/>
    <s v="13322"/>
    <s v="13222"/>
    <s v="35022"/>
    <s v="57322"/>
    <s v="2022-04-26 00:00:00"/>
    <s v="73222"/>
    <s v="107844622"/>
    <m/>
    <s v="2022-04-25 00:00:00"/>
    <s v="FACTURA"/>
    <s v="EC-249514563"/>
    <s v="PAGO DE SERVICIO DE CELULARES DE MOVISTAR CON NUMERO DE CLIENTE 21454997, CORRESPONDIENTE A LAS LINEAS TELEFONICAS DE LOS DIRECTIVOS DEL INSTITUTO NACIONAL DE METROLOGIA. FACTURA EC-249514563. PERIODO: 21-04-2022 A 20-05-2022."/>
    <s v="TELEFONIA"/>
    <s v="ARTÍCULO 15. PAPELERÍA, ÚTILES DE ESCRITORIO Y OFICINA Y TELEFONÍA"/>
    <x v="1"/>
  </r>
  <r>
    <n v="73522"/>
    <x v="30"/>
    <s v="2022-04-26 06:38:19"/>
    <s v="ConOrdendePago"/>
    <n v="4873000"/>
    <n v="41247"/>
    <n v="0"/>
    <s v="Cédula de Ciudadanía"/>
    <n v="1022402920"/>
    <s v="UJUETA BONILLA YUDERCY"/>
    <s v="Abono en cuenta"/>
    <s v="Ahorro"/>
    <s v="4662017918"/>
    <s v="Activa"/>
    <s v="860034594"/>
    <s v="SCOTIABANK COLPATRIA SA"/>
    <s v="35-05-00"/>
    <s v="INSTITUTO NACIONAL DE METROLOGÍA - INM"/>
    <s v="C-3502-0200-7-0-3502101-02"/>
    <s v="ADQUISICIÓN DE BIENES Y SERVICIOS - SERVICIO DE CALIBRACIÓN DE EQUIPOS E INSTRUMENTOS METROLÓGICOS - DESARROLLO DE LA OFERTA DE SERVICIOS EN METROLOGÍA FÍSICA EN EL ÁMBITO NACIONAL"/>
    <n v="4873000"/>
    <n v="0"/>
    <n v="4873000"/>
    <n v="0"/>
    <s v="Nación"/>
    <s v="CSF"/>
    <s v="OTROS RECURSOS DEL TESORO"/>
    <s v="A-02-02-02-008-003-09"/>
    <s v="OTROS SERVICIOS PROFESIONALES Y TÉCNICOS N.C.P."/>
    <s v="4,873,000.00"/>
    <s v="Contratar servicio profesional especializado para apoyar el seguimiento, reporte, ajuste y planificación del proyecto de inversión, los planes, los indicadores y las auditorías de Calidad en los procesos bajo responsabilidad de la Subdirección de Metrología Física - PAGO 3"/>
    <s v="1222"/>
    <s v="1222"/>
    <s v="5622"/>
    <s v="57522"/>
    <s v="2022-04-26 00:00:00"/>
    <s v="73522"/>
    <s v="109754922"/>
    <m/>
    <s v="2022-01-24 00:00:00"/>
    <s v="CONTRATO DE PRESTACION DE SERVICIOS - PROFESIONALES"/>
    <s v="CO1.PCCNTR.3381815"/>
    <s v="CONTRATAR SERVICIO PROFESIONAL ESPECIALIZADO PARA APOYAR EL SEGUIMIENTO, REPORTE, AJUSTE Y PLANIFICACIÓN DEL PROYECTO DE INVERSIÓN, LOS PLANES, LOS INDICADORES Y LAS AUDITORÍAS DE CALIDAD EN LOS PROCESOS BAJO LA RESPONSABILIDAD DE LA SUBDIRECCIÓN DE"/>
    <s v="APOYO A LA GESTIÓN PERSONA NATURALES"/>
    <s v="ARTÍCULO 3. CONTRATACIÓN DE PERSONAL PARA LA PRESTACIÓN DE SERVICIOS PROFESIONALES Y DE APOYO A LA GESTIÓN."/>
    <x v="4"/>
  </r>
  <r>
    <n v="73622"/>
    <x v="30"/>
    <s v="2022-04-26 06:40:51"/>
    <s v="ConOrdendePago"/>
    <n v="2650000"/>
    <n v="22431"/>
    <n v="0"/>
    <s v="Cédula de Ciudadanía"/>
    <n v="80896100"/>
    <s v="AGUIRRE DELGADO ALEXANDER"/>
    <s v="Abono en cuenta"/>
    <s v="Ahorro"/>
    <s v="4522015753"/>
    <s v="Activa"/>
    <s v="860034594"/>
    <s v="SCOTIABANK COLPATRIA SA"/>
    <s v="35-05-00"/>
    <s v="INSTITUTO NACIONAL DE METROLOGÍA - INM"/>
    <s v="C-3502-0200-5-0-3502102-02"/>
    <s v="ADQUISICIÓN DE BIENES Y SERVICIOS - SERVICIO DE PROMOCIÓN DE HERRAMIENTAS METROLÓGICAS - FORTALECIMIENTO DE LA COMERCIALIZACIÓN DE LOS SERVICIOS METROLÓGICOS A NIVEL NACIONAL"/>
    <n v="2650000"/>
    <n v="0"/>
    <n v="2650000"/>
    <n v="0"/>
    <s v="Nación"/>
    <s v="CSF"/>
    <s v="OTROS RECURSOS DEL TESORO"/>
    <s v="A-02-02-02-008-003-09"/>
    <s v="OTROS SERVICIOS PROFESIONALES Y TÉCNICOS N.C.P."/>
    <s v="2,650,000.00"/>
    <s v="Contratar la prestación de servicios de apoyo a la gestión administrativa y técnica, con el fin de mantener la oferta de servicios metrológicos - PAGO 3"/>
    <s v="10722"/>
    <s v="10822"/>
    <s v="20122"/>
    <s v="57622"/>
    <s v="2022-04-26 00:00:00"/>
    <s v="73622"/>
    <s v="111588122"/>
    <m/>
    <s v="2022-02-01 00:00:00"/>
    <s v="CONTRATO DE PRESTACION DE SERVICIOS"/>
    <s v="140-2022"/>
    <s v="CONTRATAR LA PRESTACIÓN DE SERVICIOS PARA EL APOYO A LA GESTIÓN ADMINISTRATIVA Y TÉCNICA, CON EL FIN DE MANTENER LA OFERTA DE SERVICIOS METROLÓGICOS."/>
    <s v="APOYO A LA GESTIÓN PERSONA NATURALES"/>
    <s v="ARTÍCULO 3. CONTRATACIÓN DE PERSONAL PARA LA PRESTACIÓN DE SERVICIOS PROFESIONALES Y DE APOYO A LA GESTIÓN."/>
    <x v="4"/>
  </r>
  <r>
    <n v="73722"/>
    <x v="30"/>
    <s v="2022-04-26 06:43:20"/>
    <s v="ConOrdendePago"/>
    <n v="4179000"/>
    <n v="35372"/>
    <n v="0"/>
    <s v="Cédula de Ciudadanía"/>
    <n v="1026269688"/>
    <s v="MORA ZAMORA DANIEL"/>
    <s v="Abono en cuenta"/>
    <s v="Ahorro"/>
    <s v="04811970471"/>
    <s v="Activa"/>
    <s v="890903938"/>
    <s v="BANCOLOMBIA S.A."/>
    <s v="35-05-00"/>
    <s v="INSTITUTO NACIONAL DE METROLOGÍA - INM"/>
    <s v="C-3502-0200-5-0-3502099-02"/>
    <s v="ADQUISICIÓN DE BIENES Y SERVICIOS - SERVICIO DE EDUCACIÓN INFORMAL EN METROLOGÍA - FORTALECIMIENTO DE LA COMERCIALIZACIÓN DE LOS SERVICIOS METROLÓGICOS A NIVEL NACIONAL"/>
    <n v="4179000"/>
    <n v="0"/>
    <n v="4179000"/>
    <n v="0"/>
    <s v="Nación"/>
    <s v="CSF"/>
    <s v="OTROS RECURSOS DEL TESORO"/>
    <s v="A-02-02-02-008-003-09"/>
    <s v="OTROS SERVICIOS PROFESIONALES Y TÉCNICOS N.C.P."/>
    <s v="4,179,000.00"/>
    <s v="Contratar la prestación de servicios profesionales para la virtualización de las capacitaciones en metrología - PAGO 3"/>
    <s v="10822"/>
    <s v="10922"/>
    <s v="12722"/>
    <s v="57722"/>
    <s v="2022-04-26 00:00:00"/>
    <s v="73722"/>
    <s v="109818122"/>
    <m/>
    <s v="2022-01-28 00:00:00"/>
    <s v="CONTRATO DE PRESTACION DE SERVICIOS - PROFESIONALES"/>
    <s v="CO1.PCCNTR.3479292"/>
    <s v="Contratar la prestación de servicios profesionales para la virtualización de las capacitaciones en metrología"/>
    <s v="APOYO A LA GESTIÓN PERSONA NATURALES"/>
    <s v="ARTÍCULO 3. CONTRATACIÓN DE PERSONAL PARA LA PRESTACIÓN DE SERVICIOS PROFESIONALES Y DE APOYO A LA GESTIÓN."/>
    <x v="4"/>
  </r>
  <r>
    <n v="73822"/>
    <x v="30"/>
    <s v="2022-04-26 06:46:12"/>
    <s v="ConOrdendePago"/>
    <n v="4368651"/>
    <n v="36978"/>
    <n v="0"/>
    <s v="Cédula de Ciudadanía"/>
    <n v="52367490"/>
    <s v="SANCHEZ OSPINA NANCY"/>
    <s v="Abono en cuenta"/>
    <s v="Ahorro"/>
    <s v="24042172532"/>
    <s v="Activa"/>
    <s v="860007335"/>
    <s v="BCSC S A"/>
    <s v="35-05-00"/>
    <s v="INSTITUTO NACIONAL DE METROLOGÍA - INM"/>
    <s v="C-3502-0200-5-0-3502099-02"/>
    <s v="ADQUISICIÓN DE BIENES Y SERVICIOS - SERVICIO DE EDUCACIÓN INFORMAL EN METROLOGÍA - FORTALECIMIENTO DE LA COMERCIALIZACIÓN DE LOS SERVICIOS METROLÓGICOS A NIVEL NACIONAL"/>
    <n v="4368651"/>
    <n v="0"/>
    <n v="4368651"/>
    <n v="0"/>
    <s v="Nación"/>
    <s v="CSF"/>
    <s v="OTROS RECURSOS DEL TESORO"/>
    <s v="A-02-02-02-008-003-09"/>
    <s v="OTROS SERVICIOS PROFESIONALES Y TÉCNICOS N.C.P."/>
    <s v="4,368,651.00"/>
    <s v="Contratar la prestación de servicios profesionales para apoyar el diseño metodológico de la oferta de cursos del INM, en pro de la transferencia de conocimiento y habilidades metrológicas - PAGO 3"/>
    <s v="8822"/>
    <s v="8922"/>
    <s v="14522"/>
    <s v="57822"/>
    <s v="2022-04-26 00:00:00"/>
    <s v="73822"/>
    <s v="109840522"/>
    <m/>
    <s v="2022-01-28 00:00:00"/>
    <s v="CONTRATO DE PRESTACION DE SERVICIOS - PROFESIONALES"/>
    <s v="CO1.PCCNTR.3466914"/>
    <s v="CONTRATAR LA PRESTACIÓN DE SERVICIOS PROFESIONALES PARA APOYAR EL DISEÑO METODOLÓGICO DE LA OFERTA DE CURSOS DEL INM, EN PRO DE LA TRANSFERENCIA DE CONOCIMIENTO Y HABILIDADES METROLÓGICAS."/>
    <s v="APOYO A LA GESTIÓN PERSONA NATURALES"/>
    <s v="ARTÍCULO 3. CONTRATACIÓN DE PERSONAL PARA LA PRESTACIÓN DE SERVICIOS PROFESIONALES Y DE APOYO A LA GESTIÓN."/>
    <x v="4"/>
  </r>
  <r>
    <n v="74022"/>
    <x v="30"/>
    <s v="2022-04-26 06:51:49"/>
    <s v="ConOrdendePago"/>
    <n v="3150000"/>
    <n v="26664"/>
    <n v="0"/>
    <s v="Cédula de Ciudadanía"/>
    <n v="1098777692"/>
    <s v="CASTRO SANTANA JOSE SEBASTIAN"/>
    <s v="Abono en cuenta"/>
    <s v="Ahorro"/>
    <s v="2782012247"/>
    <s v="Activa"/>
    <s v="860034594"/>
    <s v="SCOTIABANK COLPATRIA SA"/>
    <s v="35-05-00"/>
    <s v="INSTITUTO NACIONAL DE METROLOGÍA - INM"/>
    <s v="C-3502-0200-5-0-3502102-02"/>
    <s v="ADQUISICIÓN DE BIENES Y SERVICIOS - SERVICIO DE PROMOCIÓN DE HERRAMIENTAS METROLÓGICAS - FORTALECIMIENTO DE LA COMERCIALIZACIÓN DE LOS SERVICIOS METROLÓGICOS A NIVEL NACIONAL"/>
    <n v="3150000"/>
    <n v="0"/>
    <n v="3150000"/>
    <n v="0"/>
    <s v="Nación"/>
    <s v="CSF"/>
    <s v="OTROS RECURSOS DEL TESORO"/>
    <s v="A-02-02-02-008-003-09"/>
    <s v="OTROS SERVICIOS PROFESIONALES Y TÉCNICOS N.C.P."/>
    <s v="3,150,000.00"/>
    <s v="Contratar la prestación de servicios para el apoyo a la SSMRC en el desarrollo e implementación de las políticas a cargo del grupo de comunicaciones y relación con el ciudadano - PAGO 3"/>
    <s v="10422"/>
    <s v="10522"/>
    <s v="16122"/>
    <s v="58022"/>
    <s v="2022-04-26 00:00:00"/>
    <s v="74022"/>
    <s v="110094222"/>
    <m/>
    <s v="2022-01-28 00:00:00"/>
    <s v="CONTRATO DE PRESTACION DE SERVICIOS - PROFESIONALES"/>
    <s v="CO1.PCCNTR.3461949"/>
    <s v="CONTRATAR LA PRESTACION DE SERVICIOS PROFESIONALES PARA EL APOYO A LA SSMRC EN EL DESARROLLO E IMPLEMENTACION DE LAS POLITICAS A CARGO DEL GRUPO DE COMUNICACIONES Y RELACION AL CIUDADANO"/>
    <s v="APOYO A LA GESTIÓN PERSONA NATURALES"/>
    <s v="ARTÍCULO 3. CONTRATACIÓN DE PERSONAL PARA LA PRESTACIÓN DE SERVICIOS PROFESIONALES Y DE APOYO A LA GESTIÓN."/>
    <x v="4"/>
  </r>
  <r>
    <n v="74122"/>
    <x v="30"/>
    <s v="2022-04-26 06:55:26"/>
    <s v="ConOrdendePago"/>
    <n v="4179000"/>
    <n v="35372"/>
    <n v="0"/>
    <s v="Cédula de Ciudadanía"/>
    <n v="1022389304"/>
    <s v="AGUILAR AVILA YERALDIN"/>
    <s v="Abono en cuenta"/>
    <s v="Ahorro"/>
    <s v="04577163834"/>
    <s v="Activa"/>
    <s v="890903938"/>
    <s v="BANCOLOMBIA S.A."/>
    <s v="35-05-00"/>
    <s v="INSTITUTO NACIONAL DE METROLOGÍA - INM"/>
    <s v="C-3502-0200-6-0-3502097-02"/>
    <s v="ADQUISICIÓN DE BIENES Y SERVICIOS - DOCUMENTOS DE INVESTIGACIÓN APLICADA EN METROLOGÍA - FORTALECIMIENTO DE LA CAPACIDAD ANALÍTICA EN METROLOGÍA QUÍMICA Y BIOMEDICINA A NIVEL NACIONAL"/>
    <n v="4179000"/>
    <n v="0"/>
    <n v="4179000"/>
    <n v="0"/>
    <s v="Nación"/>
    <s v="CSF"/>
    <s v="OTROS RECURSOS DEL TESORO"/>
    <s v="A-02-02-02-008-003-09"/>
    <s v="OTROS SERVICIOS PROFESIONALES Y TÉCNICOS N.C.P."/>
    <s v="4,179,000.00"/>
    <s v="Contratar servicios profesionales para apoyar en las actividades requeridas en los proyectos de investigación vinculados a la Subdirección de Metrología Química y biología - PAGO 3"/>
    <s v="6622"/>
    <s v="6622"/>
    <s v="8022"/>
    <s v="58122"/>
    <s v="2022-04-26 00:00:00"/>
    <s v="74122"/>
    <s v="110139122"/>
    <m/>
    <s v="2022-01-26 00:00:00"/>
    <s v="CONTRATO DE PRESTACION DE SERVICIOS - PROFESIONALES"/>
    <s v="CO1.PCCNTR.3367518"/>
    <s v="Contratar servicios profesionales para apoyar en las actividades requeridas en los proyectos de investigación vinculados a la Subdirección de Metrología Química y biología."/>
    <s v="APOYO A LA GESTIÓN PERSONA NATURALES"/>
    <s v="ARTÍCULO 3. CONTRATACIÓN DE PERSONAL PARA LA PRESTACIÓN DE SERVICIOS PROFESIONALES Y DE APOYO A LA GESTIÓN."/>
    <x v="4"/>
  </r>
  <r>
    <n v="74222"/>
    <x v="30"/>
    <s v="2022-04-26 06:58:05"/>
    <s v="ConOrdendePago"/>
    <n v="3150000"/>
    <n v="26664"/>
    <n v="0"/>
    <s v="Cédula de Ciudadanía"/>
    <n v="1014284456"/>
    <s v="RODRIGUEZ VERGARA MARIA PAULA"/>
    <s v="Abono en cuenta"/>
    <s v="Ahorro"/>
    <s v="91217166379"/>
    <s v="Activa"/>
    <s v="890903938"/>
    <s v="BANCOLOMBIA S.A."/>
    <s v="35-05-00"/>
    <s v="INSTITUTO NACIONAL DE METROLOGÍA - INM"/>
    <s v="A-02-02-02-008-003"/>
    <s v="OTROS SERVICIOS PROFESIONALES, CIENTÍFICOS Y TÉCNICOS"/>
    <n v="3150000"/>
    <n v="0"/>
    <n v="3150000"/>
    <n v="0"/>
    <s v="Nación"/>
    <s v="CSF"/>
    <s v="RECURSOS CORRIENTES"/>
    <s v="A-02-02-02-008-003-09"/>
    <s v="OTROS SERVICIOS PROFESIONALES Y TÉCNICOS N.C.P."/>
    <s v="3,150,000.00"/>
    <s v="CONTRATAR LOS SERVICIOS PROFESONALES PARA EL APOYO EN LOS PROCESOS DE SELECION, VINCULACION, PERMANENCIA Y DESVINCULACION DEL INSTITUTO NACIONAL DE METROLOGIA - PAGO 3"/>
    <s v="8522"/>
    <s v="8622"/>
    <s v="15222"/>
    <s v="58222"/>
    <s v="2022-04-26 00:00:00"/>
    <s v="74222"/>
    <s v="110204822"/>
    <m/>
    <s v="2022-01-28 00:00:00"/>
    <s v="CONTRATO DE PRESTACION DE SERVICIOS - PROFESIONALES"/>
    <s v="CONTRATO 064"/>
    <s v="CONTRATAR LOS SERVICIOS PROFESIONALES PARA EL APOYO EN LOS PROCESOS DE SELECCIÓN, VINCULACIÓN, PERMANENCIA Y DESINVICULACIÓN DEL INSTITUTO NACIONAL DE METROLOGÍA."/>
    <s v="APOYO A LA GESTIÓN PERSONA NATURALES"/>
    <s v="ARTÍCULO 3. CONTRATACIÓN DE PERSONAL PARA LA PRESTACIÓN DE SERVICIOS PROFESIONALES Y DE APOYO A LA GESTIÓN."/>
    <x v="4"/>
  </r>
  <r>
    <n v="74422"/>
    <x v="30"/>
    <s v="2022-04-26 07:52:27"/>
    <s v="ConOrdendePago"/>
    <n v="4873000"/>
    <n v="41247"/>
    <n v="0"/>
    <s v="Cédula de Ciudadanía"/>
    <n v="52965556"/>
    <s v="SANCHEZ GARCIA PAULA LUCIA"/>
    <s v="Abono en cuenta"/>
    <s v="Ahorro"/>
    <s v="052774879"/>
    <s v="Activa"/>
    <s v="860035827"/>
    <s v="BANCO COMERCIAL AV VILLAS S.A."/>
    <s v="35-05-00"/>
    <s v="INSTITUTO NACIONAL DE METROLOGÍA - INM"/>
    <s v="C-3502-0200-6-0-3502100-02"/>
    <s v="ADQUISICIÓN DE BIENES Y SERVICIOS - SERVICIO DE PRODUCCIÓN DE MATERIALES DE REFERENCIA - FORTALECIMIENTO DE LA CAPACIDAD ANALÍTICA EN METROLOGÍA QUÍMICA Y BIOMEDICINA A NIVEL NACIONAL"/>
    <n v="4873000"/>
    <n v="0"/>
    <n v="4873000"/>
    <n v="0"/>
    <s v="Nación"/>
    <s v="CSF"/>
    <s v="OTROS RECURSOS DEL TESORO"/>
    <s v="A-02-02-02-008-003-09"/>
    <s v="OTROS SERVICIOS PROFESIONALES Y TÉCNICOS N.C.P."/>
    <s v="4,873,000.00"/>
    <s v="Prestar servicios profesionales a la subdirección de metrología química brindando soporte en la ejecución de las actividades necesarias en los proyectos de inversión y planes estratégicos con el propósito de conservar la operación de las capacidades de medición y calibración - PAGO 3"/>
    <s v="922"/>
    <s v="922"/>
    <s v="4322"/>
    <s v="58422"/>
    <s v="2022-04-26 00:00:00"/>
    <s v="74422"/>
    <s v="110306422"/>
    <m/>
    <s v="2022-01-24 00:00:00"/>
    <s v="CONTRATO DE PRESTACION DE SERVICIOS - PROFESIONALES"/>
    <s v="CO1.PCCNTR.3345392"/>
    <s v="Prestar servicios profesionales a la subdirección de metrología química brindando soporte en la ejecución de las actividades necesarias en los proyectos de inversión y planes estratégicos con el propósito de conservar la operación de las capacidades"/>
    <s v="APOYO A LA GESTIÓN PERSONA NATURALES"/>
    <s v="ARTÍCULO 3. CONTRATACIÓN DE PERSONAL PARA LA PRESTACIÓN DE SERVICIOS PROFESIONALES Y DE APOYO A LA GESTIÓN."/>
    <x v="4"/>
  </r>
  <r>
    <n v="74522"/>
    <x v="30"/>
    <s v="2022-04-26 07:55:56"/>
    <s v="ConOrdendePago"/>
    <n v="4873000"/>
    <n v="41247"/>
    <n v="0"/>
    <s v="Cédula de Ciudadanía"/>
    <n v="1077145217"/>
    <s v="AREVALO BARRERO MELISSA VICTORIA"/>
    <s v="Abono en cuenta"/>
    <s v="Ahorro"/>
    <s v="24079299794"/>
    <s v="Activa"/>
    <s v="860007335"/>
    <s v="BCSC S A"/>
    <s v="35-05-00"/>
    <s v="INSTITUTO NACIONAL DE METROLOGÍA - INM"/>
    <s v="A-02-02-02-008-003"/>
    <s v="OTROS SERVICIOS PROFESIONALES, CIENTÍFICOS Y TÉCNICOS"/>
    <n v="4873000"/>
    <n v="0"/>
    <n v="4873000"/>
    <n v="0"/>
    <s v="Nación"/>
    <s v="CSF"/>
    <s v="RECURSOS CORRIENTES"/>
    <s v="A-02-02-02-008-003-09"/>
    <s v="OTROS SERVICIOS PROFESIONALES Y TÉCNICOS N.C.P."/>
    <s v="4,873,000.00"/>
    <s v="PRESTAR SERVICIOS PROFESIONALES DE APOYO A LA DIRECCIÓN GENERAL DEL INM EN LA GESTIÓN, PLANIFICACIÓN Y ORGANIZACIÓN DE LAS DIFERENTES ACTIVIDADES ADMINISTRATIVAS QUE SE LE ASIGNEN - PAGO 3"/>
    <s v="3022"/>
    <s v="3022"/>
    <s v="4222"/>
    <s v="58522"/>
    <s v="2022-04-26 00:00:00"/>
    <s v="74522"/>
    <s v="110363922"/>
    <m/>
    <s v="2022-01-22 00:00:00"/>
    <s v="CONTRATO DE PRESTACION DE SERVICIOS - PROFESIONALES"/>
    <s v="CO1.PCCNTR.3345934"/>
    <s v="PRESTAR SERVICIOS PROFESIONALES DE APOYO A LA DIRECCIÓN GENERAL DEL INM EN LA GESTIÓN, PLANIFICACIÓN Y ORGANIZACIÓN DE LAS DIFERENTES ACTIVIDADES ADMINISTRATIVAS QUE SE LE ASIGNEN."/>
    <s v="APOYO A LA GESTIÓN PERSONA NATURALES"/>
    <s v="ARTÍCULO 3. CONTRATACIÓN DE PERSONAL PARA LA PRESTACIÓN DE SERVICIOS PROFESIONALES Y DE APOYO A LA GESTIÓN."/>
    <x v="4"/>
  </r>
  <r>
    <n v="74622"/>
    <x v="30"/>
    <s v="2022-04-26 07:58:30"/>
    <s v="ConOrdendePago"/>
    <n v="2650000"/>
    <n v="22431"/>
    <n v="0"/>
    <s v="Cédula de Ciudadanía"/>
    <n v="52366179"/>
    <s v="RUIZ AMADO MARIA NIDYIRED"/>
    <s v="Abono en cuenta"/>
    <s v="Ahorro"/>
    <s v="58281290337"/>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2650000"/>
    <n v="0"/>
    <n v="2650000"/>
    <n v="0"/>
    <s v="Nación"/>
    <s v="CSF"/>
    <s v="OTROS RECURSOS DEL TESORO"/>
    <s v="A-02-02-02-008-003-09"/>
    <s v="OTROS SERVICIOS PROFESIONALES Y TÉCNICOS N.C.P."/>
    <s v="2,650,000.00"/>
    <s v="Contratar la prestación de servicios para el apoyo a la gestión en el Grupo de Servicios Metrológicos, área de recepción y entrega de equipos con el fin de mantener la oferta y adecuada gestión de los servicios metrológicos - PAGO 3"/>
    <s v="11422"/>
    <s v="11422"/>
    <s v="16222"/>
    <s v="58622"/>
    <s v="2022-04-26 00:00:00"/>
    <s v="74622"/>
    <s v="110446822"/>
    <m/>
    <s v="2022-01-28 00:00:00"/>
    <s v="CONTRATO DE PRESTACION DE SERVICIOS"/>
    <s v="CO1.PCCNTR.3454415"/>
    <s v="Contratar la prestación de servicios para el apoyo a la gestión en el Grupo de Servicios Metrológicos, área de recepción y entrega de equipos con el fin de mantener la oferta y adecuada gestión de los servicios metrológicos"/>
    <s v="APOYO A LA GESTIÓN PERSONA NATURALES"/>
    <s v="ARTÍCULO 3. CONTRATACIÓN DE PERSONAL PARA LA PRESTACIÓN DE SERVICIOS PROFESIONALES Y DE APOYO A LA GESTIÓN."/>
    <x v="4"/>
  </r>
  <r>
    <n v="74722"/>
    <x v="30"/>
    <s v="2022-04-26 08:03:35"/>
    <s v="ConOrdendePago"/>
    <n v="4179000"/>
    <n v="35372"/>
    <n v="0"/>
    <s v="Cédula de Ciudadanía"/>
    <n v="1032412611"/>
    <s v="COMBITA ARIAS YENNY MARCELA"/>
    <s v="Abono en cuenta"/>
    <s v="Ahorro"/>
    <s v="15447690893"/>
    <s v="Activa"/>
    <s v="890903938"/>
    <s v="BANCOLOMBIA S.A."/>
    <s v="35-05-00"/>
    <s v="INSTITUTO NACIONAL DE METROLOGÍA - INM"/>
    <s v="C-3502-0200-5-0-3502099-02"/>
    <s v="ADQUISICIÓN DE BIENES Y SERVICIOS - SERVICIO DE EDUCACIÓN INFORMAL EN METROLOGÍA - FORTALECIMIENTO DE LA COMERCIALIZACIÓN DE LOS SERVICIOS METROLÓGICOS A NIVEL NACIONAL"/>
    <n v="4179000"/>
    <n v="0"/>
    <n v="4179000"/>
    <n v="0"/>
    <s v="Nación"/>
    <s v="CSF"/>
    <s v="OTROS RECURSOS DEL TESORO"/>
    <s v="A-02-02-02-008-003-09"/>
    <s v="OTROS SERVICIOS PROFESIONALES Y TÉCNICOS N.C.P."/>
    <s v="4,179,000.00"/>
    <s v="Contratar la prestación de servicios para la elaboración de piezas gráficas y/o audiovisuales, para apoyar la transferencia de conocimiento y habilidades metrológicas - PAGO 3"/>
    <s v="11822"/>
    <s v="11822"/>
    <s v="15322"/>
    <s v="58722"/>
    <s v="2022-04-26 00:00:00"/>
    <s v="74722"/>
    <s v="110545522"/>
    <m/>
    <s v="2022-01-28 00:00:00"/>
    <s v="CONTRATO DE PRESTACION DE SERVICIOS - PROFESIONALES"/>
    <s v="CO1.PCCNTR.3488771"/>
    <s v="CONTRATAR LA PRESTACIÓN DE SERVICIOS PROFESIONALES PARA APOYAR LA ELABORACIÓN DE PIEZAS GRÁFICAS Y/O AUDIOVISUALES, CON EL FIN DE TRASNFERIR CONOCIMIENTO Y HABILIDADES METROLÓGICAS."/>
    <s v="APOYO A LA GESTIÓN PERSONA NATURALES"/>
    <s v="ARTÍCULO 3. CONTRATACIÓN DE PERSONAL PARA LA PRESTACIÓN DE SERVICIOS PROFESIONALES Y DE APOYO A LA GESTIÓN."/>
    <x v="4"/>
  </r>
  <r>
    <n v="74822"/>
    <x v="30"/>
    <s v="2022-04-26 08:07:33"/>
    <s v="ConOrdendePago"/>
    <n v="3475000"/>
    <n v="29414"/>
    <n v="0"/>
    <s v="Cédula de Ciudadanía"/>
    <n v="1022984528"/>
    <s v="QUIROGA MORENO YEISON ALONSO"/>
    <s v="Abono en cuenta"/>
    <s v="Ahorro"/>
    <s v="24094117783"/>
    <s v="Activa"/>
    <s v="860007335"/>
    <s v="BCSC S A"/>
    <s v="35-05-00"/>
    <s v="INSTITUTO NACIONAL DE METROLOGÍA - INM"/>
    <s v="C-3502-0200-5-0-3502102-02"/>
    <s v="ADQUISICIÓN DE BIENES Y SERVICIOS - SERVICIO DE PROMOCIÓN DE HERRAMIENTAS METROLÓGICAS - FORTALECIMIENTO DE LA COMERCIALIZACIÓN DE LOS SERVICIOS METROLÓGICOS A NIVEL NACIONAL"/>
    <n v="3475000"/>
    <n v="0"/>
    <n v="3475000"/>
    <n v="0"/>
    <s v="Nación"/>
    <s v="CSF"/>
    <s v="OTROS RECURSOS DEL TESORO"/>
    <s v="A-02-02-02-008-003-09"/>
    <s v="OTROS SERVICIOS PROFESIONALES Y TÉCNICOS N.C.P."/>
    <s v="3,475,000.00"/>
    <s v="Contratar la prestación de servicios profesionales para el apoyo en el proceso, implementación de la estrategia de mercadeo del Instituto Nacional de Metrología - PAGO 3"/>
    <s v="11222"/>
    <s v="11222"/>
    <s v="14122"/>
    <s v="58822"/>
    <s v="2022-04-26 00:00:00"/>
    <s v="74822"/>
    <s v="110655622"/>
    <m/>
    <s v="2022-01-28 00:00:00"/>
    <s v="CONTRATO DE PRESTACION DE SERVICIOS - PROFESIONALES"/>
    <s v="CO1.PCCNTR.3453545"/>
    <s v="CONTRATAR LA PRESTACIÓN DE SERVICIOS PROFESIONALES PARA APOYAR EL PROCESO E IMPLEMENTACIÓN DE LA ESTRATEGIA DE MERCADEO DEL INSTITUTO NACIONAL DE METROLOGÍA."/>
    <s v="APOYO A LA GESTIÓN PERSONA NATURALES"/>
    <s v="ARTÍCULO 3. CONTRATACIÓN DE PERSONAL PARA LA PRESTACIÓN DE SERVICIOS PROFESIONALES Y DE APOYO A LA GESTIÓN."/>
    <x v="4"/>
  </r>
  <r>
    <n v="74922"/>
    <x v="30"/>
    <s v="2022-04-26 08:14:00"/>
    <s v="ConOrdendePago"/>
    <n v="4873000"/>
    <n v="41247"/>
    <n v="0"/>
    <s v="Cédula de Ciudadanía"/>
    <n v="53050890"/>
    <s v="GARCIA-HERREROS NARIÑO ANDREA DEL PILAR"/>
    <s v="Abono en cuenta"/>
    <s v="Ahorro"/>
    <s v="0570473870012142"/>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4873000"/>
    <n v="0"/>
    <n v="4873000"/>
    <n v="0"/>
    <s v="Nación"/>
    <s v="CSF"/>
    <s v="OTROS RECURSOS DEL TESORO"/>
    <s v="A-02-02-02-008-003-09"/>
    <s v="OTROS SERVICIOS PROFESIONALES Y TÉCNICOS N.C.P."/>
    <s v="4,873,000.00"/>
    <s v="Contratar la prestación de servicios profesionales para apoyar en el diseño e implementación de la estrategia de mercadeo del Instituto Nacional de Metrología - PAGO 3"/>
    <s v="12722"/>
    <s v="12722"/>
    <s v="12522"/>
    <s v="58922"/>
    <s v="2022-04-26 00:00:00"/>
    <s v="74922"/>
    <s v="110773022"/>
    <m/>
    <s v="2022-01-28 00:00:00"/>
    <s v="CONTRATO DE PRESTACION DE SERVICIOS - PROFESIONALES"/>
    <s v="CO1.PCCNTR.3474943"/>
    <s v="Contratar la prestación de servicios profesionales para apoyar en el diseño e implementación de la estrategia de mercadeo del Instituto Nacional de Metrología"/>
    <s v="APOYO A LA GESTIÓN PERSONA NATURALES"/>
    <s v="ARTÍCULO 3. CONTRATACIÓN DE PERSONAL PARA LA PRESTACIÓN DE SERVICIOS PROFESIONALES Y DE APOYO A LA GESTIÓN."/>
    <x v="4"/>
  </r>
  <r>
    <n v="75022"/>
    <x v="30"/>
    <s v="2022-04-26 08:22:15"/>
    <s v="ConOrdendePago"/>
    <n v="4179000"/>
    <n v="35372"/>
    <n v="0"/>
    <s v="Cédula de Ciudadanía"/>
    <n v="5829965"/>
    <s v="MARTINEZ CABALLERO DWIGHT OMAR"/>
    <s v="Abono en cuenta"/>
    <s v="Ahorro"/>
    <s v="66728185610"/>
    <s v="Activa"/>
    <s v="890903938"/>
    <s v="BANCOLOMBIA S.A."/>
    <s v="35-05-00"/>
    <s v="INSTITUTO NACIONAL DE METROLOGÍA - INM"/>
    <s v="C-3502-0200-5-0-3502099-02"/>
    <s v="ADQUISICIÓN DE BIENES Y SERVICIOS - SERVICIO DE EDUCACIÓN INFORMAL EN METROLOGÍA - FORTALECIMIENTO DE LA COMERCIALIZACIÓN DE LOS SERVICIOS METROLÓGICOS A NIVEL NACIONAL"/>
    <n v="4179000"/>
    <n v="0"/>
    <n v="4179000"/>
    <n v="0"/>
    <s v="Nación"/>
    <s v="CSF"/>
    <s v="OTROS RECURSOS DEL TESORO"/>
    <s v="A-02-02-02-008-003-09"/>
    <s v="OTROS SERVICIOS PROFESIONALES Y TÉCNICOS N.C.P."/>
    <s v="4,179,000.00"/>
    <s v="Contratar los servicios profesionales para el apoyo de las actividades del grupo de servicios metrológicos, contribuyendo con la transferencia de habilidades metrológicas en la entidad - PAGO 3"/>
    <s v="12422"/>
    <s v="12422"/>
    <s v="14722"/>
    <s v="59022"/>
    <s v="2022-04-26 00:00:00"/>
    <s v="75022"/>
    <s v="110869822"/>
    <m/>
    <s v="2022-01-28 00:00:00"/>
    <s v="CONTRATO DE PRESTACION DE SERVICIOS - PROFESIONALES"/>
    <s v="CO1.PCCNTR.3443413"/>
    <s v="Contratar los servicios profesionales para el apoyo de las actividades del grupo de servicios metrológicos, contribuyendo con la transferencia de habilidades metrológicas en la entidad."/>
    <s v="APOYO A LA GESTIÓN PERSONA NATURALES"/>
    <s v="ARTÍCULO 3. CONTRATACIÓN DE PERSONAL PARA LA PRESTACIÓN DE SERVICIOS PROFESIONALES Y DE APOYO A LA GESTIÓN."/>
    <x v="4"/>
  </r>
  <r>
    <n v="75122"/>
    <x v="30"/>
    <s v="2022-04-26 08:25:16"/>
    <s v="ConOrdendePago"/>
    <n v="2650000"/>
    <n v="22431"/>
    <n v="0"/>
    <s v="Cédula de Ciudadanía"/>
    <n v="1072645116"/>
    <s v="MORENO HERRERA MARIA NELCY"/>
    <s v="Abono en cuenta"/>
    <s v="Ahorro"/>
    <s v="4662027880"/>
    <s v="Activa"/>
    <s v="860034594"/>
    <s v="SCOTIABANK COLPATRIA SA"/>
    <s v="35-05-00"/>
    <s v="INSTITUTO NACIONAL DE METROLOGÍA - INM"/>
    <s v="C-3502-0200-5-0-3502102-02"/>
    <s v="ADQUISICIÓN DE BIENES Y SERVICIOS - SERVICIO DE PROMOCIÓN DE HERRAMIENTAS METROLÓGICAS - FORTALECIMIENTO DE LA COMERCIALIZACIÓN DE LOS SERVICIOS METROLÓGICOS A NIVEL NACIONAL"/>
    <n v="2650000"/>
    <n v="0"/>
    <n v="2650000"/>
    <n v="0"/>
    <s v="Nación"/>
    <s v="CSF"/>
    <s v="OTROS RECURSOS DEL TESORO"/>
    <s v="A-02-02-02-008-003-09"/>
    <s v="OTROS SERVICIOS PROFESIONALES Y TÉCNICOS N.C.P."/>
    <s v="2,650,000.00"/>
    <s v="Contratar la prestación de servicios para el apoyo a la gestión en el Grupo de Servicios Metrológicos, área de recepción y entrega de equipos con el fin de mantener la oferta y adecuada gestión de los servicios metrológicos - PAGO 3"/>
    <s v="11422"/>
    <s v="11422"/>
    <s v="9922"/>
    <s v="59122"/>
    <s v="2022-04-26 00:00:00"/>
    <s v="75122"/>
    <s v="110884122"/>
    <m/>
    <s v="2022-01-27 00:00:00"/>
    <s v="CONTRATO DE PRESTACION DE SERVICIOS"/>
    <s v="CO1.PCCNTR.3459653"/>
    <s v="Contratar la prestación de servicios para el apoyo a la gestión en el Grupo de Servicios Metrológicos, área de recepción y entrega de equipos con el fin de mantener la oferta y adecuada gestión de los servicios metrológicos"/>
    <s v="APOYO A LA GESTIÓN PERSONA NATURALES"/>
    <s v="ARTÍCULO 3. CONTRATACIÓN DE PERSONAL PARA LA PRESTACIÓN DE SERVICIOS PROFESIONALES Y DE APOYO A LA GESTIÓN."/>
    <x v="4"/>
  </r>
  <r>
    <n v="75222"/>
    <x v="30"/>
    <s v="2022-04-26 08:33:22"/>
    <s v="ConOrdendePago"/>
    <n v="4872930"/>
    <n v="44260"/>
    <n v="0"/>
    <s v="Cédula de Ciudadanía"/>
    <n v="19365563"/>
    <s v="Pacheco Zuñiga Carlos Alberto"/>
    <s v="Abono en cuenta"/>
    <s v="Ahorro"/>
    <s v="001670033511"/>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4872930"/>
    <n v="0"/>
    <n v="4872930"/>
    <n v="0"/>
    <s v="Nación"/>
    <s v="CSF"/>
    <s v="RECURSOS DEL CREDITO EXTERNO PREVIA AUTORIZACION"/>
    <s v="A-02-02-02-008-003-09"/>
    <s v="OTROS SERVICIOS PROFESIONALES Y TÉCNICOS N.C.P."/>
    <s v="4,872,930.00"/>
    <s v="Contratar los servicios profesionales para apoyar la identificación de necesidades de normalización enmarcadas en la Red Colombiana de Metrología - PAGO 3"/>
    <s v="6122"/>
    <s v="6122"/>
    <s v="13022"/>
    <s v="59222"/>
    <s v="2022-04-26 00:00:00"/>
    <s v="75222"/>
    <s v="110920022"/>
    <m/>
    <s v="2022-01-28 00:00:00"/>
    <s v="CONTRATO DE PRESTACION DE SERVICIOS - PROFESIONALES"/>
    <s v="CO1.PCCNTR.3462070"/>
    <s v="CONTRATAR LA PRESTACIÓN DE SERVICIOS PROFESIONALES PARA APOYAR LA IDENTIFICACIÓN DE NECESIDADES DE NORMALIZACIÓN ENMARCADAS EN LA RED COLOMBIANA DE METROLOGÍA."/>
    <s v="APOYO A LA GESTIÓN PERSONA NATURALES"/>
    <s v="ARTÍCULO 3. CONTRATACIÓN DE PERSONAL PARA LA PRESTACIÓN DE SERVICIOS PROFESIONALES Y DE APOYO A LA GESTIÓN."/>
    <x v="4"/>
  </r>
  <r>
    <n v="75322"/>
    <x v="30"/>
    <s v="2022-04-26 08:40:45"/>
    <s v="ConOrdendePago"/>
    <n v="4873000"/>
    <n v="41247"/>
    <n v="0"/>
    <s v="Cédula de Ciudadanía"/>
    <n v="1032412730"/>
    <s v="SANTOS BECERRA LUIS FELIPE"/>
    <s v="Abono en cuenta"/>
    <s v="Ahorro"/>
    <s v="0550007700719532"/>
    <s v="Activa"/>
    <s v="860034313"/>
    <s v="BANCO DAVIVIENDA S.A."/>
    <s v="35-05-00"/>
    <s v="INSTITUTO NACIONAL DE METROLOGÍA - INM"/>
    <s v="C-3502-0200-5-0-3502033-02"/>
    <s v="ADQUISICIÓN DE BIENES Y SERVICIOS - SERVICIO DE COMPARACIÓN Y EVALUACIÓN INTER LABORATORIOS - FORTALECIMIENTO DE LA COMERCIALIZACIÓN DE LOS SERVICIOS METROLÓGICOS A NIVEL NACIONAL"/>
    <n v="4873000"/>
    <n v="0"/>
    <n v="4873000"/>
    <n v="0"/>
    <s v="Nación"/>
    <s v="CSF"/>
    <s v="OTROS RECURSOS DEL TESORO"/>
    <s v="A-02-02-02-008-003-09"/>
    <s v="OTROS SERVICIOS PROFESIONALES Y TÉCNICOS N.C.P."/>
    <s v="4,873,000.00"/>
    <s v="Contratar la prestación de servicios profesionales para apoyar la realización de análisis estadísticos en el servicio de ensayos de aptitud o estudios colaborativos (comparaciones interlaboratorios) - PAGO 3"/>
    <s v="9722"/>
    <s v="9822"/>
    <s v="13722"/>
    <s v="59322"/>
    <s v="2022-04-26 00:00:00"/>
    <s v="75322"/>
    <s v="110969422"/>
    <m/>
    <s v="2022-01-28 00:00:00"/>
    <s v="CONTRATO DE PRESTACION DE SERVICIOS - PROFESIONALES"/>
    <s v="CO1.PCCNTR.3407075"/>
    <s v="CONTRATAR LA PRESTACION DE SERVICIOS PROFESIONALES PARA APOYAR LA REALIZACION DE ANALISIS ESTADISTICOS EN EL SERVICIO DE ENSAYOS DE APTITUD O ESTUDIOS COLABORATORIOS (COMPARACIONES INTERLABORATORIOS)"/>
    <s v="APOYO A LA GESTIÓN PERSONA NATURALES"/>
    <s v="ARTÍCULO 3. CONTRATACIÓN DE PERSONAL PARA LA PRESTACIÓN DE SERVICIOS PROFESIONALES Y DE APOYO A LA GESTIÓN."/>
    <x v="4"/>
  </r>
  <r>
    <n v="75422"/>
    <x v="30"/>
    <s v="2022-04-26 08:46:53"/>
    <s v="ConOrdendePago"/>
    <n v="2136000"/>
    <n v="16299"/>
    <n v="0"/>
    <s v="Cédula de Ciudadanía"/>
    <n v="19474992"/>
    <s v="PATIÑO PINEDA JOSE ELEUTERIO"/>
    <s v="Abono en cuenta"/>
    <s v="Ahorro"/>
    <s v="001922553"/>
    <s v="Activa"/>
    <s v="860035827"/>
    <s v="BANCO COMERCIAL AV VILLAS S.A."/>
    <s v="35-05-00"/>
    <s v="INSTITUTO NACIONAL DE METROLOGÍA - INM"/>
    <s v="C-3599-0200-6-0-3599016-02"/>
    <s v="ADQUISICIÓN DE BIENES Y SERVICIOS - SEDES MANTENIDAS - MEJORAMIENTO Y SOSTENIBILIDAD DE LA SEDE DEL INSTITUTO NACIONAL DE METROLOGÍA BOGOTÁ"/>
    <n v="2136000"/>
    <n v="0"/>
    <n v="2136000"/>
    <n v="0"/>
    <s v="Nación"/>
    <s v="CSF"/>
    <s v="OTROS RECURSOS DEL TESORO"/>
    <s v="A-02-02-02-008-003-09"/>
    <s v="OTROS SERVICIOS PROFESIONALES Y TÉCNICOS N.C.P."/>
    <s v="2,136,000.00"/>
    <s v="CONTRATAR SERVICIOS DE APOYO A LA GESTIÓN PARA REALIZAR LA VERIFICACIÓN Y CONTROL DE LOS BIENES EN EL MARCO DEL MEJORAMIENTO Y SOSTENIBILIDAD DE LA SEDE DEL INSTITUTO NACIONAL DE METROLOGÍA BOGOTÁ - PAGO 3"/>
    <s v="2422"/>
    <s v="2422"/>
    <s v="10322"/>
    <s v="59422"/>
    <s v="2022-04-26 00:00:00"/>
    <s v="75422"/>
    <s v="110983622"/>
    <m/>
    <s v="2022-01-27 00:00:00"/>
    <s v="CONTRATO DE PRESTACION DE SERVICIOS"/>
    <s v="CO1.PCCNTR.3439782"/>
    <s v="CONTRATAR SERVICIOS DE APOYO A LA GESTIÓN PARA REALIZAR LA VERIFICACIÓN Y CONTROL DE LOS BIENES EN EL MARCO DEL MEJORAMIENTO Y SOSTENIBILIDAD DE LA SEDE DEL INSTITUTO NACIONAL DE METROLOGÍA BOGOTÁ"/>
    <s v="APOYO A LA GESTIÓN PERSONA NATURALES"/>
    <s v="ARTÍCULO 3. CONTRATACIÓN DE PERSONAL PARA LA PRESTACIÓN DE SERVICIOS PROFESIONALES Y DE APOYO A LA GESTIÓN."/>
    <x v="4"/>
  </r>
  <r>
    <n v="75622"/>
    <x v="30"/>
    <s v="2022-04-26 09:34:24"/>
    <s v="ConOrdendePago"/>
    <n v="4185000"/>
    <n v="38014"/>
    <n v="0"/>
    <s v="Cédula de Ciudadanía"/>
    <n v="19150759"/>
    <s v="GARCIA BENAVIDES JORGE DANIEL"/>
    <s v="Abono en cuenta"/>
    <s v="Ahorro"/>
    <s v="001670033750"/>
    <s v="Activa"/>
    <s v="860034313"/>
    <s v="BANCO DAVIVIENDA S.A."/>
    <s v="35-05-00"/>
    <s v="INSTITUTO NACIONAL DE METROLOGÍA - INM"/>
    <s v="C-3502-0200-5-0-3502099-02"/>
    <s v="ADQUISICIÓN DE BIENES Y SERVICIOS - SERVICIO DE EDUCACIÓN INFORMAL EN METROLOGÍA - FORTALECIMIENTO DE LA COMERCIALIZACIÓN DE LOS SERVICIOS METROLÓGICOS A NIVEL NACIONAL"/>
    <n v="4185000"/>
    <n v="0"/>
    <n v="4185000"/>
    <n v="0"/>
    <s v="Nación"/>
    <s v="CSF"/>
    <s v="OTROS RECURSOS DEL TESORO"/>
    <s v="A-02-02-02-008-003-09"/>
    <s v="OTROS SERVICIOS PROFESIONALES Y TÉCNICOS N.C.P."/>
    <s v="4,185,000.00"/>
    <s v="Contratar la prestación de servicios profesionales para apoyar la transferencia de conocimiento dirigido a niños, niñas y adolescentes, con el fin de desarrollar los componentes de formación y cultura metrológica en el INM - PAGO 3"/>
    <s v="10922"/>
    <s v="11022"/>
    <s v="15822"/>
    <s v="59622"/>
    <s v="2022-04-26 00:00:00"/>
    <s v="75622"/>
    <s v="110422722"/>
    <m/>
    <s v="2022-01-28 00:00:00"/>
    <s v="CONTRATO DE PRESTACION DE SERVICIOS"/>
    <s v="CO1.PCCNTR.3490846"/>
    <s v="CONTRATAR L A PRESTACIÓN DE SERVICIOS PROFESIONALES PARA APOYAR LA TRANSFERENCIA DE CONOCIMIENTO DIRIGIDO A NIÑOS, NIÑAS Y ADOLECENTES, CON EL FIN DE DESARROLLAR LOS COMPONENTES DE FORMACIÓN Y CULTURA METROLÓGICA EN EL INM."/>
    <s v="APOYO A LA GESTIÓN PERSONA NATURALES"/>
    <s v="ARTÍCULO 3. CONTRATACIÓN DE PERSONAL PARA LA PRESTACIÓN DE SERVICIOS PROFESIONALES Y DE APOYO A LA GESTIÓN."/>
    <x v="4"/>
  </r>
  <r>
    <n v="75722"/>
    <x v="30"/>
    <s v="2022-04-26 09:40:32"/>
    <s v="ConOrdendePago"/>
    <n v="3150000"/>
    <n v="26664"/>
    <n v="0"/>
    <s v="Cédula de Ciudadanía"/>
    <n v="1076659207"/>
    <s v="ALONSO PAEZ YENI PAOLA"/>
    <s v="Abono en cuenta"/>
    <s v="Ahorro"/>
    <s v="24076494754"/>
    <s v="Activa"/>
    <s v="860007335"/>
    <s v="BCSC S A"/>
    <s v="35-05-00"/>
    <s v="INSTITUTO NACIONAL DE METROLOGÍA - INM"/>
    <s v="C-3502-0200-5-0-3502033-02"/>
    <s v="ADQUISICIÓN DE BIENES Y SERVICIOS - SERVICIO DE COMPARACIÓN Y EVALUACIÓN INTER LABORATORIOS - FORTALECIMIENTO DE LA COMERCIALIZACIÓN DE LOS SERVICIOS METROLÓGICOS A NIVEL NACIONAL"/>
    <n v="3150000"/>
    <n v="0"/>
    <n v="3150000"/>
    <n v="0"/>
    <s v="Nación"/>
    <s v="CSF"/>
    <s v="OTROS RECURSOS DEL TESORO"/>
    <s v="A-02-02-02-008-003-09"/>
    <s v="OTROS SERVICIOS PROFESIONALES Y TÉCNICOS N.C.P."/>
    <s v="3,150,000.00"/>
    <s v="Contratar la prestación de servicios profesionales para apoyar, la ejecución de los ensayos de aptitud o estudios colaborativos (comparaciones interlaboratorios) - PAGO 3"/>
    <s v="9822"/>
    <s v="9922"/>
    <s v="9322"/>
    <s v="59722"/>
    <s v="2022-04-26 00:00:00"/>
    <s v="75722"/>
    <s v="110455922"/>
    <m/>
    <s v="2022-01-27 00:00:00"/>
    <s v="CONTRATO DE PRESTACION DE SERVICIOS - PROFESIONALES"/>
    <s v="CO1.PCCNTR.3441140"/>
    <s v="Contratar la prestación de servicios profesionales para apoyar, la ejecución de los ensayos de aptitud o estudios colaborativos (comparaciones interlaboratorios)"/>
    <s v="APOYO A LA GESTIÓN PERSONA NATURALES"/>
    <s v="ARTÍCULO 3. CONTRATACIÓN DE PERSONAL PARA LA PRESTACIÓN DE SERVICIOS PROFESIONALES Y DE APOYO A LA GESTIÓN."/>
    <x v="4"/>
  </r>
  <r>
    <n v="75822"/>
    <x v="30"/>
    <s v="2022-04-26 09:47:07"/>
    <s v="ConOrdendePago"/>
    <n v="4179000"/>
    <n v="35372"/>
    <n v="0"/>
    <s v="Cédula de Ciudadanía"/>
    <n v="11229451"/>
    <s v="ACEROS TRONCOSO VLADIMIR"/>
    <s v="Abono en cuenta"/>
    <s v="Ahorro"/>
    <s v="20500081371"/>
    <s v="Activa"/>
    <s v="890903938"/>
    <s v="BANCOLOMBIA S.A."/>
    <s v="35-05-00"/>
    <s v="INSTITUTO NACIONAL DE METROLOGÍA - INM"/>
    <s v="C-3599-0200-4-0-3599001-02"/>
    <s v="ADQUISICIÓN DE BIENES Y SERVICIOS - SERVICIOS DE INFORMACIÓN PARA LA GESTIÓN ADMINISTRATIVA - INNOVACIÓN DE LAS TECNOLOGÍAS DE INFORMACIÓN EN EL INSTITUTO DE METROLOGIA NACIONAL"/>
    <n v="4179000"/>
    <n v="0"/>
    <n v="4179000"/>
    <n v="0"/>
    <s v="Nación"/>
    <s v="CSF"/>
    <s v="OTROS RECURSOS DEL TESORO"/>
    <s v="A-02-02-02-008-003-09"/>
    <s v="OTROS SERVICIOS PROFESIONALES Y TÉCNICOS N.C.P."/>
    <s v="4,179,000.00"/>
    <s v="CONTRATAR EL SERVICIO PROFESIONAL QUE APOYE LA ADMINISTRACIÓN INTEGRAL DE LA INFRAESTRUCTURA TECNOLÓGICA DEL DATACENTER DEL INSTITUTO NACIONAL DE METROLOGIA - PAGO 2"/>
    <s v="7422"/>
    <s v="7422"/>
    <s v="7022"/>
    <s v="59822"/>
    <s v="2022-04-26 00:00:00"/>
    <s v="75822"/>
    <s v="110509522"/>
    <m/>
    <s v="2022-01-25 00:00:00"/>
    <s v="CONTRATO DE PRESTACION DE SERVICIOS"/>
    <s v="CO1.PCCNTR.3398437"/>
    <s v="CONTRATAR EL SERVICIO PROFESIONAL QUE APOYE LA ADMINISTRACIÓN INTEGRAL DE LA INFRAESTRUCTURA TECNOLÓGICA DEL DATACENTER DEL INSTITUTO NACIONAL DE METROLOGÍA."/>
    <s v="APOYO A LA GESTIÓN PERSONA NATURALES"/>
    <s v="ARTÍCULO 3. CONTRATACIÓN DE PERSONAL PARA LA PRESTACIÓN DE SERVICIOS PROFESIONALES Y DE APOYO A LA GESTIÓN."/>
    <x v="4"/>
  </r>
  <r>
    <n v="75922"/>
    <x v="30"/>
    <s v="2022-04-26 09:54:54"/>
    <s v="ConOrdendePago"/>
    <n v="12897371.5"/>
    <n v="575997"/>
    <n v="0"/>
    <s v="NIT"/>
    <n v="900372035"/>
    <s v="ITO SOFTWARE SAS"/>
    <s v="Abono en cuenta"/>
    <s v="Ahorro"/>
    <s v="66682596555"/>
    <s v="Activa"/>
    <s v="890903938"/>
    <s v="BANCOLOMBIA S.A."/>
    <s v="35-05-00"/>
    <s v="INSTITUTO NACIONAL DE METROLOGÍA - INM"/>
    <s v="A-02-02-02-008-004"/>
    <s v="SERVICIOS DE TELECOMUNICACIONES, TRANSMISIÓN Y SUMINISTRO DE INFORMACIÓN"/>
    <n v="12897371.5"/>
    <n v="0"/>
    <n v="12897371.5"/>
    <n v="0"/>
    <s v="Nación"/>
    <s v="CSF"/>
    <s v="RECURSOS CORRIENTES"/>
    <s v="A-02-02-02-008-004-02"/>
    <s v="SERVICIOS DE TELECOMUNICACIONES A TRAVÉS DE INTERNET"/>
    <s v="12,897,371.50"/>
    <s v="CONTRATAR EL SERVICIO DE CORREO ELECTRÓNICO PARA EL USO DE LOS FUNCIONARIOS Y CONTRATISTAS DEL INSTITUTO NACIONAL DE METROLOGÍA - PAGO 5"/>
    <s v="122"/>
    <s v="122"/>
    <s v="122"/>
    <s v="59922"/>
    <s v="2022-04-26 00:00:00"/>
    <s v="75922"/>
    <s v="110603122"/>
    <m/>
    <s v="2022-01-05 00:00:00"/>
    <s v="ORDEN DE COMPRA"/>
    <s v="81778"/>
    <s v="CONTRATAR EL SERVICIO DE CORREO ELECTRÓNICO PARA EL USO DE LOS FUNCIONARIOS Y CONTRATISTAS DEL INSTITUTO NACIONAL DE METROLOGÍA"/>
    <e v="#N/A"/>
    <e v="#N/A"/>
    <x v="3"/>
  </r>
  <r>
    <n v="76022"/>
    <x v="30"/>
    <s v="2022-04-26 10:32:14"/>
    <s v="ConOrdendePago"/>
    <n v="4873000"/>
    <n v="41077"/>
    <n v="0"/>
    <s v="Cédula de Ciudadanía"/>
    <n v="1143932793"/>
    <s v="GOMEZ ESCOBAR GUSTAVO ADOLFO"/>
    <s v="Abono en cuenta"/>
    <s v="Ahorro"/>
    <s v="146903609"/>
    <s v="Activa"/>
    <s v="860035827"/>
    <s v="BANCO COMERCIAL AV VILLAS S.A."/>
    <s v="35-05-00"/>
    <s v="INSTITUTO NACIONAL DE METROLOGÍA - INM"/>
    <s v="C-3502-0200-5-0-3502033-02"/>
    <s v="ADQUISICIÓN DE BIENES Y SERVICIOS - SERVICIO DE COMPARACIÓN Y EVALUACIÓN INTER LABORATORIOS - FORTALECIMIENTO DE LA COMERCIALIZACIÓN DE LOS SERVICIOS METROLÓGICOS A NIVEL NACIONAL"/>
    <n v="4873000"/>
    <n v="0"/>
    <n v="4873000"/>
    <n v="0"/>
    <s v="Nación"/>
    <s v="CSF"/>
    <s v="OTROS RECURSOS DEL TESORO"/>
    <s v="A-02-02-02-008-003-09"/>
    <s v="OTROS SERVICIOS PROFESIONALES Y TÉCNICOS N.C.P."/>
    <s v="4,873,000.00"/>
    <s v="Contratar la prestación de servicios profesionales para apoyar la realización de análisis estadísticos en el servicio de ensayos de aptitud o estudios colaborativos (comparaciones interlaboratorios - PAGO 3"/>
    <s v="9722"/>
    <s v="9822"/>
    <s v="14022"/>
    <s v="60122"/>
    <s v="2022-04-26 00:00:00"/>
    <s v="76022"/>
    <s v="110621222"/>
    <m/>
    <s v="2022-01-28 00:00:00"/>
    <s v="CONTRATO DE PRESTACION DE SERVICIOS - PROFESIONALES"/>
    <s v="CO1.PCCNTR.3406002"/>
    <s v="CONTRATAR LA PRESTACION DE SERVICIOS PROFESIONALES PARA APOYAR LA REALIZACION DE ANALISIS ESTADISTICOS EN EL SERVICIO DE ENSAYOS DE APTITUD O ESTUDIOS COLABORATORIOS (COMPARACIONES INTERLABORATORIOS)"/>
    <s v="APOYO A LA GESTIÓN PERSONA NATURALES"/>
    <s v="ARTÍCULO 3. CONTRATACIÓN DE PERSONAL PARA LA PRESTACIÓN DE SERVICIOS PROFESIONALES Y DE APOYO A LA GESTIÓN."/>
    <x v="4"/>
  </r>
  <r>
    <n v="76122"/>
    <x v="30"/>
    <s v="2022-04-26 15:44:58"/>
    <s v="ConOrdendePago"/>
    <n v="3109892"/>
    <n v="0"/>
    <n v="0"/>
    <s v="NIT"/>
    <n v="899999094"/>
    <s v="EMPRESA DE ACUEDUCTO Y ALCANTARILLADO DE BOGOTA - ESP"/>
    <s v="Giro"/>
    <m/>
    <m/>
    <m/>
    <m/>
    <m/>
    <s v="35-05-00"/>
    <s v="INSTITUTO NACIONAL DE METROLOGÍA - INM"/>
    <s v="A-02-02-02-006-009"/>
    <s v="SERVICIOS DE DISTRIBUCIÓN DE ELECTRICIDAD, GAS Y AGUA (POR CUENTA PROPIA)"/>
    <n v="3109892"/>
    <n v="0"/>
    <n v="3109892"/>
    <n v="0"/>
    <s v="Nación"/>
    <s v="CSF"/>
    <s v="RECURSOS CORRIENTES"/>
    <s v="A-02-02-02-006-009-02"/>
    <s v="SERVICIOS DE DISTRIBUCIÓN DE AGUA (POR CUENTA PROPIA)"/>
    <s v="3,109,892.00"/>
    <s v="PAGO SERVICIO DE AGUA Y ALCANTARILLADO DEL INM AV KR 50 No. 26 55 INT 2 CAN. FACTURA No. 35191719117 CUENTA CONTRATO-11431155. PERIODO FEB 01-2022 A MAR-31-2022."/>
    <s v="13222"/>
    <s v="13122"/>
    <s v="35222"/>
    <s v="60822"/>
    <s v="2022-04-26 00:00:00"/>
    <s v="76122"/>
    <s v="111404022"/>
    <m/>
    <s v="2022-04-26 00:00:00"/>
    <s v="FACTURA"/>
    <s v="35191719117"/>
    <s v="PAGO DE SERVICIO DE ACUEDUCTO, ALCANTARILLADO Y ASEO DEL INM, DE LA DIRECCIÓN AK 50 No. 26-55 INT 2 CAN, EQUIVALENTE A LA CUENTA CONTRATO No. 11431155. FACTURA 35191719117. PERIODO 1-02-2022 A 31-03-2022."/>
    <e v="#N/A"/>
    <e v="#N/A"/>
    <x v="3"/>
  </r>
  <r>
    <n v="76222"/>
    <x v="30"/>
    <s v="2022-04-26 16:09:14"/>
    <s v="ConOrdendePago"/>
    <n v="2176170"/>
    <n v="0"/>
    <n v="0"/>
    <s v="NIT"/>
    <n v="830123461"/>
    <s v="LIMPIEZA METROPOLITANA S A E S P"/>
    <s v="Giro"/>
    <m/>
    <m/>
    <m/>
    <m/>
    <m/>
    <s v="35-05-00"/>
    <s v="INSTITUTO NACIONAL DE METROLOGÍA - INM"/>
    <s v="A-02-02-02-009-004"/>
    <s v="SERVICIOS DE ALCANTARILLADO, RECOLECCIÓN, TRATAMIENTO Y DISPOSICIÓN DE DESECHOS Y OTROS SERVICIOS DE SANEAMIENTO AMBIENTAL"/>
    <n v="2176170"/>
    <n v="0"/>
    <n v="2176170"/>
    <n v="0"/>
    <s v="Nación"/>
    <s v="CSF"/>
    <s v="RECURSOS CORRIENTES"/>
    <s v="A-02-02-02-009-004-02"/>
    <s v="SERVICIOS DE RECOLECCIÓN DE DESECHOS"/>
    <s v="2,176,170.00"/>
    <s v="PAGO SERVICIO DE ASEO DEL INM AV KR 50 No. 26 55 INT 2 CAN. FACTURA No. 35839862816 CUENTA CONTRATO-11431155. PERIODO FEB 01-2022 A MAR-31-2022."/>
    <s v="13222"/>
    <s v="13122"/>
    <s v="35322"/>
    <s v="60922"/>
    <s v="2022-04-26 00:00:00"/>
    <s v="76222"/>
    <s v="111426622"/>
    <m/>
    <s v="2022-04-26 00:00:00"/>
    <s v="FACTURA"/>
    <s v="35191719117"/>
    <s v="PAGO DE SERVICIO DE ACUEDUCTO, ALCANTARILLADO Y ASEO DEL INM, DE LA DIRECCIÓN AK 50 No. 26-55 INT 2 CAN, EQUIVALENTE A LA CUENTA CONTRATO No. 11431155. FACTURA 35191719117. PERIODO 1-02-2022 A 31-03-2022."/>
    <e v="#N/A"/>
    <e v="#N/A"/>
    <x v="3"/>
  </r>
  <r>
    <n v="76322"/>
    <x v="30"/>
    <s v="2022-04-26 17:01:23"/>
    <s v="ConOrdendePago"/>
    <n v="4873000"/>
    <n v="41247"/>
    <n v="0"/>
    <s v="Cédula de Ciudadanía"/>
    <n v="1032362635"/>
    <s v="CALDERON CRUZ DIANA ALEXANDRA"/>
    <s v="Abono en cuenta"/>
    <s v="Ahorro"/>
    <s v="67380361784"/>
    <s v="Activa"/>
    <s v="890903938"/>
    <s v="BANCOLOMBIA S.A."/>
    <s v="35-05-00"/>
    <s v="INSTITUTO NACIONAL DE METROLOGÍA - INM"/>
    <s v="C-3502-0200-5-0-3502099-02"/>
    <s v="ADQUISICIÓN DE BIENES Y SERVICIOS - SERVICIO DE EDUCACIÓN INFORMAL EN METROLOGÍA - FORTALECIMIENTO DE LA COMERCIALIZACIÓN DE LOS SERVICIOS METROLÓGICOS A NIVEL NACIONAL"/>
    <n v="4873000"/>
    <n v="0"/>
    <n v="4873000"/>
    <n v="0"/>
    <s v="Nación"/>
    <s v="CSF"/>
    <s v="OTROS RECURSOS DEL TESORO"/>
    <s v="A-02-02-02-008-003-09"/>
    <s v="OTROS SERVICIOS PROFESIONALES Y TÉCNICOS N.C.P."/>
    <s v="4,873,000.00"/>
    <s v="Contratar la prestación de servicios profesionales para apoyar el desarrollo pedagógico y metodológico de la oferta de capacitaciones virtuales y presenciales - PAGO 3"/>
    <s v="11722"/>
    <s v="11722"/>
    <s v="16722"/>
    <s v="61022"/>
    <s v="2022-04-26 00:00:00"/>
    <s v="76322"/>
    <s v="110662222"/>
    <m/>
    <s v="2022-01-28 00:00:00"/>
    <s v="CONTRATO DE PRESTACION DE SERVICIOS"/>
    <s v="CO1.PCCNTR.3497024"/>
    <s v="Contratar la prestación de servicios profesionales para apoyar el desarrollo pedagógico y metodológico de la oferta de capacitaciones virtuales y presenciales."/>
    <s v="APOYO A LA GESTIÓN PERSONA NATURALES"/>
    <s v="ARTÍCULO 3. CONTRATACIÓN DE PERSONAL PARA LA PRESTACIÓN DE SERVICIOS PROFESIONALES Y DE APOYO A LA GESTIÓN."/>
    <x v="4"/>
  </r>
  <r>
    <n v="76422"/>
    <x v="30"/>
    <s v="2022-04-26 17:09:27"/>
    <s v="ConOrdendePago"/>
    <n v="2950000"/>
    <n v="25508"/>
    <n v="0"/>
    <s v="Cédula de Ciudadanía"/>
    <n v="1047425600"/>
    <s v="MARTINEZ OSPINA ANGELA VANESA"/>
    <s v="Abono en cuenta"/>
    <s v="Ahorro"/>
    <s v="95133668544"/>
    <s v="Activa"/>
    <s v="890903938"/>
    <s v="BANCOLOMBIA S.A."/>
    <s v="35-05-00"/>
    <s v="INSTITUTO NACIONAL DE METROLOGÍA - INM"/>
    <s v="C-3599-0200-6-0-3599016-02"/>
    <s v="ADQUISICIÓN DE BIENES Y SERVICIOS - SEDES MANTENIDAS - MEJORAMIENTO Y SOSTENIBILIDAD DE LA SEDE DEL INSTITUTO NACIONAL DE METROLOGÍA BOGOTÁ"/>
    <n v="2950000"/>
    <n v="0"/>
    <n v="2950000"/>
    <n v="0"/>
    <s v="Nación"/>
    <s v="CSF"/>
    <s v="OTROS RECURSOS DEL TESORO"/>
    <s v="A-02-02-02-008-003-09"/>
    <s v="OTROS SERVICIOS PROFESIONALES Y TÉCNICOS N.C.P."/>
    <s v="2,950,000.00"/>
    <s v="CONTRATAR LOS SERVICIOS DE APOYO A LA GESTIÓN PARA GARANTIZAR SEGUIMIENTO A LOS CRITERIOS TÉCNICOS EN SEGURIDAD Y SALUD EN EL TRABAJO DEFINIDOS EN LOS PROCESO DE CONTRATACIÓN DE PRODUCTOS, EQUIPOS, MÁQUINAS, SERVICIOS, ENTRE OTROS - PAGO 2"/>
    <s v="16722"/>
    <s v="16322"/>
    <s v="29922"/>
    <s v="61122"/>
    <s v="2022-04-26 00:00:00"/>
    <s v="76422"/>
    <s v="110718822"/>
    <m/>
    <s v="2022-03-29 00:00:00"/>
    <s v="CONTRATO DE PRESTACION DE SERVICIOS"/>
    <s v="CESION CTO 148-2022"/>
    <s v="CONTRATAR LOS SERVICIOS DE APOYO A LA GESTION PARA GARANTIZAR SEGUIMIENTO A LOS CRITERIOS TECNICOS EN SEGURIDAD Y SALUD EN EL TRABAJO DEFINIDOS EN LOS PROCESOS DE CONTRATACION DE PRODUCTOS, EQUIPOS, MAQUINAS, SERVICIOS, ENTRE OTROS"/>
    <s v="APOYO A LA GESTIÓN PERSONA NATURALES"/>
    <s v="ARTÍCULO 3. CONTRATACIÓN DE PERSONAL PARA LA PRESTACIÓN DE SERVICIOS PROFESIONALES Y DE APOYO A LA GESTIÓN."/>
    <x v="4"/>
  </r>
  <r>
    <n v="76522"/>
    <x v="30"/>
    <s v="2022-04-26 17:24:13"/>
    <s v="ConOrdendePago"/>
    <n v="2136000"/>
    <n v="17645"/>
    <n v="0"/>
    <s v="Cédula de Ciudadanía"/>
    <n v="79420471"/>
    <s v="RUEDA GIL CARLOS ARTURO"/>
    <s v="Abono en cuenta"/>
    <s v="Ahorro"/>
    <s v="062742692"/>
    <s v="Activa"/>
    <s v="860035827"/>
    <s v="BANCO COMERCIAL AV VILLAS S.A."/>
    <s v="35-05-00"/>
    <s v="INSTITUTO NACIONAL DE METROLOGÍA - INM"/>
    <s v="C-3599-0200-6-0-3599016-02"/>
    <s v="ADQUISICIÓN DE BIENES Y SERVICIOS - SEDES MANTENIDAS - MEJORAMIENTO Y SOSTENIBILIDAD DE LA SEDE DEL INSTITUTO NACIONAL DE METROLOGÍA BOGOTÁ"/>
    <n v="2136000"/>
    <n v="0"/>
    <n v="2136000"/>
    <n v="0"/>
    <s v="Nación"/>
    <s v="CSF"/>
    <s v="OTROS RECURSOS DEL TESORO"/>
    <s v="A-02-02-02-008-003-09"/>
    <s v="OTROS SERVICIOS PROFESIONALES Y TÉCNICOS N.C.P."/>
    <s v="2,136,000.00"/>
    <s v="PRESTAR SERVICIOS DE APOYO A LA GESTIÓN, REALIZANDO ACTIVIDADES EN EL GRUPO DE SERVICIOS ADMINISTRATIVOS EN EL MARCO DEL PROYECTO DE INVERSIÓN MEJORAMIENTO Y SOSTENIBILIDAD DE LA SEDE DEL INSTITUTO NACIONAL DE METROLOGÍA BOGOTÁ - PAGO 3"/>
    <s v="15122"/>
    <s v="14722"/>
    <s v="19222"/>
    <s v="61222"/>
    <s v="2022-04-26 00:00:00"/>
    <s v="76522"/>
    <s v="110755522"/>
    <m/>
    <s v="2022-02-01 00:00:00"/>
    <s v="CONTRATO DE PRESTACION DE SERVICIOS - PROFESIONALES"/>
    <s v="088-2022"/>
    <s v="PRESTAR SERVICIOS DE APOYO A LA GESTION, REALIZANDO ACTIVIDADES EN EL GRUPO DE SERVICIOS ADMINISTRATIVOS EN EL MARCO DEL PROYECTO DE INVERSION MEJORAMIENTO Y SOSTENIBILIDAD DE LA SEDE EL INSTITUTO NACIONAL DE METROLOGIA BOGOTA"/>
    <s v="APOYO A LA GESTIÓN PERSONA NATURALES"/>
    <s v="ARTÍCULO 3. CONTRATACIÓN DE PERSONAL PARA LA PRESTACIÓN DE SERVICIOS PROFESIONALES Y DE APOYO A LA GESTIÓN."/>
    <x v="4"/>
  </r>
  <r>
    <n v="76622"/>
    <x v="30"/>
    <s v="2022-04-26 17:30:50"/>
    <s v="ConOrdendePago"/>
    <n v="4300000"/>
    <n v="36398"/>
    <n v="0"/>
    <s v="Cédula de Ciudadanía"/>
    <n v="1013650820"/>
    <s v="CABALLERO RAMIREZ LUISA FERNANDA"/>
    <s v="Abono en cuenta"/>
    <s v="Ahorro"/>
    <s v="15469263611"/>
    <s v="Activa"/>
    <s v="890903938"/>
    <s v="BANCOLOMBIA S.A."/>
    <s v="35-05-00"/>
    <s v="INSTITUTO NACIONAL DE METROLOGÍA - INM"/>
    <s v="A-02-02-02-008-003"/>
    <s v="OTROS SERVICIOS PROFESIONALES, CIENTÍFICOS Y TÉCNICOS"/>
    <n v="4300000"/>
    <n v="0"/>
    <n v="4300000"/>
    <n v="0"/>
    <s v="Nación"/>
    <s v="CSF"/>
    <s v="RECURSOS CORRIENTES"/>
    <s v="A-02-02-02-008-003-09"/>
    <s v="OTROS SERVICIOS PROFESIONALES Y TÉCNICOS N.C.P."/>
    <s v="4,300,000.00"/>
    <s v="CONTRATAR LOS SERVICIOS PROFESIONALES PARA APOYAR LA GESTIÓN DE HALLAZGOS DE AUDITORIA, GESTIÓN, CONTROL INTERNO, REVISIÓN POR LA DIRECCIÓN, ETC. Y APOYO DE LA GESTIÓN DOCUMENTAL PARA GARANTIZAR EL 100% DEL CARGUE EN EL APLICATIVO ISOLUCIÓN DEL SISTEMA DE GESTIÓN DE SEGURIDAD Y SALUD EN EL TRABAJO DE VIGENCIAS ANTERIORES - PAGO 3"/>
    <s v="6922"/>
    <s v="6922"/>
    <s v="15722"/>
    <s v="61322"/>
    <s v="2022-04-26 00:00:00"/>
    <s v="76622"/>
    <s v="110797122"/>
    <m/>
    <s v="2022-01-28 00:00:00"/>
    <s v="CONTRATO DE PRESTACION DE SERVICIOS - PROFESIONALES"/>
    <s v="CD 062 DE 2022"/>
    <s v="CONTRATAR LOS SERVICIOS PROFESIONALES PARA APOYAR LA GESTIÓN DE HALLAZGOS DE AUDITORÍA, GESTIÓN, CONTROL INTERNO,REVISIÓN POR LA DIRECCIÓN, ETC. Y APOYO DE LA GESTIÓN DOCUMENTAL PARA GARANTIZAR EL 100% DEL CARGUE EN EL APLICATIVO ISOLUCION DEL SISTEM"/>
    <s v="APOYO A LA GESTIÓN PERSONA NATURALES"/>
    <s v="ARTÍCULO 3. CONTRATACIÓN DE PERSONAL PARA LA PRESTACIÓN DE SERVICIOS PROFESIONALES Y DE APOYO A LA GESTIÓN."/>
    <x v="4"/>
  </r>
  <r>
    <n v="76722"/>
    <x v="30"/>
    <s v="2022-04-26 17:59:27"/>
    <s v="ConOrdendePago"/>
    <n v="4873000"/>
    <n v="41247"/>
    <n v="0"/>
    <s v="Cédula de Ciudadanía"/>
    <n v="79514880"/>
    <s v="ESPEJO COBOS FABIO HERNAN"/>
    <s v="Abono en cuenta"/>
    <s v="Ahorro"/>
    <s v="009370100340"/>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4873000"/>
    <n v="0"/>
    <n v="4873000"/>
    <n v="0"/>
    <s v="Nación"/>
    <s v="CSF"/>
    <s v="RECURSOS DEL CREDITO EXTERNO PREVIA AUTORIZACION"/>
    <s v="A-02-02-02-008-003-09"/>
    <s v="OTROS SERVICIOS PROFESIONALES Y TÉCNICOS N.C.P."/>
    <s v="4,873,000.00"/>
    <s v="Contratar la prestación de servicios profesionales para apoyar actividades de gestión de los grupos de trabajo de la Red Colombiana de Metrología - PAGO 3"/>
    <s v="5822"/>
    <s v="5822"/>
    <s v="13822"/>
    <s v="61422"/>
    <s v="2022-04-26 00:00:00"/>
    <s v="76722"/>
    <s v="110839022"/>
    <m/>
    <s v="2022-01-28 00:00:00"/>
    <s v="CONTRATO DE PRESTACION DE SERVICIOS - PROFESIONALES"/>
    <s v="CO1.PCCNTR.3475558"/>
    <s v="Contratar la prestación de servicios profesionales para apoyar actividades de gestión de los grupos de trabajo de la Red Colombiana de Metrología"/>
    <s v="APOYO A LA GESTIÓN PERSONA NATURALES"/>
    <s v="ARTÍCULO 3. CONTRATACIÓN DE PERSONAL PARA LA PRESTACIÓN DE SERVICIOS PROFESIONALES Y DE APOYO A LA GESTIÓN."/>
    <x v="4"/>
  </r>
  <r>
    <n v="76822"/>
    <x v="30"/>
    <s v="2022-04-26 18:13:08"/>
    <s v="ConOrdendePago"/>
    <n v="3150000"/>
    <n v="26664"/>
    <n v="0"/>
    <s v="Cédula de Ciudadanía"/>
    <n v="1032483094"/>
    <s v="ARIAS PATIÑO LAURA CHRISTINA"/>
    <s v="Abono en cuenta"/>
    <s v="Ahorro"/>
    <s v="24108015243"/>
    <s v="Activa"/>
    <s v="860007335"/>
    <s v="BCSC S A"/>
    <s v="35-05-00"/>
    <s v="INSTITUTO NACIONAL DE METROLOGÍA - INM"/>
    <s v="C-3599-0200-6-0-3599016-02"/>
    <s v="ADQUISICIÓN DE BIENES Y SERVICIOS - SEDES MANTENIDAS - MEJORAMIENTO Y SOSTENIBILIDAD DE LA SEDE DEL INSTITUTO NACIONAL DE METROLOGÍA BOGOTÁ"/>
    <n v="3150000"/>
    <n v="0"/>
    <n v="3150000"/>
    <n v="0"/>
    <s v="Nación"/>
    <s v="CSF"/>
    <s v="OTROS RECURSOS DEL TESORO"/>
    <s v="A-02-02-02-008-003-09"/>
    <s v="OTROS SERVICIOS PROFESIONALES Y TÉCNICOS N.C.P."/>
    <s v="3,150,000.00"/>
    <s v="PRESTAR LOS SERVICIOS PROFESIONALES PARA APOYAR LAS ACTIVIDADES ENCAMINADAS AL CUMPLIMIENTO NORMATIVO DE PROCESOS Y SOSTENIBILIDAD AMBIENTAL EN EL MARCO DEL PROYECTO DE INVERSIÓN PARA EL MEJORAMIENTO Y SOSTENIBILIDAD DE LA SEDE DEL INM BOGOTÁ - PAGO 3"/>
    <s v="2122"/>
    <s v="2122"/>
    <s v="10922"/>
    <s v="61522"/>
    <s v="2022-04-26 00:00:00"/>
    <s v="76822"/>
    <s v="110870922"/>
    <m/>
    <s v="2022-01-27 00:00:00"/>
    <s v="CONTRATO DE PRESTACION DE SERVICIOS - PROFESIONALES"/>
    <s v="CO1.PCCNTR.3424465"/>
    <s v="PRESTAR LOS SERVICIOS PROFESIONALES PARA APOYAR LAS ACTIVIDADES ENCAMINADAS AL CUMPLIMIENTO NORMATIVO DE PROCESOS Y SOSTENIBILIDAD AMBIENTAL EN EL MARCO DEL PROYECTO DE INVERSIÓN PARA EL MEJORAMIENTO Y SOSTENIBILIDAD DE LA SEDE DEL INM BOGOTÁ."/>
    <s v="APOYO A LA GESTIÓN PERSONA NATURALES"/>
    <s v="ARTÍCULO 3. CONTRATACIÓN DE PERSONAL PARA LA PRESTACIÓN DE SERVICIOS PROFESIONALES Y DE APOYO A LA GESTIÓN."/>
    <x v="4"/>
  </r>
  <r>
    <n v="76922"/>
    <x v="30"/>
    <s v="2022-04-26 18:17:15"/>
    <s v="ConOrdendePago"/>
    <n v="2650000"/>
    <n v="62181"/>
    <n v="0"/>
    <s v="Cédula de Ciudadanía"/>
    <n v="1010208994"/>
    <s v="BERMUDEZ ARANGO JULIAN URIEL"/>
    <s v="Abono en cuenta"/>
    <s v="Ahorro"/>
    <s v="21144677398"/>
    <s v="Activa"/>
    <s v="890903938"/>
    <s v="BANCOLOMBIA S.A."/>
    <s v="35-05-00"/>
    <s v="INSTITUTO NACIONAL DE METROLOGÍA - INM"/>
    <s v="C-3599-0200-6-0-3599016-02"/>
    <s v="ADQUISICIÓN DE BIENES Y SERVICIOS - SEDES MANTENIDAS - MEJORAMIENTO Y SOSTENIBILIDAD DE LA SEDE DEL INSTITUTO NACIONAL DE METROLOGÍA BOGOTÁ"/>
    <n v="2650000"/>
    <n v="0"/>
    <n v="2650000"/>
    <n v="0"/>
    <s v="Nación"/>
    <s v="CSF"/>
    <s v="OTROS RECURSOS DEL TESORO"/>
    <s v="A-02-02-02-008-003-09"/>
    <s v="OTROS SERVICIOS PROFESIONALES Y TÉCNICOS N.C.P."/>
    <s v="2,650,000.00"/>
    <s v="PRESTAR SERVICIOS PROFESIONALES PARA APOYAR TÉCNICAMENTE EN EL CONTROL, MONITOREO Y MANTENIMIENTO DEL SISTEMA DE CLIMATIZACIÓN - PAGO 3"/>
    <s v="1922"/>
    <s v="1922"/>
    <s v="10822"/>
    <s v="61622"/>
    <s v="2022-04-26 00:00:00"/>
    <s v="76922"/>
    <s v="111085022"/>
    <m/>
    <s v="2022-01-27 00:00:00"/>
    <s v="CONTRATO DE PRESTACION DE SERVICIOS"/>
    <s v="CO1.PCCNTR.3400686"/>
    <s v="PRESTAR SERVICIOS PROFESIONALES PARA APOYAR TÉCNICAMENTE EN EL CONTROL, MONITOREO Y MANTENIMIENTO DEL SISTEMA DE CLIMATIZACIÓN"/>
    <s v="APOYO A LA GESTIÓN PERSONA NATURALES"/>
    <s v="ARTÍCULO 3. CONTRATACIÓN DE PERSONAL PARA LA PRESTACIÓN DE SERVICIOS PROFESIONALES Y DE APOYO A LA GESTIÓN."/>
    <x v="4"/>
  </r>
  <r>
    <n v="77022"/>
    <x v="43"/>
    <s v="2022-04-27 08:19:15"/>
    <s v="ConOrdendePago"/>
    <n v="635564"/>
    <n v="18752"/>
    <n v="0"/>
    <s v="NIT"/>
    <n v="900494393"/>
    <s v="U.A.E. INSTITUTO NACIONAL DE METROLOGIA - INM"/>
    <s v="Abono en cuenta"/>
    <s v="Corriente"/>
    <s v="062874722"/>
    <s v="Activa"/>
    <s v="860002964"/>
    <s v="BANCO DE BOGOTA S. A."/>
    <s v="35-05-00"/>
    <s v="INSTITUTO NACIONAL DE METROLOGÍA - INM"/>
    <s v="A-02-02-02-006-003"/>
    <s v="ALOJAMIENTO; SERVICIOS DE SUMINISTROS DE COMIDAS Y BEBIDAS"/>
    <n v="415000"/>
    <n v="0"/>
    <n v="415000"/>
    <n v="0"/>
    <s v="Nación"/>
    <s v="CSF"/>
    <s v="RECURSOS CORRIENTES"/>
    <s v="A-02-02-02-006-003-03"/>
    <s v="SERVICIOS DE SUMINISTRO DE COMIDAS"/>
    <s v="415,000.00"/>
    <s v="TERCER REEMBOLSO DE LA CM-122 SIIF-322"/>
    <s v="23422"/>
    <s v="22722"/>
    <s v="35422"/>
    <s v="61722"/>
    <s v="2022-04-27 00:00:00"/>
    <s v="77022"/>
    <s v="110092522"/>
    <m/>
    <s v="2022-04-27 00:00:00"/>
    <s v="ACTO ADMINISTRATIVO"/>
    <s v="322 - CDP 22722"/>
    <s v="AMPARAR EL REEMBOLSO DE GASTOS CORRESPONDIENTE A LA CAJA MENOR No. 122 DE GASTOS GENERALES DEL INSTITUTO NACIONAL DE METROLOGÍA, DE ACUERDO A LA SOLICITUD DE REEMBOLSO No. 322 REGISTRADA EN EL APLICATIVO SIIF Nación."/>
    <e v="#N/A"/>
    <e v="#N/A"/>
    <x v="3"/>
  </r>
  <r>
    <n v="77022"/>
    <x v="43"/>
    <s v="2022-04-27 08:19:15"/>
    <s v="ConOrdendePago"/>
    <n v="635564"/>
    <n v="18752"/>
    <n v="0"/>
    <s v="NIT"/>
    <n v="900494393"/>
    <s v="U.A.E. INSTITUTO NACIONAL DE METROLOGIA - INM"/>
    <s v="Abono en cuenta"/>
    <s v="Corriente"/>
    <s v="062874722"/>
    <s v="Activa"/>
    <s v="860002964"/>
    <s v="BANCO DE BOGOTA S. A."/>
    <s v="35-05-00"/>
    <s v="INSTITUTO NACIONAL DE METROLOGÍA - INM"/>
    <s v="A-02-02-01-003-003"/>
    <s v="PRODUCTOS DE HORNOS DE COQUE; PRODUCTOS DE REFINACIÓN DE PETRÓLEO Y COMBUSTIBLE NUCLEAR"/>
    <n v="149014"/>
    <n v="0"/>
    <n v="149014"/>
    <n v="0"/>
    <s v="Nación"/>
    <s v="CSF"/>
    <s v="RECURSOS CORRIENTES"/>
    <s v="A-02-02-01-003-003-03"/>
    <s v="ACEITES DE PETRÓLEO O ACEITES OBTENIDOS DE MINERALES BITUMINOSOS (EXCEPTO LOS ACEITES CRUDOS); PREPARADOS N.C.P., QUE CONTENGAN POR LO MENOS EL 70% DE SU PESO EN ACEITES DE ESOS TIPOS Y CUYOS COMPONENTES BÁSICOS SEAN ESOS ACEITES"/>
    <s v="149,014.00"/>
    <s v="TERCER REEMBOLSO DE LA CM-122 SIIF-322"/>
    <s v="23422"/>
    <s v="22722"/>
    <s v="35422"/>
    <s v="61722"/>
    <s v="2022-04-27 00:00:00"/>
    <s v="77022"/>
    <s v="110092522"/>
    <m/>
    <s v="2022-04-27 00:00:00"/>
    <s v="ACTO ADMINISTRATIVO"/>
    <s v="322 - CDP 22722"/>
    <s v="AMPARAR EL REEMBOLSO DE GASTOS CORRESPONDIENTE A LA CAJA MENOR No. 122 DE GASTOS GENERALES DEL INSTITUTO NACIONAL DE METROLOGÍA, DE ACUERDO A LA SOLICITUD DE REEMBOLSO No. 322 REGISTRADA EN EL APLICATIVO SIIF Nación."/>
    <e v="#N/A"/>
    <e v="#N/A"/>
    <x v="3"/>
  </r>
  <r>
    <n v="77122"/>
    <x v="43"/>
    <s v="2022-04-27 09:01:03"/>
    <s v="ConOrdendePago"/>
    <n v="5601999.9699999997"/>
    <n v="174014"/>
    <n v="0"/>
    <s v="Cédula de Ciudadanía"/>
    <n v="35529659"/>
    <s v="PEREIRA OVIEDO GLORIA ROCIO"/>
    <s v="Abono en cuenta"/>
    <s v="Ahorro"/>
    <s v="0570006270422097"/>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5601999.9699999997"/>
    <n v="0"/>
    <n v="5601999.9699999997"/>
    <n v="0"/>
    <s v="Nación"/>
    <s v="CSF"/>
    <s v="OTROS RECURSOS DEL TESORO"/>
    <s v="A-02-02-02-008-003-09"/>
    <s v="OTROS SERVICIOS PROFESIONALES Y TÉCNICOS N.C.P."/>
    <s v="5,601,999.97"/>
    <s v="Contratar la prestación de servicios para para apoyar el cumplimiento de los lineamientos de las Políticas de Gestión y Desempeño del MIPG (Decreto 1499 de 2017), relacionadas con las funciones de la Subdirección de Servicios Metrológicos y Relación con el Ciudadano - PAGO 1"/>
    <s v="9622"/>
    <s v="9722"/>
    <s v="15422"/>
    <s v="61822"/>
    <s v="2022-04-27 00:00:00"/>
    <s v="77122"/>
    <s v="111206622"/>
    <m/>
    <s v="2022-01-28 00:00:00"/>
    <s v="CONTRATO DE PRESTACION DE SERVICIOS - PROFESIONALES"/>
    <s v="CO1.PCCNTR.3511519"/>
    <s v="Contratar la prestación de servicios para para apoyar el cumplimiento de los lineamientos de las Políticas de Gestión y Desempeño del MIPG (Decreto 1499 de 2017), relacionadas con las funciones de la Subdirección de Servicios Metrológicos y Relación"/>
    <s v="APOYO A LA GESTIÓN PERSONA NATURALES"/>
    <s v="ARTÍCULO 3. CONTRATACIÓN DE PERSONAL PARA LA PRESTACIÓN DE SERVICIOS PROFESIONALES Y DE APOYO A LA GESTIÓN."/>
    <x v="4"/>
  </r>
  <r>
    <n v="77222"/>
    <x v="43"/>
    <s v="2022-04-27 09:17:39"/>
    <s v="ConOrdendePago"/>
    <n v="3150000"/>
    <n v="26664"/>
    <n v="0"/>
    <s v="Cédula de Ciudadanía"/>
    <n v="1023947833"/>
    <s v="PARADA DIAZ LAURA"/>
    <s v="Abono en cuenta"/>
    <s v="Ahorro"/>
    <s v="0550488415250270"/>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3150000"/>
    <n v="0"/>
    <n v="3150000"/>
    <n v="0"/>
    <s v="Nación"/>
    <s v="CSF"/>
    <s v="OTROS RECURSOS DEL TESORO"/>
    <s v="A-02-02-02-008-003-09"/>
    <s v="OTROS SERVICIOS PROFESIONALES Y TÉCNICOS N.C.P."/>
    <s v="3,150,000.00"/>
    <s v="Contratar servicios profesionales para apoyar la documentación e implementación de las actividades de mercadeo del Proyecto Fomento Regional en Metrología que permitan el fomento, la promoción y difusión de la cultura y herramientas del INM - PAGO 3"/>
    <s v="5422"/>
    <s v="5422"/>
    <s v="12822"/>
    <s v="61922"/>
    <s v="2022-04-27 00:00:00"/>
    <s v="77222"/>
    <s v="111248322"/>
    <m/>
    <s v="2022-01-28 00:00:00"/>
    <s v="CONTRATO DE PRESTACION DE SERVICIOS"/>
    <s v="CO1.PCCNTR.3464926"/>
    <s v="Contratar servicios profesionales para apoyar la documentación e implementación de las actividades de mercadeo del Proyecto Fomento Regional en Metrología que permitan el fomento, la promoción y difusión de la cultura y herramientas del INM."/>
    <s v="APOYO A LA GESTIÓN PERSONA NATURALES"/>
    <s v="ARTÍCULO 3. CONTRATACIÓN DE PERSONAL PARA LA PRESTACIÓN DE SERVICIOS PROFESIONALES Y DE APOYO A LA GESTIÓN."/>
    <x v="4"/>
  </r>
  <r>
    <n v="77322"/>
    <x v="43"/>
    <s v="2022-04-27 09:22:48"/>
    <s v="ConOrdendePago"/>
    <n v="4179000"/>
    <n v="35372"/>
    <n v="0"/>
    <s v="Cédula de Ciudadanía"/>
    <n v="1073505864"/>
    <s v="DIAZ PATIÑO HERNANDO"/>
    <s v="Abono en cuenta"/>
    <s v="Ahorro"/>
    <s v="462870499"/>
    <s v="Activa"/>
    <s v="860035827"/>
    <s v="BANCO COMERCIAL AV VILLAS S.A."/>
    <s v="35-05-00"/>
    <s v="INSTITUTO NACIONAL DE METROLOGÍA - INM"/>
    <s v="C-3502-0200-7-0-3502097-02"/>
    <s v="ADQUISICIÓN DE BIENES Y SERVICIOS - DOCUMENTOS DE INVESTIGACIÓN APLICADA EN METROLOGÍA - DESARROLLO DE LA OFERTA DE SERVICIOS EN METROLOGÍA FÍSICA EN EL ÁMBITO NACIONAL"/>
    <n v="4179000"/>
    <n v="0"/>
    <n v="4179000"/>
    <n v="0"/>
    <s v="Nación"/>
    <s v="CSF"/>
    <s v="OTROS RECURSOS DEL TESORO"/>
    <s v="A-02-02-02-008-003-09"/>
    <s v="OTROS SERVICIOS PROFESIONALES Y TÉCNICOS N.C.P."/>
    <s v="4,179,000.00"/>
    <s v="Contratar servicios profesionales para apoyar en actividades que permitan ejecutar y/o desarrollar iniciativas de investigación científica e innovación y ejecutar actividades de aseguramiento de la validez de los resultados de las mediciones y actualizaciones de Sistema de Gestión de Calidad en los procesos bajo responsabilidad de los laboratorios de la Subdirección de Metrología Física del INM - PAGO 3"/>
    <s v="3722"/>
    <s v="3722"/>
    <s v="11022"/>
    <s v="62022"/>
    <s v="2022-04-27 00:00:00"/>
    <s v="77322"/>
    <s v="111267522"/>
    <m/>
    <s v="2022-01-27 00:00:00"/>
    <s v="CONTRATO DE PRESTACION DE SERVICIOS - PROFESIONALES"/>
    <s v="CO1.PCCNTR.3455282"/>
    <s v="Contratar servicios profesionales para apoyar en actividades que permitan ejecutar y/o desarrollar iniciativas de investigación científica e innovación y ejecutar actividades de aseguramiento de la validez de los resultados de las mediciones y actual"/>
    <s v="APOYO A LA GESTIÓN PERSONA NATURALES"/>
    <s v="ARTÍCULO 3. CONTRATACIÓN DE PERSONAL PARA LA PRESTACIÓN DE SERVICIOS PROFESIONALES Y DE APOYO A LA GESTIÓN."/>
    <x v="4"/>
  </r>
  <r>
    <n v="77422"/>
    <x v="43"/>
    <s v="2022-04-27 09:27:58"/>
    <s v="ConOrdendePago"/>
    <n v="3150000"/>
    <n v="26664"/>
    <n v="0"/>
    <s v="Cédula de Ciudadanía"/>
    <n v="1024580525"/>
    <s v="LEAL VALERO CINDY PAOLA"/>
    <s v="Abono en cuenta"/>
    <s v="Ahorro"/>
    <s v="0570462370051080"/>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3150000"/>
    <n v="0"/>
    <n v="3150000"/>
    <n v="0"/>
    <s v="Nación"/>
    <s v="CSF"/>
    <s v="OTROS RECURSOS DEL TESORO"/>
    <s v="A-02-02-02-008-003-09"/>
    <s v="OTROS SERVICIOS PROFESIONALES Y TÉCNICOS N.C.P."/>
    <s v="3,150,000.00"/>
    <s v="Contratar la prestación de servicios profesionales para apoyar las actividades de caracterización e identificación de brechas metrológicas en los municipios, departamentos y regiones priorizados a intervenir en 2022, con el fin de contribuir con el fomento, promoción y difusión de la cultura y herramienta metrológica - PAGO 3"/>
    <s v="5622"/>
    <s v="5622"/>
    <s v="13622"/>
    <s v="62122"/>
    <s v="2022-04-27 00:00:00"/>
    <s v="77422"/>
    <s v="111308222"/>
    <m/>
    <s v="2022-01-28 00:00:00"/>
    <s v="CONTRATO DE PRESTACION DE SERVICIOS - PROFESIONALES"/>
    <s v="CO1.PCC.NTR.3471835"/>
    <s v="Contratar la prestación de servicios profesionales para apoyar las actividades de caracterización e identificación de brechas metrológicas en los municipios, departamentos y regiones priorizados a intervenir en 2022, con el fin de contribuir con el f"/>
    <s v="APOYO A LA GESTIÓN PERSONA NATURALES"/>
    <s v="ARTÍCULO 3. CONTRATACIÓN DE PERSONAL PARA LA PRESTACIÓN DE SERVICIOS PROFESIONALES Y DE APOYO A LA GESTIÓN."/>
    <x v="4"/>
  </r>
  <r>
    <n v="77522"/>
    <x v="43"/>
    <s v="2022-04-27 10:04:44"/>
    <s v="ConOrdendePago"/>
    <n v="8944000"/>
    <n v="422825"/>
    <n v="0"/>
    <s v="Cédula de Ciudadanía"/>
    <n v="1031123536"/>
    <s v="DELGADO MONTES RICARDO DE JESUS"/>
    <s v="Abono en cuenta"/>
    <s v="Ahorro"/>
    <s v="17244578381"/>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8944000"/>
    <n v="0"/>
    <n v="8944000"/>
    <n v="0"/>
    <s v="Propios"/>
    <s v="CSF"/>
    <s v="INGRESOS CORRIENTES"/>
    <s v="A-02-02-02-008-003-09"/>
    <s v="OTROS SERVICIOS PROFESIONALES Y TÉCNICOS N.C.P."/>
    <s v="8,944,000.00"/>
    <s v="Contratar servicios profesionales para apoyar la documentación y estructurar los requisitos técnicos de software para la creación de una plataforma digital y realizar el acompañamiento respectivo, que permitan la implementación del Proyecto Fomento Regional en Metrología con el fin de promocionar y difundir la cultura y herramientas del INM - Pago 3"/>
    <s v="5322"/>
    <s v="5322"/>
    <s v="20622"/>
    <s v="62222"/>
    <s v="2022-04-27 00:00:00"/>
    <s v="77522"/>
    <s v="111361622"/>
    <m/>
    <s v="2022-02-01 00:00:00"/>
    <s v="CONTRATO DE PRESTACION DE SERVICIOS - PROFESIONALES"/>
    <s v="122-2022"/>
    <s v="CONTRATAR SERVICIOS PROFESIONALES PARA APOYAR LA DOCUMENTACIÓN Y ESTRUCTURAR LOS REQUISITOS TÉCNICOS DE SOFTWARE PARA LA CREACIÓN DE UNA PLATAFORMA DIGITAL Y REALIZAR EL ACOMPAÑAMIENTO RESPECTIVO, QUE PERMITAN LA IMPLEMENTACIÓN DEL PROYECTO FOMENTO R"/>
    <s v="APOYO A LA GESTIÓN PERSONA NATURALES"/>
    <s v="ARTÍCULO 3. CONTRATACIÓN DE PERSONAL PARA LA PRESTACIÓN DE SERVICIOS PROFESIONALES Y DE APOYO A LA GESTIÓN."/>
    <x v="4"/>
  </r>
  <r>
    <n v="77622"/>
    <x v="43"/>
    <s v="2022-04-27 11:23:21"/>
    <s v="ConOrdendePago"/>
    <n v="3150000"/>
    <n v="26664"/>
    <n v="0"/>
    <s v="Cédula de Ciudadanía"/>
    <n v="77194104"/>
    <s v="RINCONES MARTINEZ EUGENIO"/>
    <s v="Abono en cuenta"/>
    <s v="Ahorro"/>
    <s v="19789579523"/>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3150000"/>
    <n v="0"/>
    <n v="3150000"/>
    <n v="0"/>
    <s v="Nación"/>
    <s v="CSF"/>
    <s v="OTROS RECURSOS DEL TESORO"/>
    <s v="A-02-02-02-008-003-09"/>
    <s v="OTROS SERVICIOS PROFESIONALES Y TÉCNICOS N.C.P."/>
    <s v="3,150,000.00"/>
    <s v="Contratar servicios profesionales para apoyar la documentación, realizar control y seguimiento a los planes institucionales y requerimientos del SIG en el marco del Proyecto Fomento Regional en Metrología, con el fin de promocionar y difundir la cultura y herramientas del INM - PAGO 3"/>
    <s v="5522"/>
    <s v="5522"/>
    <s v="20722"/>
    <s v="62322"/>
    <s v="2022-04-27 00:00:00"/>
    <s v="77622"/>
    <s v="111389522"/>
    <m/>
    <s v="2022-02-01 00:00:00"/>
    <s v="CONTRATO DE PRESTACION DE SERVICIOS - PROFESIONALES"/>
    <s v="059-2022"/>
    <s v="CONTRATAR SERVICIOS PROFESIONALES PARA APOYAR LA DOCUMENTACIÓN, REALIZAR CONTROL Y SEGUIMIENTO A LOS PLANES INSTITUCIONALES Y REQUERIMIENTOS DEL SIG EN EL MARCO DEL PROYECTO FOMENTO REGIONAL EN METROLOGÍA, CON EL FIN DE PROMOCIONAR Y DIFUNDIR LA CUL"/>
    <s v="APOYO A LA GESTIÓN PERSONA NATURALES"/>
    <s v="ARTÍCULO 3. CONTRATACIÓN DE PERSONAL PARA LA PRESTACIÓN DE SERVICIOS PROFESIONALES Y DE APOYO A LA GESTIÓN."/>
    <x v="4"/>
  </r>
  <r>
    <n v="77722"/>
    <x v="43"/>
    <s v="2022-04-27 11:27:40"/>
    <s v="ConOrdendePago"/>
    <n v="3150000"/>
    <n v="26664"/>
    <n v="0"/>
    <s v="Cédula de Ciudadanía"/>
    <n v="1066179217"/>
    <s v="MERCADO SARMIENTO CESAR DAVID"/>
    <s v="Abono en cuenta"/>
    <s v="Ahorro"/>
    <s v="39860207170"/>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3150000"/>
    <n v="0"/>
    <n v="3150000"/>
    <n v="0"/>
    <s v="Nación"/>
    <s v="CSF"/>
    <s v="OTROS RECURSOS DEL TESORO"/>
    <s v="A-02-02-02-008-003-09"/>
    <s v="OTROS SERVICIOS PROFESIONALES Y TÉCNICOS N.C.P."/>
    <s v="3,150,000.00"/>
    <s v="Contratar servicios profesionales para apoyar la gestión transversal y el desarrollo de actividades del Proyecto Fomento Regional en Metrología que permitan la promoción y difusión de la cultura y herramientas del INM - PAGO 3"/>
    <s v="6022"/>
    <s v="6022"/>
    <s v="17122"/>
    <s v="62422"/>
    <s v="2022-04-27 00:00:00"/>
    <s v="77722"/>
    <s v="111451822"/>
    <m/>
    <s v="2022-01-31 00:00:00"/>
    <s v="CONTRATO DE PRESTACION DE SERVICIOS - PROFESIONALES"/>
    <s v="060-2022"/>
    <s v="CONTRATAR SERVICIOS PROFESIONALES PARA APOYAR LA GESTIÓN TRANSVERSAL Y EL DESARROLLO DE ACTIVIDADES DEL PROYECTO DE FOMENTO REGIONAL EN METROLOGÍA QUE PERMITAN LA PROMOCIÓN Y DIFUSIÓN DE LA CULTURA Y HERRAMIENTAS DEL INM."/>
    <s v="APOYO A LA GESTIÓN PERSONA NATURALES"/>
    <s v="ARTÍCULO 3. CONTRATACIÓN DE PERSONAL PARA LA PRESTACIÓN DE SERVICIOS PROFESIONALES Y DE APOYO A LA GESTIÓN."/>
    <x v="4"/>
  </r>
  <r>
    <n v="77822"/>
    <x v="43"/>
    <s v="2022-04-27 11:32:44"/>
    <s v="ConOrdendePago"/>
    <n v="3475000"/>
    <n v="46789"/>
    <n v="0"/>
    <s v="Cédula de Ciudadanía"/>
    <n v="77090554"/>
    <s v="PUMAREJO MUEGUES TOBIAS ENRIQUE"/>
    <s v="Abono en cuenta"/>
    <s v="Ahorro"/>
    <s v="52437418381"/>
    <s v="Activa"/>
    <s v="890903938"/>
    <s v="BANCOLOMBIA S.A."/>
    <s v="35-05-00"/>
    <s v="INSTITUTO NACIONAL DE METROLOGÍA - INM"/>
    <s v="C-3599-0200-6-0-3599016-02"/>
    <s v="ADQUISICIÓN DE BIENES Y SERVICIOS - SEDES MANTENIDAS - MEJORAMIENTO Y SOSTENIBILIDAD DE LA SEDE DEL INSTITUTO NACIONAL DE METROLOGÍA BOGOTÁ"/>
    <n v="3475000"/>
    <n v="0"/>
    <n v="3475000"/>
    <n v="0"/>
    <s v="Nación"/>
    <s v="CSF"/>
    <s v="OTROS RECURSOS DEL TESORO"/>
    <s v="A-02-02-02-008-003-09"/>
    <s v="OTROS SERVICIOS PROFESIONALES Y TÉCNICOS N.C.P."/>
    <s v="3,475,000.00"/>
    <s v="CONTRATAR LOS SERVICIOS PROFESIONALES PARA APOYAR EN LAS ACTIVIDADES RELACIONADAS CON LA EJECUCIÓN DE OBRAS Y MANTENIMIENTOS LOCATIVOS EN DESARROLLO DEL PROYECTO DE INVERSIÓN MEJORAMIENTO Y SOSTENIBILIDAD DE LA SEDE DEL INSTITUTO NACIONAL DE METROLOGÍA - PAGO 3"/>
    <s v="12022"/>
    <s v="12022"/>
    <s v="19122"/>
    <s v="62522"/>
    <s v="2022-04-27 00:00:00"/>
    <s v="77822"/>
    <s v="111483522"/>
    <m/>
    <s v="2022-02-01 00:00:00"/>
    <s v="CONTRATO DE PRESTACION DE SERVICIOS - PROFESIONALES"/>
    <s v="087-2022"/>
    <s v="CONTRATAR LOS SERVICIOS PROFESIONALES PARA APOYAR EN LAS ACTIVIDADES RELACIONADAS CON LA EJECUCION DE OBRAS Y MANTENIMIENTOS LOCATIVOS EN DESARROLLO DEL PROYECTO DE INVERSION MEJORAMIENTO Y SOSTENIBILIDAD DE LA SEDE DEL INSTITUTO NACIONAL DE METROLOG"/>
    <s v="APOYO A LA GESTIÓN PERSONA NATURALES"/>
    <s v="ARTÍCULO 3. CONTRATACIÓN DE PERSONAL PARA LA PRESTACIÓN DE SERVICIOS PROFESIONALES Y DE APOYO A LA GESTIÓN."/>
    <x v="4"/>
  </r>
  <r>
    <n v="77922"/>
    <x v="43"/>
    <s v="2022-04-27 11:38:07"/>
    <s v="ConOrdendePago"/>
    <n v="3150000"/>
    <n v="26664"/>
    <n v="0"/>
    <s v="Cédula de Ciudadanía"/>
    <n v="26863596"/>
    <s v="SUAREZ RAMIREZ ELISA MARIA"/>
    <s v="Abono en cuenta"/>
    <s v="Ahorro"/>
    <s v="0550488402538562"/>
    <s v="Activa"/>
    <s v="860034313"/>
    <s v="BANCO DAVIVIENDA S.A."/>
    <s v="35-05-00"/>
    <s v="INSTITUTO NACIONAL DE METROLOGÍA - INM"/>
    <s v="A-02-02-02-008-002"/>
    <s v="SERVICIOS JURÍDICOS Y CONTABLES"/>
    <n v="3150000"/>
    <n v="0"/>
    <n v="3150000"/>
    <n v="0"/>
    <s v="Nación"/>
    <s v="CSF"/>
    <s v="RECURSOS CORRIENTES"/>
    <s v="A-02-02-02-008-002-02"/>
    <s v="SERVICIOS DE CONTABILIDAD, AUDITORÍA Y TENEDURÍA DE LIBROS"/>
    <s v="3,150,000.00"/>
    <s v="APOYAR AL GRUPO DE GESTIÓN FINANCIERA EN LOS PROCESOS DE LOS MÓDULOS DE ENTIDAD - CENTRAL DE CUENTAS POR PAGAR Y ENTIDAD - GESTIÓN CONTABLE RELACIONADOS CON EL SISTEMA INTEGRADO DE INFORMACIÓN FINANCIERA SIIF NACIÓN II Y APOYO A LA DEPURACIÓN, ANÁLISIS Y CONCILIACIÓN DE LOS SALDOS CONTABLES QUE CONFORMAN LOS DIFERENTES RUBROS DE LOS ESTADOS FINANCIEROS DEL INM - PAGO 3"/>
    <s v="15422"/>
    <s v="15022"/>
    <s v="19622"/>
    <s v="62622"/>
    <s v="2022-04-27 00:00:00"/>
    <s v="77922"/>
    <s v="111522522"/>
    <m/>
    <s v="2022-02-01 00:00:00"/>
    <s v="CONTRATO DE PRESTACION DE SERVICIOS - PROFESIONALES"/>
    <s v="089-2022"/>
    <s v="PRESTAR LOS SERVICIOS PARA APOYAR AL GRUPO DE GESTION FINANCIERA EN LOS PROCESOS DE MODULO DE ENTIDAD - CENTRAL CUENTAS POR PAGAR Y ENTIDAD - GESTION CONTABLE RELACIONADOS CON EL SISTEMA INTEGRADO DE INFORMACION FINANCIERA SIIF NACION II Y APOYO A LA"/>
    <s v="APOYO A LA GESTIÓN PERSONA NATURALES"/>
    <s v="ARTÍCULO 3. CONTRATACIÓN DE PERSONAL PARA LA PRESTACIÓN DE SERVICIOS PROFESIONALES Y DE APOYO A LA GESTIÓN."/>
    <x v="4"/>
  </r>
  <r>
    <n v="78022"/>
    <x v="43"/>
    <s v="2022-04-27 11:43:48"/>
    <s v="ConOrdendePago"/>
    <n v="5602000"/>
    <n v="47418"/>
    <n v="0"/>
    <s v="Cédula de Ciudadanía"/>
    <n v="52261713"/>
    <s v="GONZALEZ SALAZAR ISABEL CRISTINA"/>
    <s v="Abono en cuenta"/>
    <s v="Ahorro"/>
    <s v="004070135050"/>
    <s v="Activa"/>
    <s v="860034313"/>
    <s v="BANCO DAVIVIENDA S.A."/>
    <s v="35-05-00"/>
    <s v="INSTITUTO NACIONAL DE METROLOGÍA - INM"/>
    <s v="C-3502-0200-7-0-3502101-02"/>
    <s v="ADQUISICIÓN DE BIENES Y SERVICIOS - SERVICIO DE CALIBRACIÓN DE EQUIPOS E INSTRUMENTOS METROLÓGICOS - DESARROLLO DE LA OFERTA DE SERVICIOS EN METROLOGÍA FÍSICA EN EL ÁMBITO NACIONAL"/>
    <n v="5602000"/>
    <n v="0"/>
    <n v="5602000"/>
    <n v="0"/>
    <s v="Nación"/>
    <s v="CSF"/>
    <s v="OTROS RECURSOS DEL TESORO"/>
    <s v="A-02-02-02-008-003-09"/>
    <s v="OTROS SERVICIOS PROFESIONALES Y TÉCNICOS N.C.P."/>
    <s v="5,602,000.00"/>
    <s v="Contratar servicios profesionales en todo lo relacionado con el apoyo a las actividades que permitan la implementación, el mantenimiento, el seguimiento, la evaluación, el fortalecimiento y la mejora del Sistema Integrado de Gestión del Instituto Nacional de Metrología - PAGO 3"/>
    <s v="7222"/>
    <s v="7222"/>
    <s v="18422"/>
    <s v="62722"/>
    <s v="2022-04-27 00:00:00"/>
    <s v="78022"/>
    <s v="111540222"/>
    <m/>
    <s v="2022-01-31 00:00:00"/>
    <s v="CONTRATO DE PRESTACION DE SERVICIOS - PROFESIONALES"/>
    <s v="135-2022"/>
    <s v="CONTRATAR SERVICIOS PROFESIONALES EN TODO LO RELACIONADO CON EL APOYO A LAS ACTIVIDADES QUE PERMITAN LA IMPLEMENTACIÓN, EL MANTENIMIENTO, EL SEGUIMIENTO, LA EVALUACIÓN, EL FROTALECIMIENTO Y LA MEJORA DEL SISTEMA INTEGRADO DE GESTIÓN DEL INSTITUTO NAC"/>
    <s v="APOYO A LA GESTIÓN PERSONA NATURALES"/>
    <s v="ARTÍCULO 3. CONTRATACIÓN DE PERSONAL PARA LA PRESTACIÓN DE SERVICIOS PROFESIONALES Y DE APOYO A LA GESTIÓN."/>
    <x v="4"/>
  </r>
  <r>
    <n v="78122"/>
    <x v="43"/>
    <s v="2022-04-27 12:01:24"/>
    <s v="ConOrdendePago"/>
    <n v="3475000"/>
    <n v="29414"/>
    <n v="0"/>
    <s v="Cédula de Ciudadanía"/>
    <n v="1032468011"/>
    <s v="DAVILA GONZALEZ SERGIO LUIS"/>
    <s v="Abono en cuenta"/>
    <s v="Ahorro"/>
    <s v="91208003408"/>
    <s v="Activa"/>
    <s v="890903938"/>
    <s v="BANCOLOMBIA S.A."/>
    <s v="35-05-00"/>
    <s v="INSTITUTO NACIONAL DE METROLOGÍA - INM"/>
    <s v="C-3502-0200-6-0-3502097-02"/>
    <s v="ADQUISICIÓN DE BIENES Y SERVICIOS - DOCUMENTOS DE INVESTIGACIÓN APLICADA EN METROLOGÍA - FORTALECIMIENTO DE LA CAPACIDAD ANALÍTICA EN METROLOGÍA QUÍMICA Y BIOMEDICINA A NIVEL NACIONAL"/>
    <n v="3475000"/>
    <n v="0"/>
    <n v="3475000"/>
    <n v="0"/>
    <s v="Nación"/>
    <s v="CSF"/>
    <s v="OTROS RECURSOS DEL TESORO"/>
    <s v="A-02-02-02-008-003-09"/>
    <s v="OTROS SERVICIOS PROFESIONALES Y TÉCNICOS N.C.P."/>
    <s v="3,475,000.00"/>
    <s v="Contratar servicios profesionales para el apoyo de las actividades de investigación y obtención de productos de nuevo conocimiento en Metrología Química y Biología, así como de las actividades inherentes de la Subdirección de Metrología Química - PAGO 3"/>
    <s v="6522"/>
    <s v="6522"/>
    <s v="4422"/>
    <s v="62822"/>
    <s v="2022-04-27 00:00:00"/>
    <s v="78122"/>
    <s v="111572822"/>
    <m/>
    <s v="2022-01-24 00:00:00"/>
    <s v="CONTRATO DE PRESTACION DE SERVICIOS - PROFESIONALES"/>
    <s v="CO1.PCCNTR.3375754"/>
    <s v="CONTRATAR SERVICIOS PROFESIONALES PARA EL APOYO DE LAS ACTIVIDADES DE INVESTIGACIÓN Y OBTENCIÓN DE PRODUCTOS DE NUEVO CONOCIMIENTO EN METROLOGÍA QUÍMICA Y BIOLOGÍA , ASÍ COMO DE LAS ACTIVIDADES INHERENTES DE LA SUBDIRECCIÓN DE METROLOGÍA QUÍMICA."/>
    <s v="APOYO A LA GESTIÓN PERSONA NATURALES"/>
    <s v="ARTÍCULO 3. CONTRATACIÓN DE PERSONAL PARA LA PRESTACIÓN DE SERVICIOS PROFESIONALES Y DE APOYO A LA GESTIÓN."/>
    <x v="4"/>
  </r>
  <r>
    <n v="78222"/>
    <x v="43"/>
    <s v="2022-04-27 12:05:06"/>
    <s v="ConOrdendePago"/>
    <n v="2650000"/>
    <n v="22431"/>
    <n v="0"/>
    <s v="Cédula de Ciudadanía"/>
    <n v="1032492086"/>
    <s v="RODRIGUEZ MEJIA KARLA GERALDINE"/>
    <s v="Abono en cuenta"/>
    <s v="Ahorro"/>
    <s v="69172629113"/>
    <s v="Activa"/>
    <s v="890903938"/>
    <s v="BANCOLOMBIA S.A."/>
    <s v="35-05-00"/>
    <s v="INSTITUTO NACIONAL DE METROLOGÍA - INM"/>
    <s v="C-3502-0200-6-0-3502097-02"/>
    <s v="ADQUISICIÓN DE BIENES Y SERVICIOS - DOCUMENTOS DE INVESTIGACIÓN APLICADA EN METROLOGÍA - FORTALECIMIENTO DE LA CAPACIDAD ANALÍTICA EN METROLOGÍA QUÍMICA Y BIOMEDICINA A NIVEL NACIONAL"/>
    <n v="2650000"/>
    <n v="0"/>
    <n v="2650000"/>
    <n v="0"/>
    <s v="Nación"/>
    <s v="CSF"/>
    <s v="OTROS RECURSOS DEL TESORO"/>
    <s v="A-02-02-02-008-003-09"/>
    <s v="OTROS SERVICIOS PROFESIONALES Y TÉCNICOS N.C.P."/>
    <s v="2,650,000.00"/>
    <s v="Contratar servicios para el apoyo del funcionamiento de los laboratorios de la Subdirección de Metrología Química y Biología - PAGO 3"/>
    <s v="4022"/>
    <s v="4022"/>
    <s v="4522"/>
    <s v="62922"/>
    <s v="2022-04-27 00:00:00"/>
    <s v="78222"/>
    <s v="111578022"/>
    <m/>
    <s v="2022-01-24 00:00:00"/>
    <s v="CONTRATO DE PRESTACION DE SERVICIOS"/>
    <s v="CO1.PCCNTR.3377017"/>
    <s v="CONTRATAR SERVICIOS PARA EL APOYO DEL FUNCIONAMIENTO DE LOS LABORATORIOS DE LA SUBDIRECCIÓN DE METROLOGÍA QUÍMICA Y BIOLOGÍA"/>
    <s v="APOYO A LA GESTIÓN PERSONA NATURALES"/>
    <s v="ARTÍCULO 3. CONTRATACIÓN DE PERSONAL PARA LA PRESTACIÓN DE SERVICIOS PROFESIONALES Y DE APOYO A LA GESTIÓN."/>
    <x v="4"/>
  </r>
  <r>
    <n v="78322"/>
    <x v="43"/>
    <s v="2022-04-27 13:22:21"/>
    <s v="ConOrdendePago"/>
    <n v="3475000"/>
    <n v="29414"/>
    <n v="0"/>
    <s v="Cédula de Ciudadanía"/>
    <n v="1101177390"/>
    <s v="ARIZA GERENA LAURA CATHERINE"/>
    <s v="Abono en cuenta"/>
    <s v="Ahorro"/>
    <s v="88227917274"/>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3475000"/>
    <n v="0"/>
    <n v="3475000"/>
    <n v="0"/>
    <s v="Nación"/>
    <s v="CSF"/>
    <s v="OTROS RECURSOS DEL TESORO"/>
    <s v="A-02-02-02-008-003-09"/>
    <s v="OTROS SERVICIOS PROFESIONALES Y TÉCNICOS N.C.P."/>
    <s v="3,475,000.00"/>
    <s v="CONTRATAR LA PRESTACION DE SERVICIOS PROFESIONALES PARA APOYAR LA GESTION EN EL PROCESO DE SERVICIO AL CIUDADANO Y EN ESPECIAL EN LAS ACTIVIDADES DE MONITOREO, SEGUIMIENTO Y RESPUESTA A LAS PQRSD - PAGO 2"/>
    <s v="10022"/>
    <s v="10122"/>
    <s v="22022"/>
    <s v="27422"/>
    <s v="2022-03-28 00:00:00"/>
    <s v="78322"/>
    <s v="111388122"/>
    <m/>
    <s v="2022-02-02 00:00:00"/>
    <s v="CONTRATO DE PRESTACION DE SERVICIOS - PROFESIONALES"/>
    <s v="113-2022"/>
    <s v="CONTRATAR LA PRESTACION DE SERVICIOS PROFESIONALES PARA APOYAR LA GESTION EN EL PROCESO DE SERVICIO AL CIUDADANO Y EN ESPECIAL EN LAS ACTIVIDADES DE MONITOREO, SEGUIMIENTO Y RESPUESTA A LAS PQRSD."/>
    <s v="APOYO A LA GESTIÓN PERSONA NATURALES"/>
    <s v="ARTÍCULO 3. CONTRATACIÓN DE PERSONAL PARA LA PRESTACIÓN DE SERVICIOS PROFESIONALES Y DE APOYO A LA GESTIÓN."/>
    <x v="4"/>
  </r>
  <r>
    <n v="78422"/>
    <x v="43"/>
    <s v="2022-04-27 13:26:23"/>
    <s v="ConOrdendePago"/>
    <n v="3475000"/>
    <n v="29414"/>
    <n v="0"/>
    <s v="Cédula de Ciudadanía"/>
    <n v="1101177390"/>
    <s v="ARIZA GERENA LAURA CATHERINE"/>
    <s v="Abono en cuenta"/>
    <s v="Ahorro"/>
    <s v="88227917274"/>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3475000"/>
    <n v="0"/>
    <n v="3475000"/>
    <n v="0"/>
    <s v="Nación"/>
    <s v="CSF"/>
    <s v="OTROS RECURSOS DEL TESORO"/>
    <s v="A-02-02-02-008-003-09"/>
    <s v="OTROS SERVICIOS PROFESIONALES Y TÉCNICOS N.C.P."/>
    <s v="3,475,000.00"/>
    <s v="CONTRATAR LA PRESTACION DE SERVICIOS PROFESIONALES PARA APOYAR LA GESTION EN EL PROCESO DE SERVICIO AL CIUDADANO Y EN ESPECIAL EN LAS ACTIVIDADES DE MONITOREO, SEGUIMIENTO Y RESPUESTA A LAS PQRSD - PAGO 3"/>
    <s v="10022"/>
    <s v="10122"/>
    <s v="22022"/>
    <s v="57922"/>
    <s v="2022-04-26 00:00:00"/>
    <s v="78422"/>
    <s v="111390822"/>
    <m/>
    <s v="2022-02-02 00:00:00"/>
    <s v="CONTRATO DE PRESTACION DE SERVICIOS - PROFESIONALES"/>
    <s v="113-2022"/>
    <s v="CONTRATAR LA PRESTACION DE SERVICIOS PROFESIONALES PARA APOYAR LA GESTION EN EL PROCESO DE SERVICIO AL CIUDADANO Y EN ESPECIAL EN LAS ACTIVIDADES DE MONITOREO, SEGUIMIENTO Y RESPUESTA A LAS PQRSD."/>
    <s v="APOYO A LA GESTIÓN PERSONA NATURALES"/>
    <s v="ARTÍCULO 3. CONTRATACIÓN DE PERSONAL PARA LA PRESTACIÓN DE SERVICIOS PROFESIONALES Y DE APOYO A LA GESTIÓN."/>
    <x v="4"/>
  </r>
  <r>
    <n v="78522"/>
    <x v="43"/>
    <s v="2022-04-27 13:32:43"/>
    <s v="ConOrdendePago"/>
    <n v="4873000"/>
    <n v="41247"/>
    <n v="0"/>
    <s v="Cédula de Ciudadanía"/>
    <n v="1136881606"/>
    <s v="RIOS MARTINEZ LEIDY LILIANA"/>
    <s v="Abono en cuenta"/>
    <s v="Ahorro"/>
    <s v="66887980013"/>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4873000"/>
    <n v="0"/>
    <n v="4873000"/>
    <n v="0"/>
    <s v="Nación"/>
    <s v="CSF"/>
    <s v="OTROS RECURSOS DEL TESORO"/>
    <s v="A-02-02-02-008-003-09"/>
    <s v="OTROS SERVICIOS PROFESIONALES Y TÉCNICOS N.C.P."/>
    <s v="4,873,000.00"/>
    <s v="Contratar la prestación de servicios profesionales para apoyar las actividades relacionadas con el proceso de I D i y actividades relacionadas con ciencia, tecnología e innovación (CTeI) que contribuyan con la implementación del Sistema de Gestión de I D i en el INM - PAGO 3"/>
    <s v="9922"/>
    <s v="10022"/>
    <s v="8822"/>
    <s v="63122"/>
    <s v="2022-04-27 00:00:00"/>
    <s v="78522"/>
    <s v="111348122"/>
    <m/>
    <s v="2022-01-26 00:00:00"/>
    <s v="CONTRATO DE PRESTACION DE SERVICIOS - PROFESIONALES"/>
    <s v="CO1.PCCNTR.3430450"/>
    <s v="Contratar la prestación de servicios profesionales para apoyar las actividades relacionadas con el proceso de I+D+i y actividades relacionadas con ciencia, tecnología e innovación (CTeI) que contribuyan con la implementación del Sistema de Gestión de"/>
    <s v="APOYO A LA GESTIÓN PERSONA NATURALES"/>
    <s v="ARTÍCULO 3. CONTRATACIÓN DE PERSONAL PARA LA PRESTACIÓN DE SERVICIOS PROFESIONALES Y DE APOYO A LA GESTIÓN."/>
    <x v="4"/>
  </r>
  <r>
    <n v="78622"/>
    <x v="43"/>
    <s v="2022-04-27 14:44:17"/>
    <s v="ConOrdendePago"/>
    <n v="2950000"/>
    <n v="24970"/>
    <n v="0"/>
    <s v="Cédula de Ciudadanía"/>
    <n v="1065136852"/>
    <s v="MARTINEZ RADA DAYAN DE"/>
    <s v="Abono en cuenta"/>
    <s v="Ahorro"/>
    <s v="18800003101"/>
    <s v="Activa"/>
    <s v="890903938"/>
    <s v="BANCOLOMBIA S.A."/>
    <s v="35-05-00"/>
    <s v="INSTITUTO NACIONAL DE METROLOGÍA - INM"/>
    <s v="C-3599-0200-6-0-3599016-02"/>
    <s v="ADQUISICIÓN DE BIENES Y SERVICIOS - SEDES MANTENIDAS - MEJORAMIENTO Y SOSTENIBILIDAD DE LA SEDE DEL INSTITUTO NACIONAL DE METROLOGÍA BOGOTÁ"/>
    <n v="2950000"/>
    <n v="0"/>
    <n v="2950000"/>
    <n v="0"/>
    <s v="Nación"/>
    <s v="CSF"/>
    <s v="OTROS RECURSOS DEL TESORO"/>
    <s v="A-02-02-02-008-003-09"/>
    <s v="OTROS SERVICIOS PROFESIONALES Y TÉCNICOS N.C.P."/>
    <s v="2,950,000.00"/>
    <s v="Contratar la prestación de servicios profesionales para apoyar las actividades relacionadas con el proceso de I D i y actividades relacionadas con ciencia, tecnología e innovación (CTeI) que contribuyan con la implementación del Sistema de Gestión de I D i en el INM - PAGO 3"/>
    <s v="15022"/>
    <s v="14622"/>
    <s v="19822"/>
    <s v="63222"/>
    <s v="2022-04-27 00:00:00"/>
    <s v="78622"/>
    <s v="111325922"/>
    <m/>
    <s v="2022-02-01 00:00:00"/>
    <s v="CONTRATO DE PRESTACION DE SERVICIOS"/>
    <s v="090-2022"/>
    <s v="PRESTAR SERVICIOS TECNICOS PARA APOYAR ACTIVIDADES TENDIENTES AL CUMPLIMIENTO DEL PLAN DE MANTENIMIENTO Y ACTIVIDADES RELACIONADAS CON LA INFRAESTRUCTURA DE LA ENTIDAD"/>
    <s v="APOYO A LA GESTIÓN PERSONA NATURALES"/>
    <s v="ARTÍCULO 3. CONTRATACIÓN DE PERSONAL PARA LA PRESTACIÓN DE SERVICIOS PROFESIONALES Y DE APOYO A LA GESTIÓN."/>
    <x v="4"/>
  </r>
  <r>
    <n v="78822"/>
    <x v="43"/>
    <s v="2022-04-27 15:31:16"/>
    <s v="ConOrdendePago"/>
    <n v="4873000"/>
    <n v="41247"/>
    <n v="0"/>
    <s v="Cédula de Ciudadanía"/>
    <n v="1077966336"/>
    <s v="CASTAÑEDA MORENO LUIS EDUARDO"/>
    <s v="Abono en cuenta"/>
    <s v="Ahorro"/>
    <s v="640073722"/>
    <s v="Activa"/>
    <s v="860002964"/>
    <s v="BANCO DE BOGOTA S. A."/>
    <s v="35-05-00"/>
    <s v="INSTITUTO NACIONAL DE METROLOGÍA - INM"/>
    <s v="C-3502-0200-5-0-3502102-02"/>
    <s v="ADQUISICIÓN DE BIENES Y SERVICIOS - SERVICIO DE PROMOCIÓN DE HERRAMIENTAS METROLÓGICAS - FORTALECIMIENTO DE LA COMERCIALIZACIÓN DE LOS SERVICIOS METROLÓGICOS A NIVEL NACIONAL"/>
    <n v="4873000"/>
    <n v="0"/>
    <n v="4873000"/>
    <n v="0"/>
    <s v="Nación"/>
    <s v="CSF"/>
    <s v="RECURSOS DEL CREDITO EXTERNO PREVIA AUTORIZACION"/>
    <s v="A-02-02-02-008-003-09"/>
    <s v="OTROS SERVICIOS PROFESIONALES Y TÉCNICOS N.C.P."/>
    <s v="4,873,000.00"/>
    <s v="Contratar la prestación de servicios profesionales para apoyar en la identificación metrológica en sectores productivos priorizados - PAGO 3"/>
    <s v="10222"/>
    <s v="10322"/>
    <s v="15022"/>
    <s v="63422"/>
    <s v="2022-04-27 00:00:00"/>
    <s v="78822"/>
    <s v="111265822"/>
    <m/>
    <s v="2022-01-28 00:00:00"/>
    <s v="CONTRATO DE PRESTACION DE SERVICIOS - PROFESIONALES"/>
    <s v="CO1.PCCNTR.3439405"/>
    <s v="CONTRATAR LA PRESTACION DE SERVICIOS PROFESIONALES PARA APOYAR EN LA IDENTIFICACION METROLOGICA EN SECTORES PRODUCTIVOS PRIORIZADOS"/>
    <s v="APOYO A LA GESTIÓN PERSONA NATURALES"/>
    <s v="ARTÍCULO 3. CONTRATACIÓN DE PERSONAL PARA LA PRESTACIÓN DE SERVICIOS PROFESIONALES Y DE APOYO A LA GESTIÓN."/>
    <x v="4"/>
  </r>
  <r>
    <n v="78922"/>
    <x v="43"/>
    <s v="2022-04-27 15:51:02"/>
    <s v="ConOrdendePago"/>
    <n v="2753333"/>
    <n v="23304"/>
    <n v="0"/>
    <s v="Cédula de Ciudadanía"/>
    <n v="1065131016"/>
    <s v="AYALA RODRIGUEZ ERIK JOSE"/>
    <s v="Abono en cuenta"/>
    <s v="Ahorro"/>
    <s v="424270058765"/>
    <s v="Activa"/>
    <s v="800037800"/>
    <s v="BANCO AGRARIO DE COLOMBIA S.A."/>
    <s v="35-05-00"/>
    <s v="INSTITUTO NACIONAL DE METROLOGÍA - INM"/>
    <s v="C-3599-0200-6-0-3599016-02"/>
    <s v="ADQUISICIÓN DE BIENES Y SERVICIOS - SEDES MANTENIDAS - MEJORAMIENTO Y SOSTENIBILIDAD DE LA SEDE DEL INSTITUTO NACIONAL DE METROLOGÍA BOGOTÁ"/>
    <n v="2753333"/>
    <n v="0"/>
    <n v="2753333"/>
    <n v="0"/>
    <s v="Nación"/>
    <s v="CSF"/>
    <s v="OTROS RECURSOS DEL TESORO"/>
    <s v="A-02-02-02-008-003-09"/>
    <s v="OTROS SERVICIOS PROFESIONALES Y TÉCNICOS N.C.P."/>
    <s v="2,753,333.00"/>
    <s v="CONTRATAR LOS SERVICIOS DE APOYO A LA GESTIÓN PARA GARANTIZAR SEGUIMIENTO A LOS CRITERIOS TÉCNICOS EN SEGURIDAD Y SALUD EN EL TRABAJO DEFINIDOS EN LOS PROCESO DE CONTRATACIÓN DE PRODUCTOS, EQUIPOS, MÁQUINAS, SERVICIOS, ENTRE OTROS - PAGO 2"/>
    <s v="16722"/>
    <s v="16322"/>
    <s v="16322"/>
    <s v="39122"/>
    <s v="2022-04-04 00:00:00"/>
    <s v="78922"/>
    <s v="111250322"/>
    <m/>
    <s v="2022-01-28 00:00:00"/>
    <s v="CONTRATO DE PRESTACION DE SERVICIOS"/>
    <s v="CDC 148 DE 2022 - CESION CTO"/>
    <s v="CONTRATAR LOS SERVICIOS DE APOYO A LA GESTION PARA GARANTIZAR SEGUIMIENTO A LOS CRITERIOS TECNICOS EN SEGURIDAD Y SALUD EN EL TRABAJO DEFINIDOS EN LOS PROCESOS DE CONTRATACION DE PRODUCTOS, EQUIPOS, MAQUINAS, SERVICIOS, ENTRE OTROS"/>
    <s v="APOYO A LA GESTIÓN PERSONA NATURALES"/>
    <s v="ARTÍCULO 3. CONTRATACIÓN DE PERSONAL PARA LA PRESTACIÓN DE SERVICIOS PROFESIONALES Y DE APOYO A LA GESTIÓN."/>
    <x v="4"/>
  </r>
  <r>
    <n v="79022"/>
    <x v="43"/>
    <s v="2022-04-27 16:55:43"/>
    <s v="ConOrdendePago"/>
    <n v="2495013.5"/>
    <n v="23147"/>
    <n v="0"/>
    <s v="NIT"/>
    <n v="860005114"/>
    <s v="MESSER COLOMBIA S.A."/>
    <s v="Abono en cuenta"/>
    <s v="Corriente"/>
    <s v="03100511404"/>
    <s v="Activa"/>
    <s v="890903938"/>
    <s v="BANCOLOMBIA S.A."/>
    <s v="35-05-00"/>
    <s v="INSTITUTO NACIONAL DE METROLOGÍA - INM"/>
    <s v="C-3502-0200-6-0-3502097-02"/>
    <s v="ADQUISICIÓN DE BIENES Y SERVICIOS - DOCUMENTOS DE INVESTIGACIÓN APLICADA EN METROLOGÍA - FORTALECIMIENTO DE LA CAPACIDAD ANALÍTICA EN METROLOGÍA QUÍMICA Y BIOMEDICINA A NIVEL NACIONAL"/>
    <n v="2495013.5"/>
    <n v="0"/>
    <n v="2495013.5"/>
    <n v="0"/>
    <s v="Nación"/>
    <s v="CSF"/>
    <s v="OTROS RECURSOS DEL TESORO"/>
    <s v="A-02-02-01-003-005-04"/>
    <s v="PRODUCTOS QUÍMICOS N.C.P."/>
    <s v="2,495,013.50"/>
    <s v="SUMINISTRO DE LOS GASES REQUERIDOS PARA ESTABLECER CAPACIDADES DE MEDICIÓN Y CALIBRACIÓN EN LA SUBDIRECCIÓN DE METROLOGÍA QUIMICA Y BIOMEDICINA - PAGO 3"/>
    <s v="622"/>
    <s v="622"/>
    <s v="622"/>
    <s v="63522"/>
    <s v="2022-04-27 00:00:00"/>
    <s v="79022"/>
    <s v="111143222"/>
    <m/>
    <s v="2022-01-05 00:00:00"/>
    <s v="CONTRATO DE COMPRA VENTA Y SUMINISTROS"/>
    <s v="196-2021"/>
    <s v="Contratar el suministro de los gases requeridos para establecer capacidades de medición y Calibración en la subdirección de metrología química y biología."/>
    <e v="#N/A"/>
    <e v="#N/A"/>
    <x v="3"/>
  </r>
  <r>
    <n v="79122"/>
    <x v="43"/>
    <s v="2022-04-27 17:07:04"/>
    <s v="ConOrdendePago"/>
    <n v="4873000"/>
    <n v="41247"/>
    <n v="0"/>
    <s v="Cédula de Ciudadanía"/>
    <n v="1035414706"/>
    <s v="LONDOÑO ZAPATA ANDRES FELIPE"/>
    <s v="Abono en cuenta"/>
    <s v="Ahorro"/>
    <s v="01272960239"/>
    <s v="Activa"/>
    <s v="890903938"/>
    <s v="BANCOLOMBIA S.A."/>
    <s v="35-05-00"/>
    <s v="INSTITUTO NACIONAL DE METROLOGÍA - INM"/>
    <s v="C-3502-0200-6-0-3502097-02"/>
    <s v="ADQUISICIÓN DE BIENES Y SERVICIOS - DOCUMENTOS DE INVESTIGACIÓN APLICADA EN METROLOGÍA - FORTALECIMIENTO DE LA CAPACIDAD ANALÍTICA EN METROLOGÍA QUÍMICA Y BIOMEDICINA A NIVEL NACIONAL"/>
    <n v="4873000"/>
    <n v="0"/>
    <n v="4873000"/>
    <n v="0"/>
    <s v="Nación"/>
    <s v="CSF"/>
    <s v="OTROS RECURSOS DEL TESORO"/>
    <s v="A-02-02-02-008-003-09"/>
    <s v="OTROS SERVICIOS PROFESIONALES Y TÉCNICOS N.C.P."/>
    <s v="4,873,000.00"/>
    <s v="Contratar servicios profesionales para apoyar en la ejecucion de las iniciativas de investigacion en Metrologia Quimica y Biologia y obtener productos de nuevo conocimiento en el Grupo de Metrologia en Bioanalisis - PAGO 3"/>
    <s v="9122"/>
    <s v="9222"/>
    <s v="8322"/>
    <s v="63022"/>
    <s v="2022-04-27 00:00:00"/>
    <s v="79122"/>
    <s v="111200122"/>
    <m/>
    <s v="2022-01-26 00:00:00"/>
    <s v="CONTRATO DE PRESTACION DE SERVICIOS - PROFESIONALES"/>
    <s v="CO1.PCCNTR.3406688"/>
    <s v="CONTRATAR SERVICIOS PROFESIONALES PARA APOYAR EN LA EJECUCIÓN DE LAS INICIATIVAS DE INVESTIGACIÓN EN METROLOGÍA QUÍMICA Y BIOLOGÍA Y OBTENER PRODUCTOS DE NUEVO CONOCIMIENTO EN EL GRUPO DE METROLOGÍA EN BIOANÁLISIS."/>
    <s v="APOYO A LA GESTIÓN PERSONA NATURALES"/>
    <s v="ARTÍCULO 3. CONTRATACIÓN DE PERSONAL PARA LA PRESTACIÓN DE SERVICIOS PROFESIONALES Y DE APOYO A LA GESTIÓN."/>
    <x v="4"/>
  </r>
  <r>
    <n v="79222"/>
    <x v="43"/>
    <s v="2022-04-27 17:16:25"/>
    <s v="ConOrdendePago"/>
    <n v="2491860"/>
    <n v="23118"/>
    <n v="0"/>
    <s v="NIT"/>
    <n v="860005114"/>
    <s v="MESSER COLOMBIA S.A."/>
    <s v="Abono en cuenta"/>
    <s v="Corriente"/>
    <s v="03100511404"/>
    <s v="Activa"/>
    <s v="890903938"/>
    <s v="BANCOLOMBIA S.A."/>
    <s v="35-05-00"/>
    <s v="INSTITUTO NACIONAL DE METROLOGÍA - INM"/>
    <s v="C-3502-0200-6-0-3502097-02"/>
    <s v="ADQUISICIÓN DE BIENES Y SERVICIOS - DOCUMENTOS DE INVESTIGACIÓN APLICADA EN METROLOGÍA - FORTALECIMIENTO DE LA CAPACIDAD ANALÍTICA EN METROLOGÍA QUÍMICA Y BIOMEDICINA A NIVEL NACIONAL"/>
    <n v="2491860"/>
    <n v="0"/>
    <n v="2491860"/>
    <n v="0"/>
    <s v="Nación"/>
    <s v="CSF"/>
    <s v="OTROS RECURSOS DEL TESORO"/>
    <s v="A-02-02-01-003-005-04"/>
    <s v="PRODUCTOS QUÍMICOS N.C.P."/>
    <s v="2,491,860.00"/>
    <s v="SUMINISTRO DE LOS GASES REQUERIDOS PARA ESTABLECER CAPACIDADES DE MEDICIÓN Y CALIBRACIÓN EN LA SUBDIRECCIÓN DE METROLOGÍA QUIMICA Y BIOMEDICINA - PAGO 4"/>
    <s v="622"/>
    <s v="622"/>
    <s v="622"/>
    <s v="63622"/>
    <s v="2022-04-27 00:00:00"/>
    <s v="79222"/>
    <s v="111161922"/>
    <m/>
    <s v="2022-01-05 00:00:00"/>
    <s v="CONTRATO DE COMPRA VENTA Y SUMINISTROS"/>
    <s v="196-2021"/>
    <s v="Contratar el suministro de los gases requeridos para establecer capacidades de medición y Calibración en la subdirección de metrología química y biología."/>
    <e v="#N/A"/>
    <e v="#N/A"/>
    <x v="3"/>
  </r>
  <r>
    <n v="79322"/>
    <x v="43"/>
    <s v="2022-04-27 17:45:32"/>
    <s v="ConOrdendePago"/>
    <n v="2136000"/>
    <n v="17645"/>
    <n v="0"/>
    <s v="Cédula de Ciudadanía"/>
    <n v="1015473441"/>
    <s v="AVILAN CARDENAS DIEGO FELIPE"/>
    <s v="Abono en cuenta"/>
    <s v="Ahorro"/>
    <s v="24076377758"/>
    <s v="Activa"/>
    <s v="860007335"/>
    <s v="BCSC S A"/>
    <s v="35-05-00"/>
    <s v="INSTITUTO NACIONAL DE METROLOGÍA - INM"/>
    <s v="A-02-02-02-008-003"/>
    <s v="OTROS SERVICIOS PROFESIONALES, CIENTÍFICOS Y TÉCNICOS"/>
    <n v="2136000"/>
    <n v="0"/>
    <n v="2136000"/>
    <n v="0"/>
    <s v="Nación"/>
    <s v="CSF"/>
    <s v="RECURSOS CORRIENTES"/>
    <s v="A-02-02-02-008-003-09"/>
    <s v="OTROS SERVICIOS PROFESIONALES Y TÉCNICOS N.C.P."/>
    <s v="2,136,000.00"/>
    <s v="CONTRATAR LOS SERVICIOS TÉCNICOS DE APOYO A LA GESTIÓN PARA REALIZAR ACTIVIDADES DEL GRUPO DE GESTIÓN DEL TALENTO HUMANO VIGENCIA 2022 - PAGO 3"/>
    <s v="7022"/>
    <s v="7022"/>
    <s v="13322"/>
    <s v="63722"/>
    <s v="2022-04-27 00:00:00"/>
    <s v="79322"/>
    <s v="111454922"/>
    <m/>
    <s v="2022-01-28 00:00:00"/>
    <s v="CONTRATO DE PRESTACION DE SERVICIOS - PROFESIONALES"/>
    <s v="CO1.PCCNTR.3480440"/>
    <s v="CONTRATAR LOS SERVICIOS TÉCNICOS DE APOYO A LA GESTIÓN PARA REALIZAR ACTIVIDADES DEL GRUPO DE GESTIÓN DEL TALENTO HUMANO VIGENCIA 2022."/>
    <s v="APOYO A LA GESTIÓN PERSONA NATURALES"/>
    <s v="ARTÍCULO 3. CONTRATACIÓN DE PERSONAL PARA LA PRESTACIÓN DE SERVICIOS PROFESIONALES Y DE APOYO A LA GESTIÓN."/>
    <x v="4"/>
  </r>
  <r>
    <n v="81222"/>
    <x v="44"/>
    <s v="2022-04-29 07:16:02"/>
    <s v="ConOrdendePago"/>
    <n v="3475000"/>
    <n v="29414"/>
    <n v="0"/>
    <s v="Cédula de Ciudadanía"/>
    <n v="52708925"/>
    <s v="ACERO KURMEN ANDREA"/>
    <s v="Abono en cuenta"/>
    <s v="Ahorro"/>
    <s v="20395851417"/>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3475000"/>
    <n v="0"/>
    <n v="3475000"/>
    <n v="0"/>
    <s v="Nación"/>
    <s v="CSF"/>
    <s v="OTROS RECURSOS DEL TESORO"/>
    <s v="A-02-02-02-008-003-09"/>
    <s v="OTROS SERVICIOS PROFESIONALES Y TÉCNICOS N.C.P."/>
    <s v="3,475,000.00"/>
    <s v="Contratar la prestación de servicios profesionales para apoyar la realización de piezas gráficas para la divulgación de la comunicación interna y externa, apoyando temas de comunicaciones, mercadeo, prestación de servicios y red colombiana de metrología - PAGO 3"/>
    <s v="12122"/>
    <s v="12122"/>
    <s v="14322"/>
    <s v="60222"/>
    <s v="2022-04-26 00:00:00"/>
    <s v="81222"/>
    <s v="117427222"/>
    <m/>
    <s v="2022-01-28 00:00:00"/>
    <s v="CONTRATO DE PRESTACION DE SERVICIOS - PROFESIONALES"/>
    <s v="CO1.PCCNTR.3476613"/>
    <s v="CONTRATAR LA PRESTACIÓN DE SERVICIOS PROFESIONALES PARA APOYAR LA REALIZACIÓN DE PIEZAS GRÁFICAS PARA LA DIVULGACIÓN DE LA COMUNICACIÓN INTERNA Y EXTERNA, APOYANDO TEMAS DE COMUNICACIONES, MERCADEO, PRESTACIÓN DE SERVICIOS."/>
    <s v="APOYO A LA GESTIÓN PERSONA NATURALES"/>
    <s v="ARTÍCULO 3. CONTRATACIÓN DE PERSONAL PARA LA PRESTACIÓN DE SERVICIOS PROFESIONALES Y DE APOYO A LA GESTIÓN."/>
    <x v="4"/>
  </r>
  <r>
    <n v="81322"/>
    <x v="45"/>
    <s v="2022-05-02 06:42:21"/>
    <s v="ConOrdendePago"/>
    <n v="150699346"/>
    <n v="15736571"/>
    <n v="0"/>
    <s v="NIT"/>
    <n v="900494393"/>
    <s v="U.A.E. INSTITUTO NACIONAL DE METROLOGIA - INM"/>
    <s v="Abono en cuenta"/>
    <s v="Corriente"/>
    <s v="062867734"/>
    <s v="Activa"/>
    <s v="860002964"/>
    <s v="BANCO DE BOGOTA S. A."/>
    <s v="35-05-00"/>
    <s v="INSTITUTO NACIONAL DE METROLOGÍA - INM"/>
    <s v="A-01-01-01-001-008"/>
    <s v="HORAS EXTRAS, DOMINICALES, FESTIVOS Y RECARGOS"/>
    <n v="253517"/>
    <n v="0"/>
    <n v="253517"/>
    <n v="0"/>
    <s v="Nación"/>
    <s v="CSF"/>
    <s v="RECURSOS CORRIENTES"/>
    <s v="A-01-01-01-001-008"/>
    <s v="HORAS EXTRAS, DOMINICALES, FESTIVOS Y RECARGOS - PLANTA DE PERSONAL PERMANENTE"/>
    <m/>
    <s v="RETROACTIVO - 2022"/>
    <s v="822"/>
    <s v="822"/>
    <s v="36222"/>
    <s v="65222"/>
    <s v="2022-05-02 00:00:00"/>
    <s v="81322"/>
    <s v="115139522"/>
    <m/>
    <s v="2022-04-29 00:00:00"/>
    <s v="NOMINA"/>
    <s v="RETROACTIVO AÑO 2022"/>
    <s v="PAGO RETROACTIVO AÑO 2022"/>
    <s v="HORAS EXTRAS"/>
    <s v="ARTÍCULO 4. HORAS EXTRAS Y VACACIONES."/>
    <x v="2"/>
  </r>
  <r>
    <n v="105622"/>
    <x v="46"/>
    <s v="2022-05-25 15:29:16"/>
    <s v="ConOrdendePago"/>
    <n v="862231151"/>
    <n v="151967443"/>
    <n v="0"/>
    <s v="NIT"/>
    <n v="900494393"/>
    <s v="U.A.E. INSTITUTO NACIONAL DE METROLOGIA - INM"/>
    <s v="Abono en cuenta"/>
    <s v="Corriente"/>
    <s v="062867734"/>
    <s v="Activa"/>
    <s v="860002964"/>
    <s v="BANCO DE BOGOTA S. A."/>
    <s v="35-05-00"/>
    <s v="INSTITUTO NACIONAL DE METROLOGÍA - INM"/>
    <s v="A-01-01-01-001-008"/>
    <s v="HORAS EXTRAS, DOMINICALES, FESTIVOS Y RECARGOS"/>
    <n v="1545364"/>
    <n v="0"/>
    <n v="1545364"/>
    <n v="0"/>
    <s v="Nación"/>
    <s v="CSF"/>
    <s v="RECURSOS CORRIENTES"/>
    <s v="A-01-01-01-001-008"/>
    <s v="HORAS EXTRAS, DOMINICALES, FESTIVOS Y RECARGOS - PLANTA DE PERSONAL PERMANENTE"/>
    <m/>
    <s v="NOMINA MAYO 2022"/>
    <s v="822"/>
    <s v="822"/>
    <s v="40322"/>
    <s v="88222"/>
    <s v="2022-05-25 00:00:00"/>
    <s v="105622"/>
    <s v="143341122"/>
    <m/>
    <s v="2022-05-25 00:00:00"/>
    <s v="NOMINA"/>
    <s v="20220525"/>
    <s v="NOMINA MES DE MAYO DE 2022"/>
    <s v="HORAS EXTRAS"/>
    <s v="ARTÍCULO 4. HORAS EXTRAS Y VACACIONES."/>
    <x v="2"/>
  </r>
  <r>
    <n v="90222"/>
    <x v="47"/>
    <s v="2022-05-13 17:03:03"/>
    <s v="ConOrdendePago"/>
    <n v="4736310"/>
    <n v="0"/>
    <n v="0"/>
    <s v="Cédula de Ciudadanía"/>
    <n v="1118551322"/>
    <s v="CARMONA ESCAMILLA ANDRES GUILLERMO"/>
    <s v="Abono en cuenta"/>
    <s v="Ahorro"/>
    <s v="202012548"/>
    <s v="Activa"/>
    <s v="860034594"/>
    <s v="SCOTIABANK COLPATRIA SA"/>
    <s v="35-05-00"/>
    <s v="INSTITUTO NACIONAL DE METROLOGÍA - INM"/>
    <s v="A-01-01-03-001-002"/>
    <s v="INDEMNIZACIÓN POR VACACIONES"/>
    <n v="1423633"/>
    <n v="0"/>
    <n v="1423633"/>
    <n v="0"/>
    <s v="Nación"/>
    <s v="CSF"/>
    <s v="RECURSOS CORRIENTES"/>
    <s v="A-01-01-03-001-02"/>
    <s v="INDEMNIZACIÓN POR VACACIONES - PLANTA DE PERSONAL PERMANENTE"/>
    <m/>
    <s v="RES-187-2022 POR LA CUAL SE LIQUIDAN UNAS PRESTACIONES SOCIALES Y SE ORDENA SU PAGO"/>
    <s v="822"/>
    <s v="822"/>
    <s v="39522"/>
    <s v="72422"/>
    <s v="2022-05-13 00:00:00"/>
    <s v="90222"/>
    <s v="131446322"/>
    <m/>
    <s v="2022-05-13 00:00:00"/>
    <s v="RESOLUCION"/>
    <s v="187-2022"/>
    <s v="PAGO PRESTACIONES SOCIELAS. RESOLUCION 187-2022"/>
    <s v="INDEMNIZACIÓN POR VACACIONES"/>
    <s v="ARTÍCULO 4. HORAS EXTRAS Y VACACIONES."/>
    <x v="5"/>
  </r>
  <r>
    <n v="81422"/>
    <x v="45"/>
    <s v="2022-05-02 07:24:27"/>
    <s v="ConOrdendePago"/>
    <n v="4178710"/>
    <n v="35368"/>
    <n v="0"/>
    <s v="Cédula de Ciudadanía"/>
    <n v="52518374"/>
    <s v="BERNAL ROZO ANGELICA MARIA"/>
    <s v="Abono en cuenta"/>
    <s v="Ahorro"/>
    <s v="54700033590"/>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4178710"/>
    <n v="0"/>
    <n v="4178710"/>
    <n v="0"/>
    <s v="Nación"/>
    <s v="CSF"/>
    <s v="OTROS RECURSOS DEL TESORO"/>
    <s v="A-02-02-02-008-003-09"/>
    <s v="OTROS SERVICIOS PROFESIONALES Y TÉCNICOS N.C.P."/>
    <n v="4178710"/>
    <s v="Contratar los servicios profesionales con el fin de generar contenidos informativos que serán divulgados en los canales internos y externos del Instituto Nacional de Metrología y apoyar la organización de eventos misionales del INM - PAGO 3"/>
    <s v="19122"/>
    <s v="18422"/>
    <s v="22422"/>
    <s v="60322"/>
    <s v="2022-04-26 00:00:00"/>
    <s v="81422"/>
    <s v="117489422"/>
    <m/>
    <s v="2022-02-03 00:00:00"/>
    <s v="CONTRATO DE PRESTACION DE SERVICIOS - PROFESIONALES"/>
    <s v="101-2022"/>
    <s v="Contratar los servicios profesionales con el fin de generar contenidos informativos que serán divulgados en los canales internos y externos del Instituto Nacional de Metrología y apoyar la organización de eventos misionales del INM."/>
    <s v="APOYO A LA GESTIÓN PERSONA NATURALES"/>
    <s v="ARTÍCULO 3. CONTRATACIÓN DE PERSONAL PARA LA PRESTACIÓN DE SERVICIOS PROFESIONALES Y DE APOYO A LA GESTIÓN."/>
    <x v="4"/>
  </r>
  <r>
    <n v="81522"/>
    <x v="45"/>
    <s v="2022-05-02 07:27:50"/>
    <s v="ConOrdendePago"/>
    <n v="3475000"/>
    <n v="29414"/>
    <n v="0"/>
    <s v="Cédula de Ciudadanía"/>
    <n v="1022997137"/>
    <s v="ORTIZ SARMIENTO SERGIO IVAN"/>
    <s v="Abono en cuenta"/>
    <s v="Ahorro"/>
    <s v="24056572636"/>
    <s v="Activa"/>
    <s v="860007335"/>
    <s v="BCSC S A"/>
    <s v="35-05-00"/>
    <s v="INSTITUTO NACIONAL DE METROLOGÍA - INM"/>
    <s v="C-3502-0200-5-0-3502102-02"/>
    <s v="ADQUISICIÓN DE BIENES Y SERVICIOS - SERVICIO DE PROMOCIÓN DE HERRAMIENTAS METROLÓGICAS - FORTALECIMIENTO DE LA COMERCIALIZACIÓN DE LOS SERVICIOS METROLÓGICOS A NIVEL NACIONAL"/>
    <n v="3475000"/>
    <n v="0"/>
    <n v="3475000"/>
    <n v="0"/>
    <s v="Nación"/>
    <s v="CSF"/>
    <s v="RECURSOS DEL CREDITO EXTERNO PREVIA AUTORIZACION"/>
    <s v="A-02-02-02-008-003-09"/>
    <s v="OTROS SERVICIOS PROFESIONALES Y TÉCNICOS N.C.P."/>
    <n v="3475000"/>
    <s v="Contratar el servicio profesional en la realización de animación de personajes y piezas audiovisuales, para el fortalecimiento en la estrategia de comunicaciones y fortalecimiento en la divulgación en torno a la metrología como bien público - PAGO 3"/>
    <s v="11622"/>
    <s v="11622"/>
    <s v="11722"/>
    <s v="60422"/>
    <s v="2022-04-26 00:00:00"/>
    <s v="81522"/>
    <s v="117515322"/>
    <m/>
    <s v="2022-01-27 00:00:00"/>
    <s v="CONTRATO DE PRESTACION DE SERVICIOS - PROFESIONALES"/>
    <s v="CO1.PCCNTR."/>
    <s v="CONTRATAR EL SERVICIO PROFESIONAL EN LA REALIZACION DE ANIMACION DE PERSONAJES Y PIEZAS AUDIOVISUALES, PARA EL FORTALECIMIENTO EN LA ESTRATEGIA DE COMUNICACION Y FORTALECIMIENTO EN LA DIVULGACION EN TORNO A LA METROLOGIA COMO BIEN PUBLICO."/>
    <s v="APOYO A LA GESTIÓN PERSONA NATURALES"/>
    <s v="ARTÍCULO 3. CONTRATACIÓN DE PERSONAL PARA LA PRESTACIÓN DE SERVICIOS PROFESIONALES Y DE APOYO A LA GESTIÓN."/>
    <x v="4"/>
  </r>
  <r>
    <n v="81622"/>
    <x v="45"/>
    <s v="2022-05-02 07:31:45"/>
    <s v="ConOrdendePago"/>
    <n v="4179000"/>
    <n v="35372"/>
    <n v="0"/>
    <s v="Cédula de Ciudadanía"/>
    <n v="1022997493"/>
    <s v="ALZATE ALEJANDRA"/>
    <s v="Abono en cuenta"/>
    <s v="Ahorro"/>
    <s v="04081281888"/>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4179000"/>
    <n v="0"/>
    <n v="4179000"/>
    <n v="0"/>
    <s v="Nación"/>
    <s v="CSF"/>
    <s v="RECURSOS DEL CREDITO EXTERNO PREVIA AUTORIZACION"/>
    <s v="A-02-02-02-008-003-09"/>
    <s v="OTROS SERVICIOS PROFESIONALES Y TÉCNICOS N.C.P."/>
    <n v="4179000"/>
    <s v="Contratar la prestación de servicios profesionales para la implementación y ejecución de las estrategias y actividades dirigidas al cumplimiento de las políticas de atención integral fortaleciendo la inclusión en sectores poblacionales - PAGO 3"/>
    <s v="9322"/>
    <s v="9422"/>
    <s v="10122"/>
    <s v="60522"/>
    <s v="2022-04-26 00:00:00"/>
    <s v="81622"/>
    <s v="117533322"/>
    <m/>
    <s v="2022-01-27 00:00:00"/>
    <s v="CONTRATO DE PRESTACION DE SERVICIOS - PROFESIONALES"/>
    <s v="CO1.PCCNTR.3449018"/>
    <s v="Contratar la prestación de servicios profesionales para la implementación y ejecución de las estrategias y actividades dirigidas al cumplimiento de las políticas de atención integral fortaleciendo la inclusión en sectores poblacionales"/>
    <s v="APOYO A LA GESTIÓN PERSONA NATURALES"/>
    <s v="ARTÍCULO 3. CONTRATACIÓN DE PERSONAL PARA LA PRESTACIÓN DE SERVICIOS PROFESIONALES Y DE APOYO A LA GESTIÓN."/>
    <x v="4"/>
  </r>
  <r>
    <n v="81722"/>
    <x v="45"/>
    <s v="2022-05-02 07:40:34"/>
    <s v="ConOrdendePago"/>
    <n v="2650000"/>
    <n v="22431"/>
    <n v="0"/>
    <s v="Cédula de Ciudadanía"/>
    <n v="1010210830"/>
    <s v="GUEVARA RODRIGUEZ ANGELA LISETH"/>
    <s v="Abono en cuenta"/>
    <s v="Ahorro"/>
    <s v="87042256143"/>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2650000"/>
    <n v="0"/>
    <n v="2650000"/>
    <n v="0"/>
    <s v="Nación"/>
    <s v="CSF"/>
    <s v="RECURSOS DEL CREDITO EXTERNO PREVIA AUTORIZACION"/>
    <s v="A-02-02-02-008-003-09"/>
    <s v="OTROS SERVICIOS PROFESIONALES Y TÉCNICOS N.C.P."/>
    <n v="2650000"/>
    <s v="Contratar los servicios de apoyo técnico para la realización de actividades relacionadas con la creación y publicación de contenidos para la página web y redes sociales del INM - PAGO 3"/>
    <s v="11522"/>
    <s v="11522"/>
    <s v="16522"/>
    <s v="60622"/>
    <s v="2022-04-26 00:00:00"/>
    <s v="81722"/>
    <s v="117548822"/>
    <m/>
    <s v="2022-01-28 00:00:00"/>
    <s v="CONTRATO DE PRESTACION DE SERVICIOS"/>
    <s v="CO1.PCCNTR.3493064"/>
    <s v="Contratar los servicios de apoyo técnico para la realización de actividades relacionadas con la creación y publicación de contenidos para la página web y redes sociales del INM."/>
    <s v="APOYO A LA GESTIÓN PERSONA NATURALES"/>
    <s v="ARTÍCULO 3. CONTRATACIÓN DE PERSONAL PARA LA PRESTACIÓN DE SERVICIOS PROFESIONALES Y DE APOYO A LA GESTIÓN."/>
    <x v="4"/>
  </r>
  <r>
    <n v="81822"/>
    <x v="45"/>
    <s v="2022-05-02 07:43:38"/>
    <s v="ConOrdendePago"/>
    <n v="3150000"/>
    <n v="26664"/>
    <n v="0"/>
    <s v="Cédula de Ciudadanía"/>
    <n v="1117521542"/>
    <s v="ARTUNDUAGA COLLAZOS HEIDER ADRIAN"/>
    <s v="Abono en cuenta"/>
    <s v="Ahorro"/>
    <s v="0570002670086434"/>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3150000"/>
    <n v="0"/>
    <n v="3150000"/>
    <n v="0"/>
    <s v="Nación"/>
    <s v="CSF"/>
    <s v="OTROS RECURSOS DEL TESORO"/>
    <s v="A-02-02-02-008-003-09"/>
    <s v="OTROS SERVICIOS PROFESIONALES Y TÉCNICOS N.C.P."/>
    <n v="3150000"/>
    <s v="Contratar la prestación de servicios de apoyo para las actividades logísticas relacionadas con el fortalecimiento de la cultura metrológica del INM - PAGO 3"/>
    <s v="12322"/>
    <s v="12322"/>
    <s v="16922"/>
    <s v="60722"/>
    <s v="2022-04-26 00:00:00"/>
    <s v="81822"/>
    <s v="117581422"/>
    <m/>
    <s v="2022-01-28 00:00:00"/>
    <s v="CONTRATO DE PRESTACION DE SERVICIOS"/>
    <s v="CO1.PCCNTR.3516332"/>
    <s v="Contratar la prestación de servicios de apoyo para las actividades logísticas relacionadas con el fortalecimiento de la cultura metrológica del INM"/>
    <s v="APOYO A LA GESTIÓN PERSONA NATURALES"/>
    <s v="ARTÍCULO 3. CONTRATACIÓN DE PERSONAL PARA LA PRESTACIÓN DE SERVICIOS PROFESIONALES Y DE APOYO A LA GESTIÓN."/>
    <x v="4"/>
  </r>
  <r>
    <n v="81922"/>
    <x v="45"/>
    <s v="2022-05-02 07:48:07"/>
    <s v="ConOrdendePago"/>
    <n v="2136000"/>
    <n v="17645"/>
    <n v="0"/>
    <s v="Cédula de Ciudadanía"/>
    <n v="45563667"/>
    <s v="REYES BAIZER YISSETH KATIUSKA"/>
    <s v="Abono en cuenta"/>
    <s v="Ahorro"/>
    <s v="57180233590"/>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2136000"/>
    <n v="0"/>
    <n v="2136000"/>
    <n v="0"/>
    <s v="Nación"/>
    <s v="CSF"/>
    <s v="OTROS RECURSOS DEL TESORO"/>
    <s v="A-02-02-02-008-003-09"/>
    <s v="OTROS SERVICIOS PROFESIONALES Y TÉCNICOS N.C.P."/>
    <n v="2136000"/>
    <s v="Contratar la prestación de servicios para el apoyo a la gestión, con el fin de desarrollar tareas administrativas y asistenciales para el seguimiento del proceso de I D i - PAGO 3"/>
    <s v="9022"/>
    <s v="9122"/>
    <s v="14422"/>
    <s v="63822"/>
    <s v="2022-04-28 00:00:00"/>
    <s v="81922"/>
    <s v="117613922"/>
    <m/>
    <s v="2022-01-28 00:00:00"/>
    <s v="CONTRATO DE PRESTACION DE SERVICIOS - PROFESIONALES"/>
    <s v="CO1.PCCNTR.3493779"/>
    <s v="Contratar la prestación de servicios para el apoyo a la gestión, con el fin de desarrollar tareas administrativas y asistenciales para el seguimiento del proceso de I+D+i."/>
    <s v="APOYO A LA GESTIÓN PERSONA NATURALES"/>
    <s v="ARTÍCULO 3. CONTRATACIÓN DE PERSONAL PARA LA PRESTACIÓN DE SERVICIOS PROFESIONALES Y DE APOYO A LA GESTIÓN."/>
    <x v="4"/>
  </r>
  <r>
    <n v="82022"/>
    <x v="45"/>
    <s v="2022-05-02 07:51:47"/>
    <s v="ConOrdendePago"/>
    <n v="1575000"/>
    <n v="11449"/>
    <n v="0"/>
    <s v="Cédula de Ciudadanía"/>
    <n v="52978646"/>
    <s v="MARTINEZ RAMOS NASLI SAUDIT"/>
    <s v="Abono en cuenta"/>
    <s v="Ahorro"/>
    <s v="0570474470023513"/>
    <s v="Activa"/>
    <s v="860034313"/>
    <s v="BANCO DAVIVIENDA S.A."/>
    <s v="35-05-00"/>
    <s v="INSTITUTO NACIONAL DE METROLOGÍA - INM"/>
    <s v="A-02-02-02-008-003"/>
    <s v="OTROS SERVICIOS PROFESIONALES, CIENTÍFICOS Y TÉCNICOS"/>
    <n v="1575000"/>
    <n v="0"/>
    <n v="1575000"/>
    <n v="0"/>
    <s v="Nación"/>
    <s v="CSF"/>
    <s v="RECURSOS CORRIENTES"/>
    <s v="A-02-02-02-008-003-09"/>
    <s v="OTROS SERVICIOS PROFESIONALES Y TÉCNICOS N.C.P."/>
    <n v="1575000"/>
    <s v="CONTRATAR LOS SERVICIOS PROFESIONALES PARA EL ACOMPAÑAMIENTO EN LOS PROCESOS GESTIÓN DE NÓMINA Y TALENTO HUMANO EN EL APLICATIVO KACTUS - PAGO 3"/>
    <s v="6822"/>
    <s v="6822"/>
    <s v="19322"/>
    <s v="63922"/>
    <s v="2022-04-28 00:00:00"/>
    <s v="82022"/>
    <s v="117650922"/>
    <m/>
    <s v="2022-02-01 00:00:00"/>
    <s v="CONTRATO DE PRESTACION DE SERVICIOS - PROFESIONALES"/>
    <s v="046-2022"/>
    <s v="CONTRATAR LOS SERVICIOS PROFESIONALES PARA EL ACOMPAÑAMIENTO EN LOS PROCESOS GESTIÓN DE NÓMINA Y TALENTO HUMANO EN EL APLICATIVO KACTUS."/>
    <s v="APOYO A LA GESTIÓN PERSONA NATURALES"/>
    <s v="ARTÍCULO 3. CONTRATACIÓN DE PERSONAL PARA LA PRESTACIÓN DE SERVICIOS PROFESIONALES Y DE APOYO A LA GESTIÓN."/>
    <x v="4"/>
  </r>
  <r>
    <n v="82122"/>
    <x v="45"/>
    <s v="2022-05-02 08:00:13"/>
    <s v="ConOrdendePago"/>
    <n v="2650000"/>
    <n v="22431"/>
    <n v="0"/>
    <s v="Cédula de Ciudadanía"/>
    <n v="1032449782"/>
    <s v="GOMEZ GONZALEZ IVAN LEONARDO"/>
    <s v="Abono en cuenta"/>
    <s v="Ahorro"/>
    <s v="24074510612"/>
    <s v="Activa"/>
    <s v="860007335"/>
    <s v="BCSC S A"/>
    <s v="35-05-00"/>
    <s v="INSTITUTO NACIONAL DE METROLOGÍA - INM"/>
    <s v="C-3502-0200-5-0-3502102-02"/>
    <s v="ADQUISICIÓN DE BIENES Y SERVICIOS - SERVICIO DE PROMOCIÓN DE HERRAMIENTAS METROLÓGICAS - FORTALECIMIENTO DE LA COMERCIALIZACIÓN DE LOS SERVICIOS METROLÓGICOS A NIVEL NACIONAL"/>
    <n v="2650000"/>
    <n v="0"/>
    <n v="2650000"/>
    <n v="0"/>
    <s v="Nación"/>
    <s v="CSF"/>
    <s v="OTROS RECURSOS DEL TESORO"/>
    <s v="A-02-02-02-008-003-09"/>
    <s v="OTROS SERVICIOS PROFESIONALES Y TÉCNICOS N.C.P."/>
    <n v="2650000"/>
    <s v="Contratar los servicios de apoyo técnico para el manejo de equipos de audio y video en el marco de la realización de eventos y actividades presenciales y virtuales relacionadas con la implementación y fortalecimiento de las estrategias de comunicaciones, mercadeo y prestación de servicios del INM de Colombia - PAGO 3"/>
    <s v="11322"/>
    <s v="11322"/>
    <s v="14622"/>
    <s v="64022"/>
    <s v="2022-04-28 00:00:00"/>
    <s v="82122"/>
    <s v="117664622"/>
    <m/>
    <s v="2022-01-28 00:00:00"/>
    <s v="CONTRATO DE PRESTACION DE SERVICIOS - PROFESIONALES"/>
    <s v="CO1.PCCNTR.3511061"/>
    <s v="Contratar los servicios de apoyo técnico para el manejo de equipos de audio y video en el marco de la realización de eventos y actividades presenciales y virtuales relacionadas con la implementación y fortalecimiento de las estrategias de comunicacio"/>
    <s v="APOYO A LA GESTIÓN PERSONA NATURALES"/>
    <s v="ARTÍCULO 3. CONTRATACIÓN DE PERSONAL PARA LA PRESTACIÓN DE SERVICIOS PROFESIONALES Y DE APOYO A LA GESTIÓN."/>
    <x v="4"/>
  </r>
  <r>
    <n v="82222"/>
    <x v="45"/>
    <s v="2022-05-02 08:04:57"/>
    <s v="ConOrdendePago"/>
    <n v="5000000"/>
    <n v="42322"/>
    <n v="0"/>
    <s v="Cédula de Ciudadanía"/>
    <n v="1098624335"/>
    <s v="DURAN ARDILA CLAUDIA PATRICIA"/>
    <s v="Abono en cuenta"/>
    <s v="Ahorro"/>
    <s v="333624252"/>
    <s v="Activa"/>
    <s v="860003020"/>
    <s v="BANCO BILBAO VIZCAYA ARGENTARIA COLOMBIA S.A. BBVA"/>
    <s v="35-05-00"/>
    <s v="INSTITUTO NACIONAL DE METROLOGÍA - INM"/>
    <s v="C-3502-0200-6-0-3502100-02"/>
    <s v="ADQUISICIÓN DE BIENES Y SERVICIOS - SERVICIO DE PRODUCCIÓN DE MATERIALES DE REFERENCIA - FORTALECIMIENTO DE LA CAPACIDAD ANALÍTICA EN METROLOGÍA QUÍMICA Y BIOMEDICINA A NIVEL NACIONAL"/>
    <n v="5000000"/>
    <n v="0"/>
    <n v="5000000"/>
    <n v="0"/>
    <s v="Nación"/>
    <s v="CSF"/>
    <s v="OTROS RECURSOS DEL TESORO"/>
    <s v="A-02-02-02-008-003-09"/>
    <s v="OTROS SERVICIOS PROFESIONALES Y TÉCNICOS N.C.P."/>
    <n v="5000000"/>
    <s v="Contratar servicios profesionales en todo lo relacionado con el apoyo a las actividades que permitan la implementación, el mantenimiento, el seguimiento, la evaluación, el fortalecimiento y la mejora del Sistema Integrado de Gestión del Instituto Nacional de Metrología - PAGO 3"/>
    <s v="6722"/>
    <s v="6722"/>
    <s v="8922"/>
    <s v="64122"/>
    <s v="2022-04-28 00:00:00"/>
    <s v="82222"/>
    <s v="117670022"/>
    <m/>
    <s v="2022-01-27 00:00:00"/>
    <s v="CONTRATO DE PRESTACION DE SERVICIOS - PROFESIONALES"/>
    <s v="CO1.PCCNTR.3376194"/>
    <s v="CONTRATAR SERVICIOS PROFESIONALES EN TODO LO RELACIONADO CON EL APOYO A LAS ACTIVIDADES QUE PERMITAN LA IMPLEMENTACIÓN, EL MANTENIMIENTO, EL SEGUIMIENTO, LA EVALUACIÓN, EL FORTALECIMIENTO Y LA MEJORA DEL SISTEMA INTEGRADO DE GESTIÓN DEL INSTITUTO NAC"/>
    <s v="APOYO A LA GESTIÓN PERSONA NATURALES"/>
    <s v="ARTÍCULO 3. CONTRATACIÓN DE PERSONAL PARA LA PRESTACIÓN DE SERVICIOS PROFESIONALES Y DE APOYO A LA GESTIÓN."/>
    <x v="4"/>
  </r>
  <r>
    <n v="82322"/>
    <x v="45"/>
    <s v="2022-05-02 08:08:49"/>
    <s v="ConOrdendePago"/>
    <n v="4179000"/>
    <n v="35372"/>
    <n v="0"/>
    <s v="Cédula de Ciudadanía"/>
    <n v="1020712961"/>
    <s v="ROJAS PRIETO CAMILO EDUARDO"/>
    <s v="Abono en cuenta"/>
    <s v="Ahorro"/>
    <s v="0570472870007136"/>
    <s v="Activa"/>
    <s v="860034313"/>
    <s v="BANCO DAVIVIENDA S.A."/>
    <s v="35-05-00"/>
    <s v="INSTITUTO NACIONAL DE METROLOGÍA - INM"/>
    <s v="C-3599-0200-4-0-3599021-02"/>
    <s v="ADQUISICIÓN DE BIENES Y SERVICIOS - SERVICIOS DE INTEROPERABILIDAD - INNOVACIÓN DE LAS TECNOLOGÍAS DE INFORMACIÓN EN EL INSTITUTO DE METROLOGIA NACIONAL"/>
    <n v="4179000"/>
    <n v="0"/>
    <n v="4179000"/>
    <n v="0"/>
    <s v="Nación"/>
    <s v="CSF"/>
    <s v="OTROS RECURSOS DEL TESORO"/>
    <s v="A-02-02-02-008-003-09"/>
    <s v="OTROS SERVICIOS PROFESIONALES Y TÉCNICOS N.C.P."/>
    <n v="4179000"/>
    <s v="CONTRATAR EL SERVICIO PROFESIONAL PARA EL APOYO EN LA ADMINISTRACIÓN DE LOS SITIOS WEB DEL INM Y REDES SOCIALES, ALINEADO CON LA ARQUITECTURA DE INFORMACIÓN DE LA ENTIDAD - PAGO 3"/>
    <s v="7722"/>
    <s v="7822"/>
    <s v="7322"/>
    <s v="64222"/>
    <s v="2022-04-29 00:00:00"/>
    <s v="82322"/>
    <s v="117678222"/>
    <m/>
    <s v="2022-01-25 00:00:00"/>
    <s v="CONTRATO DE PRESTACION DE SERVICIOS - PROFESIONALES"/>
    <s v="CO1.PCCNTR.3399511"/>
    <s v="CONTRATAR LOS SERVICIOS PROFESIONALES PARA EL APOYO A LA ADMINISTRACIÓN DE LOS SITIOS WEB DEL INM Y REDES SOCIALES, ALINEADO CON LA ARQUITECTURA DE INFORMACIÓN EN LA ENTIDAD."/>
    <s v="APOYO A LA GESTIÓN PERSONA NATURALES"/>
    <s v="ARTÍCULO 3. CONTRATACIÓN DE PERSONAL PARA LA PRESTACIÓN DE SERVICIOS PROFESIONALES Y DE APOYO A LA GESTIÓN."/>
    <x v="4"/>
  </r>
  <r>
    <n v="82422"/>
    <x v="45"/>
    <s v="2022-05-02 08:14:24"/>
    <s v="ConOrdendePago"/>
    <n v="5602000"/>
    <n v="47419"/>
    <n v="0"/>
    <s v="Cédula de Ciudadanía"/>
    <n v="52216882"/>
    <s v="GARNICA MALDONADO ANA VICTORIA"/>
    <s v="Abono en cuenta"/>
    <s v="Ahorro"/>
    <s v="0550001000019412"/>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5602000"/>
    <n v="0"/>
    <n v="5602000"/>
    <n v="0"/>
    <s v="Nación"/>
    <s v="CSF"/>
    <s v="OTROS RECURSOS DEL TESORO"/>
    <s v="A-02-02-02-008-003-09"/>
    <s v="OTROS SERVICIOS PROFESIONALES Y TÉCNICOS N.C.P."/>
    <n v="5602000"/>
    <s v="Contratar la prestación de servicios profesionales para apoyar el sostenimiento e implementación del sistema de gestión de calidad de la subdirección de servicios metrológicos y relación con el ciudadano - PAGO 3"/>
    <s v="8722"/>
    <s v="8822"/>
    <s v="13122"/>
    <s v="64322"/>
    <s v="2022-04-29 00:00:00"/>
    <s v="82422"/>
    <s v="117694422"/>
    <m/>
    <s v="2022-01-28 00:00:00"/>
    <s v="CONTRATO DE PRESTACION DE SERVICIOS - PROFESIONALES"/>
    <s v="CO1.PCCNTR.3483610"/>
    <s v="Contratar la prestación de servicios profesionales para apoyar el sostenimiento e implementación del sistema de gestión de calidad de la subdirección de servicios metrológicos y relación con el ciudadano"/>
    <s v="APOYO A LA GESTIÓN PERSONA NATURALES"/>
    <s v="ARTÍCULO 3. CONTRATACIÓN DE PERSONAL PARA LA PRESTACIÓN DE SERVICIOS PROFESIONALES Y DE APOYO A LA GESTIÓN."/>
    <x v="4"/>
  </r>
  <r>
    <n v="82522"/>
    <x v="45"/>
    <s v="2022-05-02 08:28:13"/>
    <s v="ConOrdendePago"/>
    <n v="4873000"/>
    <n v="41247"/>
    <n v="0"/>
    <s v="Cédula de Ciudadanía"/>
    <n v="1128047373"/>
    <s v="MONTERROSA BAQUERO CARLOS ANDRES"/>
    <s v="Abono en cuenta"/>
    <s v="Ahorro"/>
    <s v="0550488418723224"/>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4873000"/>
    <n v="0"/>
    <n v="4873000"/>
    <n v="0"/>
    <s v="Nación"/>
    <s v="CSF"/>
    <s v="RECURSOS DEL CREDITO EXTERNO PREVIA AUTORIZACION"/>
    <s v="A-02-02-02-008-003-09"/>
    <s v="OTROS SERVICIOS PROFESIONALES Y TÉCNICOS N.C.P."/>
    <n v="4873000"/>
    <s v="Contratar la prestación de servicios profesionales para apoyar actividades de gestión de los grupos de trabajo de la Red Colombiana de Metrología - PAGO 3"/>
    <s v="5822"/>
    <s v="5822"/>
    <s v="12322"/>
    <s v="64422"/>
    <s v="2022-04-29 00:00:00"/>
    <s v="82522"/>
    <s v="119141822"/>
    <m/>
    <s v="2022-01-27 00:00:00"/>
    <s v="CONTRATO DE PRESTACION DE SERVICIOS - PROFESIONALES"/>
    <s v="CO1.PCCNTR.3473355"/>
    <s v="CONTRATAR LOS SERVICIOS PROFESIONALES PARA APOYAR LAS ACTIVIDADES DE GESTIÓN DE LOS GRUPOS DE TRABAJO DE LA RED COLOMBIANA DE METROLOGÍA ."/>
    <s v="APOYO A LA GESTIÓN PERSONA NATURALES"/>
    <s v="ARTÍCULO 3. CONTRATACIÓN DE PERSONAL PARA LA PRESTACIÓN DE SERVICIOS PROFESIONALES Y DE APOYO A LA GESTIÓN."/>
    <x v="4"/>
  </r>
  <r>
    <n v="82622"/>
    <x v="45"/>
    <s v="2022-05-02 08:36:33"/>
    <s v="ConOrdendePago"/>
    <n v="3150000"/>
    <n v="26664"/>
    <n v="0"/>
    <s v="Cédula de Ciudadanía"/>
    <n v="1065598980"/>
    <s v="MONTOYA LINARES JENNYS PAOLA"/>
    <s v="Abono en cuenta"/>
    <s v="Ahorro"/>
    <s v="52400002587"/>
    <s v="Activa"/>
    <s v="890903938"/>
    <s v="BANCOLOMBIA S.A."/>
    <s v="35-05-00"/>
    <s v="INSTITUTO NACIONAL DE METROLOGÍA - INM"/>
    <s v="C-3502-0200-6-0-3502100-02"/>
    <s v="ADQUISICIÓN DE BIENES Y SERVICIOS - SERVICIO DE PRODUCCIÓN DE MATERIALES DE REFERENCIA - FORTALECIMIENTO DE LA CAPACIDAD ANALÍTICA EN METROLOGÍA QUÍMICA Y BIOMEDICINA A NIVEL NACIONAL"/>
    <n v="3150000"/>
    <n v="0"/>
    <n v="3150000"/>
    <n v="0"/>
    <s v="Nación"/>
    <s v="CSF"/>
    <s v="OTROS RECURSOS DEL TESORO"/>
    <s v="A-02-02-02-008-003-09"/>
    <s v="OTROS SERVICIOS PROFESIONALES Y TÉCNICOS N.C.P."/>
    <n v="3150000"/>
    <s v="Contratar servicios profesionales y administrativos que apoye las actividades de cooperacion internacional, red colombiana de metrologia y seguimiento de contratacion que permitan conservar la operacion de las capacidades de medicion y calibracion de la Subdireccion de Metrologia Quimica y Biologia - PAGO 3"/>
    <s v="12922"/>
    <s v="12922"/>
    <s v="17622"/>
    <s v="64522"/>
    <s v="2022-04-29 00:00:00"/>
    <s v="82622"/>
    <s v="119158422"/>
    <m/>
    <s v="2022-01-31 00:00:00"/>
    <s v="CONTRATO DE PRESTACION DE SERVICIOS - PROFESIONALES"/>
    <s v="086-2022"/>
    <s v="SEGUIMIENTO DE CONTRATACION QUE PERMITAN CONSERVAR LA OPERACION DE LAS CAPACIDADES DE MEDICION Y CALIBRACION DE LA SUBDIRECCION DE METROLOGIA QUIMICA Y BIOLOGIA. SECOP CONTRATO 086-2022"/>
    <s v="APOYO A LA GESTIÓN PERSONA NATURALES"/>
    <s v="ARTÍCULO 3. CONTRATACIÓN DE PERSONAL PARA LA PRESTACIÓN DE SERVICIOS PROFESIONALES Y DE APOYO A LA GESTIÓN."/>
    <x v="4"/>
  </r>
  <r>
    <n v="82722"/>
    <x v="45"/>
    <s v="2022-05-02 08:40:06"/>
    <s v="ConOrdendePago"/>
    <n v="4873000"/>
    <n v="41247"/>
    <n v="0"/>
    <s v="Cédula de Ciudadanía"/>
    <n v="80222801"/>
    <s v="MONTAÑO CALDERON JOHN ANDERSON"/>
    <s v="Abono en cuenta"/>
    <s v="Ahorro"/>
    <s v="03900000587"/>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4873000"/>
    <n v="0"/>
    <n v="4873000"/>
    <n v="0"/>
    <s v="Nación"/>
    <s v="CSF"/>
    <s v="OTROS RECURSOS DEL TESORO"/>
    <s v="A-02-02-02-008-003-09"/>
    <s v="OTROS SERVICIOS PROFESIONALES Y TÉCNICOS N.C.P."/>
    <n v="4873000"/>
    <s v="Contratar la prestación de servicios profesionales para apoyar a la subdirección de servicios metrológicos y relación con el ciudadano del INM en la gestión, planificación y organización de las diferentes actividades tendientes a la vigilancia tecnológica en proyectos de I D I - PAGO 3"/>
    <s v="10522"/>
    <s v="10622"/>
    <s v="14222"/>
    <s v="64622"/>
    <s v="2022-04-29 00:00:00"/>
    <s v="82722"/>
    <s v="119173422"/>
    <m/>
    <s v="2022-01-28 00:00:00"/>
    <s v="CONTRATO DE PRESTACION DE SERVICIOS - PROFESIONALES"/>
    <s v="CO1.PCCNTR."/>
    <s v="Contratar la prestación de servicios profesionales para apoyar a la subdirección de servicios metrológicos y relación con el ciudadano del INM en la gestión, planificación y organización de las diferentes actividades tendientes a la vigilancia tecnol"/>
    <s v="APOYO A LA GESTIÓN PERSONA NATURALES"/>
    <s v="ARTÍCULO 3. CONTRATACIÓN DE PERSONAL PARA LA PRESTACIÓN DE SERVICIOS PROFESIONALES Y DE APOYO A LA GESTIÓN."/>
    <x v="4"/>
  </r>
  <r>
    <n v="82822"/>
    <x v="45"/>
    <s v="2022-05-02 08:43:24"/>
    <s v="ConOrdendePago"/>
    <n v="132568"/>
    <n v="41248"/>
    <n v="0"/>
    <s v="Cédula de Ciudadanía"/>
    <n v="51802595"/>
    <s v="FEDULLO RUMBO ADRIANA MARIBETH"/>
    <s v="Abono en cuenta"/>
    <s v="Ahorro"/>
    <s v="0550007400386459"/>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132568"/>
    <n v="0"/>
    <n v="132568"/>
    <n v="0"/>
    <s v="Nación"/>
    <s v="CSF"/>
    <s v="OTROS RECURSOS DEL TESORO"/>
    <s v="A-02-02-02-008-002-01"/>
    <s v="SERVICIOS JURÍDICOS"/>
    <n v="132568"/>
    <s v="PRESTAR LOS SERVICIOS JURÍDICOS PROFESIONALES PARA APOYAR LA ELABORACIÓN Y TRÁMITE DE LOS PROCESOS DE CONTRATACIÓN REQUERIDOS EN LAS ETAPAS PRECONTRACTUAL, CONTRACTUAL Y POSCONTRACTUAL Y LAS DEMÁS ACTIVIDADES QUE REQUIERA EL INSTITUTO NACIONAL DE METROLOGÍA - PAGO 3"/>
    <s v="5922"/>
    <s v="5922"/>
    <s v="3722"/>
    <s v="64722"/>
    <s v="2022-04-29 00:00:00"/>
    <s v="82822"/>
    <s v="119235222"/>
    <m/>
    <s v="2022-01-21 00:00:00"/>
    <s v="CONTRATO DE PRESTACION DE SERVICIOS - PROFESIONALES"/>
    <s v="CO1.PCCNTR.3291050"/>
    <s v="PRESTAR LOS SERVICIOS JURÍDICOS PARA APOYAR LA ELABORACIÓN Y TRÁMITE DE LOS PROCESOS DE CONTRATACIÓN RQUERIDOS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82922"/>
    <x v="45"/>
    <s v="2022-05-02 08:47:05"/>
    <s v="ConOrdendePago"/>
    <n v="605544"/>
    <n v="0"/>
    <n v="0"/>
    <s v="Cédula de Ciudadanía"/>
    <n v="51802595"/>
    <s v="FEDULLO RUMBO ADRIANA MARIBETH"/>
    <s v="Abono en cuenta"/>
    <s v="Ahorro"/>
    <s v="0550007400386459"/>
    <s v="Activa"/>
    <s v="860034313"/>
    <s v="BANCO DAVIVIENDA S.A."/>
    <s v="35-05-00"/>
    <s v="INSTITUTO NACIONAL DE METROLOGÍA - INM"/>
    <s v="C-3502-0200-6-0-3502100-02"/>
    <s v="ADQUISICIÓN DE BIENES Y SERVICIOS - SERVICIO DE PRODUCCIÓN DE MATERIALES DE REFERENCIA - FORTALECIMIENTO DE LA CAPACIDAD ANALÍTICA EN METROLOGÍA QUÍMICA Y BIOMEDICINA A NIVEL NACIONAL"/>
    <n v="605544"/>
    <n v="0"/>
    <n v="605544"/>
    <n v="0"/>
    <s v="Nación"/>
    <s v="CSF"/>
    <s v="OTROS RECURSOS DEL TESORO"/>
    <s v="A-02-02-02-008-002-01"/>
    <s v="SERVICIOS JURÍDICOS"/>
    <n v="605544"/>
    <s v="PRESTAR LOS SERVICIOS JURÍDICOS PROFESIONALES PARA APOYAR LA ELABORACIÓN Y TRÁMITE DE LOS PROCESOS DE CONTRATACIÓN REQUERIDOS EN LAS ETAPAS PRECONTRACTUAL, CONTRACTUAL Y POSCONTRACTUAL Y LAS DEMÁS ACTIVIDADES QUE REQUIERA EL INSTITUTO NACIONAL DE METROLOGÍA - PAGO 3"/>
    <s v="1622"/>
    <s v="1622"/>
    <s v="3822"/>
    <s v="64822"/>
    <s v="2022-04-29 00:00:00"/>
    <s v="82922"/>
    <s v="119258122"/>
    <m/>
    <s v="2022-01-21 00:00:00"/>
    <s v="CONTRATO DE PRESTACION DE SERVICIOS - PROFESIONALES"/>
    <s v="CO1.PCCNTR.3291050"/>
    <s v="PRESTAR LOS SERVICIOS JURÍDICOS PARA APOYAR LA ELABORACIÓN Y TRÁMITE DE LOS PROCESOS DE CONTRATACIÓN RQUERIDOS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83022"/>
    <x v="45"/>
    <s v="2022-05-02 08:49:57"/>
    <s v="ConOrdendePago"/>
    <n v="2923800"/>
    <n v="0"/>
    <n v="0"/>
    <s v="Cédula de Ciudadanía"/>
    <n v="51802595"/>
    <s v="FEDULLO RUMBO ADRIANA MARIBETH"/>
    <s v="Abono en cuenta"/>
    <s v="Ahorro"/>
    <s v="0550007400386459"/>
    <s v="Activa"/>
    <s v="860034313"/>
    <s v="BANCO DAVIVIENDA S.A."/>
    <s v="35-05-00"/>
    <s v="INSTITUTO NACIONAL DE METROLOGÍA - INM"/>
    <s v="C-3599-0200-6-0-3599016-02"/>
    <s v="ADQUISICIÓN DE BIENES Y SERVICIOS - SEDES MANTENIDAS - MEJORAMIENTO Y SOSTENIBILIDAD DE LA SEDE DEL INSTITUTO NACIONAL DE METROLOGÍA BOGOTÁ"/>
    <n v="2923800"/>
    <n v="0"/>
    <n v="2923800"/>
    <n v="0"/>
    <s v="Nación"/>
    <s v="CSF"/>
    <s v="OTROS RECURSOS DEL TESORO"/>
    <s v="A-02-02-02-008-002-01"/>
    <s v="SERVICIOS JURÍDICOS"/>
    <n v="2923800"/>
    <s v="PRESTAR LOS SERVICIOS JURÍDICOS PROFESIONALES PARA APOYAR LA ELABORACIÓN Y TRÁMITE DE LOS PROCESOS DE CONTRATACIÓN REQUERIDOS EN LAS ETAPAS PRECONTRACTUAL, CONTRACTUAL Y POSCONTRACTUAL Y LAS DEMÁS ACTIVIDADES QUE REQUIERA EL INSTITUTO NACIONAL DE METROLOGÍA - PAGO 3"/>
    <s v="2522"/>
    <s v="2522"/>
    <s v="3922"/>
    <s v="64922"/>
    <s v="2022-04-29 00:00:00"/>
    <s v="83022"/>
    <s v="119265522"/>
    <m/>
    <s v="2022-01-21 00:00:00"/>
    <s v="CONTRATO DE PRESTACION DE SERVICIOS - PROFESIONALES"/>
    <s v="CO1.PCCNTR.3291050"/>
    <s v="PRESTAR LOS SERVICIOS JURÍDICOS PARA APOYAR LA ELABORACIÓN Y TRÁMITE DE LOS PROCESOS DE CONTRATACIÓN RQUERIDOS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83122"/>
    <x v="45"/>
    <s v="2022-05-02 08:53:41"/>
    <s v="ConOrdendePago"/>
    <n v="605544"/>
    <n v="0"/>
    <n v="0"/>
    <s v="Cédula de Ciudadanía"/>
    <n v="51802595"/>
    <s v="FEDULLO RUMBO ADRIANA MARIBETH"/>
    <s v="Abono en cuenta"/>
    <s v="Ahorro"/>
    <s v="0550007400386459"/>
    <s v="Activa"/>
    <s v="860034313"/>
    <s v="BANCO DAVIVIENDA S.A."/>
    <s v="35-05-00"/>
    <s v="INSTITUTO NACIONAL DE METROLOGÍA - INM"/>
    <s v="C-3502-0200-7-0-3502101-02"/>
    <s v="ADQUISICIÓN DE BIENES Y SERVICIOS - SERVICIO DE CALIBRACIÓN DE EQUIPOS E INSTRUMENTOS METROLÓGICOS - DESARROLLO DE LA OFERTA DE SERVICIOS EN METROLOGÍA FÍSICA EN EL ÁMBITO NACIONAL"/>
    <n v="605544"/>
    <n v="0"/>
    <n v="605544"/>
    <n v="0"/>
    <s v="Nación"/>
    <s v="CSF"/>
    <s v="OTROS RECURSOS DEL TESORO"/>
    <s v="A-02-02-02-008-003-09"/>
    <s v="OTROS SERVICIOS PROFESIONALES Y TÉCNICOS N.C.P."/>
    <n v="605544"/>
    <s v="PRESTAR LOS SERVICIOS JURÍDICOS PROFESIONALES PARA APOYAR LA ELABORACIÓN Y TRÁMITE DE LOS PROCESOS DE CONTRATACIÓN REQUERIDOS EN LAS ETAPAS PRECONTRACTUAL, CONTRACTUAL Y POSCONTRACTUAL Y LAS DEMÁS ACTIVIDADES QUE REQUIERA EL INSTITUTO NACIONAL DE METROLOGÍA - PAGO 3"/>
    <s v="4422"/>
    <s v="4422"/>
    <s v="4022"/>
    <s v="65022"/>
    <s v="2022-04-29 00:00:00"/>
    <s v="83122"/>
    <s v="119269622"/>
    <m/>
    <s v="2022-01-21 00:00:00"/>
    <s v="CONTRATO DE PRESTACION DE SERVICIOS - PROFESIONALES"/>
    <s v="CO1.PCCNTR.3291050"/>
    <s v="PRESTAR LOS SERVICIOS JURÍDICOS PARA APOYAR LA ELABORACIÓN Y TRÁMITE DE LOS PROCESOS DE CONTRATACIÓN RQUERIDOS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83222"/>
    <x v="45"/>
    <s v="2022-05-02 08:58:54"/>
    <s v="ConOrdendePago"/>
    <n v="605544"/>
    <n v="0"/>
    <n v="0"/>
    <s v="Cédula de Ciudadanía"/>
    <n v="51802595"/>
    <s v="FEDULLO RUMBO ADRIANA MARIBETH"/>
    <s v="Abono en cuenta"/>
    <s v="Ahorro"/>
    <s v="0550007400386459"/>
    <s v="Activa"/>
    <s v="860034313"/>
    <s v="BANCO DAVIVIENDA S.A."/>
    <s v="35-05-00"/>
    <s v="INSTITUTO NACIONAL DE METROLOGÍA - INM"/>
    <s v="C-3599-0200-4-0-3599031-02"/>
    <s v="ADQUISICIÓN DE BIENES Y SERVICIOS - DOCUMENTOS METODOLÓGICOS - INNOVACIÓN DE LAS TECNOLOGÍAS DE INFORMACIÓN EN EL INSTITUTO DE METROLOGIA NACIONAL"/>
    <n v="605544"/>
    <n v="0"/>
    <n v="605544"/>
    <n v="0"/>
    <s v="Nación"/>
    <s v="CSF"/>
    <s v="OTROS RECURSOS DEL TESORO"/>
    <s v="A-02-02-02-008-002-01"/>
    <s v="SERVICIOS JURÍDICOS"/>
    <n v="605544"/>
    <s v="PRESTAR LOS SERVICIOS JURÍDICOS PROFESIONALES PARA APOYAR LA ELABORACIÓN Y TRÁMITE DE LOS PROCESOS DE CONTRATACIÓN REQUERIDOS EN LAS ETAPAS PRECONTRACTUAL, CONTRACTUAL Y POSCONTRACTUAL Y LAS DEMÁS ACTIVIDADES QUE REQUIERA EL INSTITUTO NACIONAL DE METROLOGÍA - PAGO 3"/>
    <s v="6322"/>
    <s v="6322"/>
    <s v="4122"/>
    <s v="65122"/>
    <s v="2022-04-29 00:00:00"/>
    <s v="83222"/>
    <s v="119274422"/>
    <m/>
    <s v="2022-01-21 00:00:00"/>
    <s v="CONTRATO DE PRESTACION DE SERVICIOS - PROFESIONALES"/>
    <s v="CO1.PCCNTR.3291050"/>
    <s v="PRESTAR LOS SERVICIOS JURÍDICOS PARA APOYAR LA ELABORACIÓN Y TRÁMITE DE LOS PROCESOS DE CONTRATACIÓN RQUERIDOS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83322"/>
    <x v="45"/>
    <s v="2022-05-02 11:00:42"/>
    <s v="ConOrdendePago"/>
    <n v="132568"/>
    <n v="41248"/>
    <n v="0"/>
    <s v="Cédula de Ciudadanía"/>
    <n v="80121915"/>
    <s v="MORAD ROMERO JONER AUGUSTO"/>
    <s v="Abono en cuenta"/>
    <s v="Ahorro"/>
    <s v="111700341029"/>
    <s v="Activa"/>
    <s v="900047981"/>
    <s v="BANCO FALABELLA S A"/>
    <s v="35-05-00"/>
    <s v="INSTITUTO NACIONAL DE METROLOGÍA - INM"/>
    <s v="C-3502-0200-5-0-3502102-02"/>
    <s v="ADQUISICIÓN DE BIENES Y SERVICIOS - SERVICIO DE PROMOCIÓN DE HERRAMIENTAS METROLÓGICAS - FORTALECIMIENTO DE LA COMERCIALIZACIÓN DE LOS SERVICIOS METROLÓGICOS A NIVEL NACIONAL"/>
    <n v="132568"/>
    <n v="0"/>
    <n v="132568"/>
    <n v="0"/>
    <s v="Nación"/>
    <s v="CSF"/>
    <s v="OTROS RECURSOS DEL TESORO"/>
    <s v="A-02-02-02-008-002-01"/>
    <s v="SERVICIOS JURÍDICOS"/>
    <n v="132568"/>
    <s v="PRESTAR LOS SERVICIOS JURÍDICOS PROFESIONALES PARA APOYAR LA ELABORACIÓN Y TRÁMITE DE LOS PROCESOS DE CONTRATACIÓN REQUERIDOS EN LAS ETAPAS PRECONTRACTUAL, CONTRACTUAL Y POSCONTRACTUAL Y LAS DEMÁS ACTIVIDADES QUE REQUIERA EL INSTITUTO NACIONAL DE METROLOGÍA - PAGO 3"/>
    <s v="5922"/>
    <s v="5922"/>
    <s v="2722"/>
    <s v="65322"/>
    <s v="2022-05-02 00:00:00"/>
    <s v="83322"/>
    <s v="119298522"/>
    <m/>
    <s v="2022-01-20 00:00:00"/>
    <s v="CONTRATO DE PRESTACION DE SERVICIOS - PROFESIONALES"/>
    <s v="CO1.PCCNTR.3287150"/>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83422"/>
    <x v="45"/>
    <s v="2022-05-02 11:07:20"/>
    <s v="ConOrdendePago"/>
    <n v="605544"/>
    <n v="0"/>
    <n v="0"/>
    <s v="Cédula de Ciudadanía"/>
    <n v="80121915"/>
    <s v="MORAD ROMERO JONER AUGUSTO"/>
    <s v="Abono en cuenta"/>
    <s v="Ahorro"/>
    <s v="111700341029"/>
    <s v="Activa"/>
    <s v="900047981"/>
    <s v="BANCO FALABELLA S A"/>
    <s v="35-05-00"/>
    <s v="INSTITUTO NACIONAL DE METROLOGÍA - INM"/>
    <s v="C-3502-0200-6-0-3502100-02"/>
    <s v="ADQUISICIÓN DE BIENES Y SERVICIOS - SERVICIO DE PRODUCCIÓN DE MATERIALES DE REFERENCIA - FORTALECIMIENTO DE LA CAPACIDAD ANALÍTICA EN METROLOGÍA QUÍMICA Y BIOMEDICINA A NIVEL NACIONAL"/>
    <n v="605544"/>
    <n v="0"/>
    <n v="605544"/>
    <n v="0"/>
    <s v="Nación"/>
    <s v="CSF"/>
    <s v="OTROS RECURSOS DEL TESORO"/>
    <s v="A-02-02-02-008-002-01"/>
    <s v="SERVICIOS JURÍDICOS"/>
    <n v="605544"/>
    <s v="PRESTAR LOS SERVICIOS JURÍDICOS PROFESIONALES PARA APOYAR LA ELABORACIÓN Y TRÁMITE DE LOS PROCESOS DE CONTRATACIÓN REQUERIDOS EN LAS ETAPAS PRECONTRACTUAL, CONTRACTUAL Y POSCONTRACTUAL Y LAS DEMÁS ACTIVIDADES QUE REQUIERA EL INSTITUTO NACIONAL DE METROLOGÍA - PAGO 3"/>
    <s v="1622"/>
    <s v="1622"/>
    <s v="2822"/>
    <s v="65422"/>
    <s v="2022-05-02 00:00:00"/>
    <s v="83422"/>
    <s v="119315122"/>
    <m/>
    <s v="2022-01-20 00:00:00"/>
    <s v="CONTRATO DE PRESTACION DE SERVICIOS - PROFESIONALES"/>
    <s v="CO1.PCCNTR.3287150"/>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83522"/>
    <x v="45"/>
    <s v="2022-05-02 11:19:43"/>
    <s v="ConOrdendePago"/>
    <n v="605544"/>
    <n v="0"/>
    <n v="0"/>
    <s v="Cédula de Ciudadanía"/>
    <n v="80121915"/>
    <s v="MORAD ROMERO JONER AUGUSTO"/>
    <s v="Abono en cuenta"/>
    <s v="Ahorro"/>
    <s v="111700341029"/>
    <s v="Activa"/>
    <s v="900047981"/>
    <s v="BANCO FALABELLA S A"/>
    <s v="35-05-00"/>
    <s v="INSTITUTO NACIONAL DE METROLOGÍA - INM"/>
    <s v="C-3599-0200-6-0-3599016-02"/>
    <s v="ADQUISICIÓN DE BIENES Y SERVICIOS - SEDES MANTENIDAS - MEJORAMIENTO Y SOSTENIBILIDAD DE LA SEDE DEL INSTITUTO NACIONAL DE METROLOGÍA BOGOTÁ"/>
    <n v="605544"/>
    <n v="0"/>
    <n v="605544"/>
    <n v="0"/>
    <s v="Nación"/>
    <s v="CSF"/>
    <s v="OTROS RECURSOS DEL TESORO"/>
    <s v="A-02-02-02-008-002-01"/>
    <s v="SERVICIOS JURÍDICOS"/>
    <n v="605544"/>
    <s v="PRESTAR LOS SERVICIOS JURÍDICOS PROFESIONALES PARA APOYAR LA ELABORACIÓN Y TRÁMITE DE LOS PROCESOS DE CONTRATACIÓN REQUERIDOS EN LAS ETAPAS PRECONTRACTUAL, CONTRACTUAL Y POSCONTRACTUAL Y LAS DEMÁS ACTIVIDADES QUE REQUIERA EL INSTITUTO NACIONAL DE METROLOGÍA - PAGO 3"/>
    <s v="2522"/>
    <s v="2522"/>
    <s v="2922"/>
    <s v="65522"/>
    <s v="2022-05-02 00:00:00"/>
    <s v="83522"/>
    <s v="119321222"/>
    <m/>
    <s v="2022-01-20 00:00:00"/>
    <s v="CONTRATO DE PRESTACION DE SERVICIOS - PROFESIONALES"/>
    <s v="CO1.PCCNTR.3287150"/>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83622"/>
    <x v="45"/>
    <s v="2022-05-02 11:44:14"/>
    <s v="ConOrdendePago"/>
    <n v="605544"/>
    <n v="0"/>
    <n v="0"/>
    <s v="Cédula de Ciudadanía"/>
    <n v="80121915"/>
    <s v="MORAD ROMERO JONER AUGUSTO"/>
    <s v="Abono en cuenta"/>
    <s v="Ahorro"/>
    <s v="111700341029"/>
    <s v="Activa"/>
    <s v="900047981"/>
    <s v="BANCO FALABELLA S A"/>
    <s v="35-05-00"/>
    <s v="INSTITUTO NACIONAL DE METROLOGÍA - INM"/>
    <s v="C-3502-0200-7-0-3502101-02"/>
    <s v="ADQUISICIÓN DE BIENES Y SERVICIOS - SERVICIO DE CALIBRACIÓN DE EQUIPOS E INSTRUMENTOS METROLÓGICOS - DESARROLLO DE LA OFERTA DE SERVICIOS EN METROLOGÍA FÍSICA EN EL ÁMBITO NACIONAL"/>
    <n v="605544"/>
    <n v="0"/>
    <n v="605544"/>
    <n v="0"/>
    <s v="Nación"/>
    <s v="CSF"/>
    <s v="OTROS RECURSOS DEL TESORO"/>
    <s v="A-02-02-02-008-002-01"/>
    <s v="SERVICIOS JURÍDICOS"/>
    <n v="605544"/>
    <s v="PRESTAR LOS SERVICIOS JURÍDICOS PROFESIONALES PARA APOYAR LA ELABORACIÓN Y TRÁMITE DE LOS PROCESOS DE CONTRATACIÓN REQUERIDOS EN LAS ETAPAS PRECONTRACTUAL, CONTRACTUAL Y POSCONTRACTUAL Y LAS DEMÁS ACTIVIDADES QUE REQUIERA EL INSTITUTO NACIONAL DE METROLOGÍA - PAGO 3"/>
    <s v="4422"/>
    <s v="4422"/>
    <s v="3022"/>
    <s v="65622"/>
    <s v="2022-05-02 00:00:00"/>
    <s v="83622"/>
    <s v="119327722"/>
    <m/>
    <s v="2022-01-20 00:00:00"/>
    <s v="CONTRATO DE PRESTACION DE SERVICIOS - PROFESIONALES"/>
    <s v="CO1.PCCNTR.3287150"/>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83722"/>
    <x v="45"/>
    <s v="2022-05-02 11:49:02"/>
    <s v="ConOrdendePago"/>
    <n v="2923800"/>
    <n v="0"/>
    <n v="0"/>
    <s v="Cédula de Ciudadanía"/>
    <n v="80121915"/>
    <s v="MORAD ROMERO JONER AUGUSTO"/>
    <s v="Abono en cuenta"/>
    <s v="Ahorro"/>
    <s v="111700341029"/>
    <s v="Activa"/>
    <s v="900047981"/>
    <s v="BANCO FALABELLA S A"/>
    <s v="35-05-00"/>
    <s v="INSTITUTO NACIONAL DE METROLOGÍA - INM"/>
    <s v="C-3599-0200-4-0-3599031-02"/>
    <s v="ADQUISICIÓN DE BIENES Y SERVICIOS - DOCUMENTOS METODOLÓGICOS - INNOVACIÓN DE LAS TECNOLOGÍAS DE INFORMACIÓN EN EL INSTITUTO DE METROLOGIA NACIONAL"/>
    <n v="2923800"/>
    <n v="0"/>
    <n v="2923800"/>
    <n v="0"/>
    <s v="Nación"/>
    <s v="CSF"/>
    <s v="OTROS RECURSOS DEL TESORO"/>
    <s v="A-02-02-02-008-002-01"/>
    <s v="SERVICIOS JURÍDICOS"/>
    <n v="2923800"/>
    <s v="PRESTAR LOS SERVICIOS JURÍDICOS PROFESIONALES PARA APOYAR LA ELABORACIÓN Y TRÁMITE DE LOS PROCESOS DE CONTRATACIÓN REQUERIDOS EN LAS ETAPAS PRECONTRACTUAL, CONTRACTUAL Y POSCONTRACTUAL Y LAS DEMÁS ACTIVIDADES QUE REQUIERA EL INSTITUTO NACIONAL DE METROLOGÍA - PAGO 3"/>
    <s v="6322"/>
    <s v="6322"/>
    <s v="3122"/>
    <s v="65722"/>
    <s v="2022-05-02 00:00:00"/>
    <s v="83722"/>
    <s v="119337022"/>
    <m/>
    <s v="2022-01-20 00:00:00"/>
    <s v="CONTRATO DE PRESTACION DE SERVICIOS - PROFESIONALES"/>
    <s v="CO1.PCCNTR.3287150"/>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83822"/>
    <x v="45"/>
    <s v="2022-05-02 12:15:48"/>
    <s v="ConOrdendePago"/>
    <n v="20014338"/>
    <n v="0"/>
    <n v="0"/>
    <s v="Otro"/>
    <s v="CNM880126ML4"/>
    <s v="CENTRO NACIONAL DE METROLOGIA"/>
    <s v="Giro"/>
    <m/>
    <m/>
    <m/>
    <m/>
    <m/>
    <s v="35-05-00"/>
    <s v="INSTITUTO NACIONAL DE METROLOGÍA - INM"/>
    <s v="C-3502-0200-7-0-3502101-02"/>
    <s v="ADQUISICIÓN DE BIENES Y SERVICIOS - SERVICIO DE CALIBRACIÓN DE EQUIPOS E INSTRUMENTOS METROLÓGICOS - DESARROLLO DE LA OFERTA DE SERVICIOS EN METROLOGÍA FÍSICA EN EL ÁMBITO NACIONAL"/>
    <n v="20760400"/>
    <n v="-746062"/>
    <n v="20014338"/>
    <n v="0"/>
    <s v="Nación"/>
    <s v="CSF"/>
    <s v="OTROS RECURSOS DEL TESORO"/>
    <s v="A-02-02-02-008-003-09"/>
    <s v="OTROS SERVICIOS PROFESIONALES Y TÉCNICOS N.C.P."/>
    <n v="20014338"/>
    <s v="RES-163-2022 POR LA CUAL SE ORDENA EL PAGO CON EL FIN DE ADELANTAR LAS CALIBRACIONES PERTINENTES A LOS PATRONES DE MEDICION (equipos o instrumentos) LABORATORIO DE LONGITUD"/>
    <s v="19822"/>
    <s v="19122"/>
    <s v="36122"/>
    <s v="65822"/>
    <s v="2022-05-02 00:00:00"/>
    <s v="83822"/>
    <s v="119364522"/>
    <s v="922"/>
    <s v="2022-04-29 00:00:00"/>
    <s v="RESOLUCION"/>
    <s v="163-2022"/>
    <s v="pago de los servicios de calibración de equipos patrones para ejecutar el aseguramiento metrológico de las mediciones en los laboratorios de metrología Física. Resol 163-2022"/>
    <e v="#N/A"/>
    <e v="#N/A"/>
    <x v="3"/>
  </r>
  <r>
    <n v="83922"/>
    <x v="45"/>
    <s v="2022-05-02 15:54:26"/>
    <s v="ConOrdendePago"/>
    <n v="4873000"/>
    <n v="41248"/>
    <n v="0"/>
    <s v="Cédula de Ciudadanía"/>
    <n v="37547462"/>
    <s v="CARVAJAL CONTRERAS JAZMIN ELISA"/>
    <s v="Abono en cuenta"/>
    <s v="Ahorro"/>
    <s v="0598455962"/>
    <s v="Activa"/>
    <s v="860003020"/>
    <s v="BANCO BILBAO VIZCAYA ARGENTARIA COLOMBIA S.A. BBVA"/>
    <s v="35-05-00"/>
    <s v="INSTITUTO NACIONAL DE METROLOGÍA - INM"/>
    <s v="C-3502-0200-5-0-3502102-02"/>
    <s v="ADQUISICIÓN DE BIENES Y SERVICIOS - SERVICIO DE PROMOCIÓN DE HERRAMIENTAS METROLÓGICAS - FORTALECIMIENTO DE LA COMERCIALIZACIÓN DE LOS SERVICIOS METROLÓGICOS A NIVEL NACIONAL"/>
    <n v="4873000"/>
    <n v="0"/>
    <n v="4873000"/>
    <n v="0"/>
    <s v="Nación"/>
    <s v="CSF"/>
    <s v="OTROS RECURSOS DEL TESORO"/>
    <s v="A-02-02-02-008-003-09"/>
    <s v="OTROS SERVICIOS PROFESIONALES Y TÉCNICOS N.C.P."/>
    <n v="4873000"/>
    <s v="Contratar la prestación de servicios profesionales para apoyar actividades relacionadas con la gestión del conocimiento y la innovación, la implementación de la confidencialidad de toda información obtenida y creada durante las actividades en el proceso del Sistema de Gestión de I D i - PAGO 3"/>
    <s v="10622"/>
    <s v="10722"/>
    <s v="9022"/>
    <s v="66122"/>
    <s v="2022-05-02 00:00:00"/>
    <s v="83922"/>
    <s v="119424422"/>
    <m/>
    <s v="2022-01-27 00:00:00"/>
    <s v="CONTRATO DE PRESTACION DE SERVICIOS - PROFESIONALES"/>
    <s v="CO1.PCCNTR.3426392"/>
    <s v="Contratar la prestación de servicios profesionales para apoyar actividades relacionadas con la gestión del conocimiento y la innovación, la implementación de la confidencialidad de toda información obtenida y creada durante las actividades en el proc"/>
    <s v="APOYO A LA GESTIÓN PERSONA NATURALES"/>
    <s v="ARTÍCULO 3. CONTRATACIÓN DE PERSONAL PARA LA PRESTACIÓN DE SERVICIOS PROFESIONALES Y DE APOYO A LA GESTIÓN."/>
    <x v="4"/>
  </r>
  <r>
    <n v="84022"/>
    <x v="45"/>
    <s v="2022-05-02 16:02:11"/>
    <s v="ConOrdendePago"/>
    <n v="2136000"/>
    <n v="17645"/>
    <n v="0"/>
    <s v="Cédula de Ciudadanía"/>
    <n v="1022440381"/>
    <s v="ARDILA COLORADO MARIA ALEJANDRA"/>
    <s v="Abono en cuenta"/>
    <s v="Ahorro"/>
    <s v="24102136072"/>
    <s v="Activa"/>
    <s v="860007335"/>
    <s v="BCSC S A"/>
    <s v="35-05-00"/>
    <s v="INSTITUTO NACIONAL DE METROLOGÍA - INM"/>
    <s v="C-3599-0200-6-0-3599016-02"/>
    <s v="ADQUISICIÓN DE BIENES Y SERVICIOS - SEDES MANTENIDAS - MEJORAMIENTO Y SOSTENIBILIDAD DE LA SEDE DEL INSTITUTO NACIONAL DE METROLOGÍA BOGOTÁ"/>
    <n v="2136000"/>
    <n v="0"/>
    <n v="2136000"/>
    <n v="0"/>
    <s v="Nación"/>
    <s v="CSF"/>
    <s v="OTROS RECURSOS DEL TESORO"/>
    <s v="A-02-02-02-008-003-09"/>
    <s v="OTROS SERVICIOS PROFESIONALES Y TÉCNICOS N.C.P."/>
    <n v="2136000"/>
    <s v="PRESTAR SERVICIOS TÉCNICOS PARA APOYAR EN LOS PROCEDIMIENTOS, NORMAS Y LINEAMIENTOS DE SEGURIDAD Y SALUD EN EL TRABAJO, Y GARANTIZAR LA IMPLEMENTACIÓN DE MEDIDAS DE BIOSEGURIDAD - PAGO 3"/>
    <s v="12222"/>
    <s v="12222"/>
    <s v="19422"/>
    <s v="66222"/>
    <s v="2022-05-02 00:00:00"/>
    <s v="84022"/>
    <s v="119442222"/>
    <m/>
    <s v="2022-02-01 00:00:00"/>
    <s v="CONTRATO DE PRESTACION DE SERVICIOS"/>
    <s v="063-2022"/>
    <s v="PRESTAR SERVICIOS TECNICOS PARA APOYAR EN LOS PROCEDIMIENTOS, NORMAS Y LINEAMIENTOS DE SEGURIDAD Y SALUD EN EL TRABAJO, Y GARANTIZAR LA IMPLEMENTACION DE MEDIDAS DE BIOSEGURIDAD"/>
    <s v="APOYO A LA GESTIÓN PERSONA NATURALES"/>
    <s v="ARTÍCULO 3. CONTRATACIÓN DE PERSONAL PARA LA PRESTACIÓN DE SERVICIOS PROFESIONALES Y DE APOYO A LA GESTIÓN."/>
    <x v="4"/>
  </r>
  <r>
    <n v="84122"/>
    <x v="45"/>
    <s v="2022-05-02 16:26:39"/>
    <s v="ConOrdendePago"/>
    <n v="4873000"/>
    <n v="41248"/>
    <n v="0"/>
    <s v="Cédula de Ciudadanía"/>
    <n v="80101207"/>
    <s v="GARZON SILVA RAFAEL EDUARDO"/>
    <s v="Abono en cuenta"/>
    <s v="Ahorro"/>
    <s v="55244424235"/>
    <s v="Activa"/>
    <s v="890903938"/>
    <s v="BANCOLOMBIA S.A."/>
    <s v="35-05-00"/>
    <s v="INSTITUTO NACIONAL DE METROLOGÍA - INM"/>
    <s v="C-3502-0200-5-0-3502103-02"/>
    <s v="ADQUISICIÓN DE BIENES Y SERVICIOS - SERVICIO DE ASISTENCIA TÉCNICA EN METROLOGÍA - FORTALECIMIENTO DE LA COMERCIALIZACIÓN DE LOS SERVICIOS METROLÓGICOS A NIVEL NACIONAL"/>
    <n v="4873000"/>
    <n v="0"/>
    <n v="4873000"/>
    <n v="0"/>
    <s v="Nación"/>
    <s v="CSF"/>
    <s v="OTROS RECURSOS DEL TESORO"/>
    <s v="A-02-02-02-008-003-09"/>
    <s v="OTROS SERVICIOS PROFESIONALES Y TÉCNICOS N.C.P."/>
    <n v="4873000"/>
    <s v="Contratar la prestación de servicios profesionales para ejecutar servicios de asistencias técnicas - PAGO 2"/>
    <s v="19722"/>
    <s v="19022"/>
    <s v="26822"/>
    <s v="66322"/>
    <s v="2022-05-02 00:00:00"/>
    <s v="84122"/>
    <s v="119679522"/>
    <m/>
    <s v="2022-02-17 00:00:00"/>
    <s v="CONTRATO DE PRESTACION DE SERVICIOS - PROFESIONALES"/>
    <s v="129-2022"/>
    <s v="Contratar la prestación de servicios profesionales para ejecutar servicios de asistencias técnicas."/>
    <s v="APOYO A LA GESTIÓN PERSONA NATURALES"/>
    <s v="ARTÍCULO 3. CONTRATACIÓN DE PERSONAL PARA LA PRESTACIÓN DE SERVICIOS PROFESIONALES Y DE APOYO A LA GESTIÓN."/>
    <x v="4"/>
  </r>
  <r>
    <n v="84222"/>
    <x v="45"/>
    <s v="2022-05-02 16:31:04"/>
    <s v="ConOrdendePago"/>
    <n v="4873000"/>
    <n v="41247"/>
    <n v="0"/>
    <s v="Cédula de Ciudadanía"/>
    <n v="1049638146"/>
    <s v="MELGAREJO VERDUGO DIEGO FERNANDO ALEJANDRO"/>
    <s v="Abono en cuenta"/>
    <s v="Ahorro"/>
    <s v="25875416939"/>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4873000"/>
    <n v="0"/>
    <n v="4873000"/>
    <n v="0"/>
    <s v="Nación"/>
    <s v="CSF"/>
    <s v="RECURSOS DEL CREDITO EXTERNO PREVIA AUTORIZACION"/>
    <s v="A-02-02-02-008-003-09"/>
    <s v="OTROS SERVICIOS PROFESIONALES Y TÉCNICOS N.C.P."/>
    <n v="4873000"/>
    <s v="Contratar la prestación de servicios profesionales para apoyar en la identificación metrológica en sectores productivos priorizados - PAGO 3"/>
    <s v="10222"/>
    <s v="10322"/>
    <s v="15122"/>
    <s v="65922"/>
    <s v="2022-05-02 00:00:00"/>
    <s v="84222"/>
    <s v="119456322"/>
    <m/>
    <s v="2022-01-28 00:00:00"/>
    <s v="CONTRATO DE PRESTACION DE SERVICIOS - PROFESIONALES"/>
    <s v="CO1.PCCNTR.3437658"/>
    <s v="Contratar la prestación de servicios profesionales para apoyar en la identificación metrológica en sectores productivos priorizados."/>
    <s v="APOYO A LA GESTIÓN PERSONA NATURALES"/>
    <s v="ARTÍCULO 3. CONTRATACIÓN DE PERSONAL PARA LA PRESTACIÓN DE SERVICIOS PROFESIONALES Y DE APOYO A LA GESTIÓN."/>
    <x v="4"/>
  </r>
  <r>
    <n v="84322"/>
    <x v="45"/>
    <s v="2022-05-02 16:39:44"/>
    <s v="ConOrdendePago"/>
    <n v="4873000"/>
    <n v="41247"/>
    <n v="0"/>
    <s v="Cédula de Ciudadanía"/>
    <n v="80249181"/>
    <s v="AYALA TOLOSA HAHIR"/>
    <s v="Abono en cuenta"/>
    <s v="Ahorro"/>
    <s v="0570007271028776"/>
    <s v="Activa"/>
    <s v="860034313"/>
    <s v="BANCO DAVIVIENDA S.A."/>
    <s v="35-05-00"/>
    <s v="INSTITUTO NACIONAL DE METROLOGÍA - INM"/>
    <s v="C-3599-0200-6-0-3599016-02"/>
    <s v="ADQUISICIÓN DE BIENES Y SERVICIOS - SEDES MANTENIDAS - MEJORAMIENTO Y SOSTENIBILIDAD DE LA SEDE DEL INSTITUTO NACIONAL DE METROLOGÍA BOGOTÁ"/>
    <n v="4873000"/>
    <n v="0"/>
    <n v="4873000"/>
    <n v="0"/>
    <s v="Nación"/>
    <s v="CSF"/>
    <s v="OTROS RECURSOS DEL TESORO"/>
    <s v="A-02-02-02-008-003-09"/>
    <s v="OTROS SERVICIOS PROFESIONALES Y TÉCNICOS N.C.P."/>
    <n v="4873000"/>
    <s v="CONTRATAR LOS SERVICIOS PROFESIONALES PARA APOYAR EN LAS ACTIVIDADES QUE SE REQUIERAN EN LA EJECUCION DE OBRAS ELÉCTRICAS Y MANTENIMIENTO DE EQUIPOS DIRIGIDOS AL MEJORAMIENTO Y SOSTENIBILIDAD DE LA SEDE DEL INSTITUTO NACIONAL DE METROLOGIA BOGOTA - PAGO 3"/>
    <s v="2022"/>
    <s v="2022"/>
    <s v="12122"/>
    <s v="66022"/>
    <s v="2022-05-02 00:00:00"/>
    <s v="84322"/>
    <s v="119466422"/>
    <m/>
    <s v="2022-01-27 00:00:00"/>
    <s v="CONTRATO DE PRESTACION DE SERVICIOS - PROFESIONALES"/>
    <s v="CO1.PCCNTR.3427042"/>
    <s v="CONTRATAR LOS SERVICIOS PROFESIONALES PARA APOYAR EN LAS ACTIVIDADES QUE SE REQUIERAN EN LA EJECUCIÓN DE OBRAS ELÉCTRICAS Y MANTENIMIENTOS DE EQUIPOS DIRIGIDOS AL MEJORAMIENTO Y SOSTENIBILIDAD DE LA SEDE DEL INSTITUTO NACIONAL DE METROLOGÍA BOGOTÁ."/>
    <s v="APOYO A LA GESTIÓN PERSONA NATURALES"/>
    <s v="ARTÍCULO 3. CONTRATACIÓN DE PERSONAL PARA LA PRESTACIÓN DE SERVICIOS PROFESIONALES Y DE APOYO A LA GESTIÓN."/>
    <x v="4"/>
  </r>
  <r>
    <n v="84422"/>
    <x v="48"/>
    <s v="2022-05-03 10:36:50"/>
    <s v="ConOrdendePago"/>
    <n v="6450000"/>
    <n v="203307"/>
    <n v="0"/>
    <s v="Cédula de Ciudadanía"/>
    <n v="22740700"/>
    <s v="RUBIO GONZALEZ MARGARITA RUTH"/>
    <s v="Abono en cuenta"/>
    <s v="Ahorro"/>
    <s v="0550488406251089"/>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6450000"/>
    <n v="0"/>
    <n v="6450000"/>
    <n v="0"/>
    <s v="Nación"/>
    <s v="CSF"/>
    <s v="OTROS RECURSOS DEL TESORO"/>
    <s v="A-02-02-02-008-003-09"/>
    <s v="OTROS SERVICIOS PROFESIONALES Y TÉCNICOS N.C.P."/>
    <n v="6450000"/>
    <s v="Prestar los servicios profesionales para el apoyo y soporte en la gestión y seguimiento a convocatorias, convenios y CONPES en materia de transferencia del conocimiento relacionados a la Subdirección de Servicios Metrológicos y Relación con el Ciudadano - PAGO 2"/>
    <s v="4122"/>
    <s v="4122"/>
    <s v="13422"/>
    <s v="66522"/>
    <s v="2022-05-02 00:00:00"/>
    <s v="84422"/>
    <s v="121504022"/>
    <m/>
    <s v="2022-01-28 00:00:00"/>
    <s v="CONTRATO DE PRESTACION DE SERVICIOS - PROFESIONALES"/>
    <s v="CO1.PCCNTR.3424705"/>
    <s v="Prestar los servicios profesionales para el apoyo y soporte en la gestión y seguimiento a convocatorias, convenios y CONPES en materia de transferencia del conocimiento relacionados a la Subdirección de Servicios Metrológicos y Relación con el Ciudad"/>
    <s v="APOYO A LA GESTIÓN PERSONA NATURALES"/>
    <s v="ARTÍCULO 3. CONTRATACIÓN DE PERSONAL PARA LA PRESTACIÓN DE SERVICIOS PROFESIONALES Y DE APOYO A LA GESTIÓN."/>
    <x v="4"/>
  </r>
  <r>
    <n v="84522"/>
    <x v="48"/>
    <s v="2022-05-03 10:42:47"/>
    <s v="ConOrdendePago"/>
    <n v="3150000"/>
    <n v="26664"/>
    <n v="0"/>
    <s v="Cédula de Ciudadanía"/>
    <n v="49794563"/>
    <s v="MENDOZA ECHEVERRY DINA LINA"/>
    <s v="Abono en cuenta"/>
    <s v="Ahorro"/>
    <s v="0570256070482250"/>
    <s v="Activa"/>
    <s v="860034313"/>
    <s v="BANCO DAVIVIENDA S.A."/>
    <s v="35-05-00"/>
    <s v="INSTITUTO NACIONAL DE METROLOGÍA - INM"/>
    <s v="C-3502-0200-7-0-3502097-02"/>
    <s v="ADQUISICIÓN DE BIENES Y SERVICIOS - DOCUMENTOS DE INVESTIGACIÓN APLICADA EN METROLOGÍA - DESARROLLO DE LA OFERTA DE SERVICIOS EN METROLOGÍA FÍSICA EN EL ÁMBITO NACIONAL"/>
    <n v="3150000"/>
    <n v="0"/>
    <n v="3150000"/>
    <n v="0"/>
    <s v="Nación"/>
    <s v="CSF"/>
    <s v="OTROS RECURSOS DEL TESORO"/>
    <s v="A-02-02-02-008-003-09"/>
    <s v="OTROS SERVICIOS PROFESIONALES Y TÉCNICOS N.C.P."/>
    <n v="3150000"/>
    <s v="Elaborar estudios de servicios y costos asociados al mantenimiento de la trazabilidad metrológica de los laboratorios acreditados en las magnitudes físicas que actualmente posee el INM, con el fin de identificar brechas y tener las herramientas suficientes para apoyar la definición de tasas y tarifas en el INM - PAGO 3"/>
    <s v="14022"/>
    <s v="13822"/>
    <s v="18822"/>
    <s v="66822"/>
    <s v="2022-05-03 00:00:00"/>
    <s v="84522"/>
    <s v="122655222"/>
    <m/>
    <s v="2022-02-01 00:00:00"/>
    <s v="CONTRATO DE PRESTACION DE SERVICIOS - PROFESIONALES"/>
    <s v="137-2022 - MODIFICATORIO CTO"/>
    <s v="ELABORAR ESTUDIOS DE SERVICIOS Y COSTOS ASOCIADOS AL MANTENIMIENTO DE LA TRAZABILIDAD METRÓLOGICA DE LOS LABORATORIOS ACREDITADOS EN LAS MAGNITUDES FÍSICAS QUE ACTUALMENTE POSEE LA SUBDIRECCIÓN DE METROLOGÍA FÍSICA, CON EL FIN DE INDENTIFICAR BRECHAS"/>
    <s v="APOYO A LA GESTIÓN PERSONA NATURALES"/>
    <s v="ARTÍCULO 3. CONTRATACIÓN DE PERSONAL PARA LA PRESTACIÓN DE SERVICIOS PROFESIONALES Y DE APOYO A LA GESTIÓN."/>
    <x v="4"/>
  </r>
  <r>
    <n v="84622"/>
    <x v="48"/>
    <s v="2022-05-03 10:48:31"/>
    <s v="ConOrdendePago"/>
    <n v="6450000"/>
    <n v="173596"/>
    <n v="0"/>
    <s v="Cédula de Ciudadanía"/>
    <n v="1117516317"/>
    <s v="PARRA SILVA LEIDY CAROLINA"/>
    <s v="Abono en cuenta"/>
    <s v="Ahorro"/>
    <s v="54762096091"/>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6450000"/>
    <n v="0"/>
    <n v="6450000"/>
    <n v="0"/>
    <s v="Nación"/>
    <s v="CSF"/>
    <s v="OTROS RECURSOS DEL TESORO"/>
    <s v="A-02-02-02-008-003-09"/>
    <s v="OTROS SERVICIOS PROFESIONALES Y TÉCNICOS N.C.P."/>
    <n v="6450000"/>
    <s v="Contratar la prestación de servicios profesionales para apoyar las acciones que se desarrollaran por la Subdirección de Servicios Metrológicos y Relación con el Ciudadano en pro de la misionalidad institucional - PAGO 4"/>
    <s v="2922"/>
    <s v="2922"/>
    <s v="16822"/>
    <s v="66922"/>
    <s v="2022-05-03 00:00:00"/>
    <s v="84622"/>
    <s v="119488322"/>
    <m/>
    <s v="2022-01-28 00:00:00"/>
    <s v="CONTRATO DE PRESTACION DE SERVICIOS - PROFESIONALES"/>
    <s v="CO1.PCCNTR.3478164"/>
    <s v="Contratar la prestación de servicios profesionales para apoyar las acciones que se desarrollaran por la Subdirección de Servicios Metrológicos y Relación con el Ciudadano en pro de la misionalidad institucional"/>
    <s v="APOYO A LA GESTIÓN PERSONA NATURALES"/>
    <s v="ARTÍCULO 3. CONTRATACIÓN DE PERSONAL PARA LA PRESTACIÓN DE SERVICIOS PROFESIONALES Y DE APOYO A LA GESTIÓN."/>
    <x v="4"/>
  </r>
  <r>
    <n v="84722"/>
    <x v="48"/>
    <s v="2022-05-03 10:56:11"/>
    <s v="ConOrdendePago"/>
    <n v="2923800"/>
    <n v="39766"/>
    <n v="0"/>
    <s v="Cédula de Ciudadanía"/>
    <n v="1014206516"/>
    <s v="QUINTERO AYALA SINDY LORENA"/>
    <s v="Abono en cuenta"/>
    <s v="Ahorro"/>
    <s v="0550009900290314"/>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2923800"/>
    <n v="0"/>
    <n v="2923800"/>
    <n v="0"/>
    <s v="Nación"/>
    <s v="CSF"/>
    <s v="OTROS RECURSOS DEL TESORO"/>
    <s v="A-02-02-02-008-002-01"/>
    <s v="SERVICIOS JURÍDICOS"/>
    <n v="2923800"/>
    <s v="PRESTAR LOS SERVICIOS JURÍDICOS PROFESIONALES PARA APOYAR LA ELABORACIÓN Y TRÁMITE DE LOS PROCESOS DE CONTRATACIÓN REQUERIDOS EN LAS ETAPAS PRECONTRACTUAL, CONTRACTUAL Y POSCONTRACTUAL Y LAS DEMÁS ACTIVIDADES QUE REQUIERA EL INSTITUTO NACIONAL DE METROLOGÍA - PAGO 3"/>
    <s v="5922"/>
    <s v="5922"/>
    <s v="6122"/>
    <s v="67122"/>
    <s v="2022-05-03 00:00:00"/>
    <s v="84722"/>
    <s v="119509822"/>
    <m/>
    <s v="2022-01-25 00:00:00"/>
    <s v="CONTRATO DE PRESTACION DE SERVICIOS - PROFESIONALES"/>
    <s v="CO1.PCCNTR.3290202"/>
    <s v="PRESTAR LOS SERVICIOS JURÍDICOS PROFESIONALES PARA APOYAR LA ELABORACIÓN Y TRÁMITE DE LOS PROCESOS DE CONTRATACIÓN REQUERIDOS EN LAS ETAPAS PRECONTRACTUAL, CONTRACTUAL Y POSCONTRACTUAL Y LAS DEMÁS ACTIVIDADES QUE REQUIERA EL INSTITUTO NACIONAL DE MET"/>
    <s v="APOYO A LA GESTIÓN PERSONA NATURALES"/>
    <s v="ARTÍCULO 3. CONTRATACIÓN DE PERSONAL PARA LA PRESTACIÓN DE SERVICIOS PROFESIONALES Y DE APOYO A LA GESTIÓN."/>
    <x v="4"/>
  </r>
  <r>
    <n v="84822"/>
    <x v="48"/>
    <s v="2022-05-03 11:00:36"/>
    <s v="ConOrdendePago"/>
    <n v="487300"/>
    <n v="0"/>
    <n v="0"/>
    <s v="Cédula de Ciudadanía"/>
    <n v="1014206516"/>
    <s v="QUINTERO AYALA SINDY LORENA"/>
    <s v="Abono en cuenta"/>
    <s v="Ahorro"/>
    <s v="0550009900290314"/>
    <s v="Activa"/>
    <s v="860034313"/>
    <s v="BANCO DAVIVIENDA S.A."/>
    <s v="35-05-00"/>
    <s v="INSTITUTO NACIONAL DE METROLOGÍA - INM"/>
    <s v="C-3502-0200-6-0-3502100-02"/>
    <s v="ADQUISICIÓN DE BIENES Y SERVICIOS - SERVICIO DE PRODUCCIÓN DE MATERIALES DE REFERENCIA - FORTALECIMIENTO DE LA CAPACIDAD ANALÍTICA EN METROLOGÍA QUÍMICA Y BIOMEDICINA A NIVEL NACIONAL"/>
    <n v="487300"/>
    <n v="0"/>
    <n v="487300"/>
    <n v="0"/>
    <s v="Nación"/>
    <s v="CSF"/>
    <s v="OTROS RECURSOS DEL TESORO"/>
    <s v="A-02-02-02-008-002-01"/>
    <s v="SERVICIOS JURÍDICOS"/>
    <n v="487300"/>
    <s v="PRESTAR LOS SERVICIOS JURÍDICOS PROFESIONALES PARA APOYAR LA ELABORACIÓN Y TRÁMITE DE LOS PROCESOS DE CONTRATACIÓN REQUERIDOS EN LAS ETAPAS PRECONTRACTUAL, CONTRACTUAL Y POSCONTRACTUAL Y LAS DEMÁS ACTIVIDADES QUE REQUIERA EL INSTITUTO NACIONAL DE METROLOGÍA - PAGO 3"/>
    <s v="1622"/>
    <s v="1622"/>
    <s v="6222"/>
    <s v="67222"/>
    <s v="2022-05-03 00:00:00"/>
    <s v="84822"/>
    <s v="119514822"/>
    <m/>
    <s v="2022-01-25 00:00:00"/>
    <s v="CONTRATO DE PRESTACION DE SERVICIOS - PROFESIONALES"/>
    <s v="CO1.PCCNTR.3290202"/>
    <s v="PRESTAR LOS SERVICIOS JURÍDICOS PROFESIONALES PARA APOYAR LA ELABORACIÓN Y TRÁMITE DE LOS PROCESOS DE CONTRATACIÓN REQUERIDOS EN LAS ETAPAS PRECONTRACTUAL, CONTRACTUAL Y POSCONTRACTUAL Y LAS DEMÁS ACTIVIDADES QUE REQUIERA EL INSTITUTO NACIONAL DE MET"/>
    <s v="APOYO A LA GESTIÓN PERSONA NATURALES"/>
    <s v="ARTÍCULO 3. CONTRATACIÓN DE PERSONAL PARA LA PRESTACIÓN DE SERVICIOS PROFESIONALES Y DE APOYO A LA GESTIÓN."/>
    <x v="4"/>
  </r>
  <r>
    <n v="84922"/>
    <x v="48"/>
    <s v="2022-05-03 11:05:30"/>
    <s v="ConOrdendePago"/>
    <n v="487300"/>
    <n v="0"/>
    <n v="0"/>
    <s v="Cédula de Ciudadanía"/>
    <n v="1014206516"/>
    <s v="QUINTERO AYALA SINDY LORENA"/>
    <s v="Abono en cuenta"/>
    <s v="Ahorro"/>
    <s v="0550009900290314"/>
    <s v="Activa"/>
    <s v="860034313"/>
    <s v="BANCO DAVIVIENDA S.A."/>
    <s v="35-05-00"/>
    <s v="INSTITUTO NACIONAL DE METROLOGÍA - INM"/>
    <s v="C-3599-0200-6-0-3599016-02"/>
    <s v="ADQUISICIÓN DE BIENES Y SERVICIOS - SEDES MANTENIDAS - MEJORAMIENTO Y SOSTENIBILIDAD DE LA SEDE DEL INSTITUTO NACIONAL DE METROLOGÍA BOGOTÁ"/>
    <n v="487300"/>
    <n v="0"/>
    <n v="487300"/>
    <n v="0"/>
    <s v="Nación"/>
    <s v="CSF"/>
    <s v="OTROS RECURSOS DEL TESORO"/>
    <s v="A-02-02-02-008-002-01"/>
    <s v="SERVICIOS JURÍDICOS"/>
    <n v="487300"/>
    <s v="PRESTAR LOS SERVICIOS JURÍDICOS PROFESIONALES PARA APOYAR LA ELABORACIÓN Y TRÁMITE DE LOS PROCESOS DE CONTRATACIÓN REQUERIDOS EN LAS ETAPAS PRECONTRACTUAL, CONTRACTUAL Y POSCONTRACTUAL Y LAS DEMÁS ACTIVIDADES QUE REQUIERA EL INSTITUTO NACIONAL DE METROLOGÍA - PAGO 3"/>
    <s v="2522"/>
    <s v="2522"/>
    <s v="6322"/>
    <s v="67322"/>
    <s v="2022-05-03 00:00:00"/>
    <s v="84922"/>
    <s v="119528022"/>
    <m/>
    <s v="2022-01-25 00:00:00"/>
    <s v="CONTRATO DE PRESTACION DE SERVICIOS - PROFESIONALES"/>
    <s v="CO1.PCCNTR.3990202"/>
    <s v="PRESTAR LOS SERVICIOS JURÍDICOS PROFESIONALES PARA APOYAR LA ELABORACIÓN Y TRÁMITE DE LOS PROCESOS DE CONTRATACIÓN REQUERIDOS EN LAS ETAPAS PRECONTRACTUAL, CONTRACTUAL Y POSCONTRACTUAL Y LAS DEMÁS ACTIVIDADES QUE REQUIERA EL INSTITUTO NACIONAL DE MET"/>
    <s v="APOYO A LA GESTIÓN PERSONA NATURALES"/>
    <s v="ARTÍCULO 3. CONTRATACIÓN DE PERSONAL PARA LA PRESTACIÓN DE SERVICIOS PROFESIONALES Y DE APOYO A LA GESTIÓN."/>
    <x v="4"/>
  </r>
  <r>
    <n v="85022"/>
    <x v="48"/>
    <s v="2022-05-03 11:11:17"/>
    <s v="ConOrdendePago"/>
    <n v="487300"/>
    <n v="0"/>
    <n v="0"/>
    <s v="Cédula de Ciudadanía"/>
    <n v="1014206516"/>
    <s v="QUINTERO AYALA SINDY LORENA"/>
    <s v="Abono en cuenta"/>
    <s v="Ahorro"/>
    <s v="0550009900290314"/>
    <s v="Activa"/>
    <s v="860034313"/>
    <s v="BANCO DAVIVIENDA S.A."/>
    <s v="35-05-00"/>
    <s v="INSTITUTO NACIONAL DE METROLOGÍA - INM"/>
    <s v="C-3502-0200-7-0-3502101-02"/>
    <s v="ADQUISICIÓN DE BIENES Y SERVICIOS - SERVICIO DE CALIBRACIÓN DE EQUIPOS E INSTRUMENTOS METROLÓGICOS - DESARROLLO DE LA OFERTA DE SERVICIOS EN METROLOGÍA FÍSICA EN EL ÁMBITO NACIONAL"/>
    <n v="487300"/>
    <n v="0"/>
    <n v="487300"/>
    <n v="0"/>
    <s v="Nación"/>
    <s v="CSF"/>
    <s v="OTROS RECURSOS DEL TESORO"/>
    <s v="A-02-02-02-008-002-01"/>
    <s v="SERVICIOS JURÍDICOS"/>
    <n v="487300"/>
    <s v="PRESTAR LOS SERVICIOS JURÍDICOS PROFESIONALES PARA APOYAR LA ELABORACIÓN Y TRÁMITE DE LOS PROCESOS DE CONTRATACIÓN REQUERIDOS EN LAS ETAPAS PRECONTRACTUAL, CONTRACTUAL Y POSCONTRACTUAL Y LAS DEMÁS ACTIVIDADES QUE REQUIERA EL INSTITUTO NACIONAL DE METROLOGÍA - PAGO 3"/>
    <s v="4422"/>
    <s v="4422"/>
    <s v="6422"/>
    <s v="67422"/>
    <s v="2022-05-03 00:00:00"/>
    <s v="85022"/>
    <s v="119540722"/>
    <m/>
    <s v="2022-01-25 00:00:00"/>
    <s v="CONTRATO DE PRESTACION DE SERVICIOS - PROFESIONALES"/>
    <s v="C01.PCCNTR.3990202"/>
    <s v="PRESTAR LOS SERVICIOS JURÍDICOS PROFESIONALES PARA APOYAR LA ELABORACIÓN Y TRÁMITE DE LOS PROCESOS DE CONTRATACIÓN REQUERIDOS EN LAS ETAPAS PRECONTRACTUAL, CONTRACTUAL Y POSCONTRACTUAL Y LAS DEMÁS ACTIVIDADES QUE REQUIERA EL INSTITUTO NACIONAL DE MET"/>
    <s v="APOYO A LA GESTIÓN PERSONA NATURALES"/>
    <s v="ARTÍCULO 3. CONTRATACIÓN DE PERSONAL PARA LA PRESTACIÓN DE SERVICIOS PROFESIONALES Y DE APOYO A LA GESTIÓN."/>
    <x v="4"/>
  </r>
  <r>
    <n v="85122"/>
    <x v="48"/>
    <s v="2022-05-03 11:13:59"/>
    <s v="ConOrdendePago"/>
    <n v="487300"/>
    <n v="0"/>
    <n v="0"/>
    <s v="Cédula de Ciudadanía"/>
    <n v="1014206516"/>
    <s v="QUINTERO AYALA SINDY LORENA"/>
    <s v="Abono en cuenta"/>
    <s v="Ahorro"/>
    <s v="0550009900290314"/>
    <s v="Activa"/>
    <s v="860034313"/>
    <s v="BANCO DAVIVIENDA S.A."/>
    <s v="35-05-00"/>
    <s v="INSTITUTO NACIONAL DE METROLOGÍA - INM"/>
    <s v="C-3599-0200-4-0-3599031-02"/>
    <s v="ADQUISICIÓN DE BIENES Y SERVICIOS - DOCUMENTOS METODOLÓGICOS - INNOVACIÓN DE LAS TECNOLOGÍAS DE INFORMACIÓN EN EL INSTITUTO DE METROLOGIA NACIONAL"/>
    <n v="487300"/>
    <n v="0"/>
    <n v="487300"/>
    <n v="0"/>
    <s v="Nación"/>
    <s v="CSF"/>
    <s v="OTROS RECURSOS DEL TESORO"/>
    <s v="A-02-02-02-008-002-01"/>
    <s v="SERVICIOS JURÍDICOS"/>
    <n v="487300"/>
    <s v="PRESTAR LOS SERVICIOS JURÍDICOS PROFESIONALES PARA APOYAR LA ELABORACIÓN Y TRÁMITE DE LOS PROCESOS DE CONTRATACIÓN REQUERIDOS EN LAS ETAPAS PRECONTRACTUAL, CONTRACTUAL Y POSCONTRACTUAL Y LAS DEMÁS ACTIVIDADES QUE REQUIERA EL INSTITUTO NACIONAL DE METROLOGÍA - PAGO 3"/>
    <s v="6322"/>
    <s v="6322"/>
    <s v="6522"/>
    <s v="67522"/>
    <s v="2022-05-03 00:00:00"/>
    <s v="85122"/>
    <s v="119547822"/>
    <m/>
    <s v="2022-01-25 00:00:00"/>
    <s v="CONTRATO DE PRESTACION DE SERVICIOS - PROFESIONALES"/>
    <s v="CO1.PCCNTR.3990202"/>
    <s v="PRESTAR LOS SERVICIOS JURÍDICOS PROFESIONALES PARA APOYAR LA ELABORACIÓN Y TRÁMITE DE LOS PROCESOS DE CONTRATACIÓN REQUERIDOS EN LAS ETAPAS PRECONTRACTUAL, CONTRACTUAL Y POSCONTRACTUAL Y LAS DEMÁS ACTIVIDADES QUE REQUIERA EL INSTITUTO NACIONAL DE MET"/>
    <s v="APOYO A LA GESTIÓN PERSONA NATURALES"/>
    <s v="ARTÍCULO 3. CONTRATACIÓN DE PERSONAL PARA LA PRESTACIÓN DE SERVICIOS PROFESIONALES Y DE APOYO A LA GESTIÓN."/>
    <x v="4"/>
  </r>
  <r>
    <n v="85222"/>
    <x v="48"/>
    <s v="2022-05-03 11:17:50"/>
    <s v="ConOrdendePago"/>
    <n v="3150000"/>
    <n v="26664"/>
    <n v="0"/>
    <s v="Cédula de Ciudadanía"/>
    <n v="1022338707"/>
    <s v="DIAZ DIEGO ALEJANDRO"/>
    <s v="Abono en cuenta"/>
    <s v="Ahorro"/>
    <s v="90080458410"/>
    <s v="Activa"/>
    <s v="860050750"/>
    <s v="BANCO GNB SUDAMERIS S A"/>
    <s v="35-05-00"/>
    <s v="INSTITUTO NACIONAL DE METROLOGÍA - INM"/>
    <s v="C-3599-0200-4-0-3599001-02"/>
    <s v="ADQUISICIÓN DE BIENES Y SERVICIOS - SERVICIOS DE INFORMACIÓN PARA LA GESTIÓN ADMINISTRATIVA - INNOVACIÓN DE LAS TECNOLOGÍAS DE INFORMACIÓN EN EL INSTITUTO DE METROLOGIA NACIONAL"/>
    <n v="3150000"/>
    <n v="0"/>
    <n v="3150000"/>
    <n v="0"/>
    <s v="Nación"/>
    <s v="CSF"/>
    <s v="OTROS RECURSOS DEL TESORO"/>
    <s v="A-02-02-02-008-003-09"/>
    <s v="OTROS SERVICIOS PROFESIONALES Y TÉCNICOS N.C.P."/>
    <n v="3150000"/>
    <s v="CONTRATAR EL SERVICIO DE UN PROFESIONAL PARA APOYO EN LA GESTIÓN DE LA ATENCIÓN DE LOS REQUERIMIENTOS E INCIDENTES TECNOLÓGICOS, BRINDANDO SOPORTE DE PRIMER NIVEL PARA LOS FUNCIONARIOS Y CONTRATISTAS A TRAVÉS DE LA MESA DE SERVICIOS DEL INM - PAGO 3"/>
    <s v="7322"/>
    <s v="7322"/>
    <s v="6722"/>
    <s v="67022"/>
    <s v="2022-05-03 00:00:00"/>
    <s v="85222"/>
    <s v="119555422"/>
    <m/>
    <s v="2022-01-25 00:00:00"/>
    <s v="CONTRATO DE PRESTACION DE SERVICIOS - PROFESIONALES"/>
    <s v="CO1.PCCNTR.3394955"/>
    <s v="CONTRATAR EL SERVICIO DE UN PROFESIONAL PARA APOYO TÉCNICO EN LA GESTIÓN DE LA ATENCIÓN DE LOS REQUERIMIENTOS E INCIDENTES TECNOLÓGICOS, BRINDANDO REPORTE DE PRIMER NIVEL PARA LOS FUNCIONARIOS Y CONTRATISTAS A TRAVÉS DE LA MESA DE SERVICIOS DEL INM."/>
    <s v="APOYO A LA GESTIÓN PERSONA NATURALES"/>
    <s v="ARTÍCULO 3. CONTRATACIÓN DE PERSONAL PARA LA PRESTACIÓN DE SERVICIOS PROFESIONALES Y DE APOYO A LA GESTIÓN."/>
    <x v="4"/>
  </r>
  <r>
    <n v="85322"/>
    <x v="48"/>
    <s v="2022-05-03 11:32:22"/>
    <s v="ConOrdendePago"/>
    <n v="1843747"/>
    <n v="0"/>
    <n v="0"/>
    <s v="Cédula de Ciudadanía"/>
    <n v="52809235"/>
    <s v="FLOREZ CARDENAS MAYER"/>
    <s v="Abono en cuenta"/>
    <s v="Ahorro"/>
    <s v="0142000200553635"/>
    <s v="Activa"/>
    <s v="860003020"/>
    <s v="BANCO BILBAO VIZCAYA ARGENTARIA COLOMBIA S.A. BBVA"/>
    <s v="35-05-00"/>
    <s v="INSTITUTO NACIONAL DE METROLOGÍA - INM"/>
    <s v="C-3502-0200-6-0-3502097-02"/>
    <s v="ADQUISICIÓN DE BIENES Y SERVICIOS - DOCUMENTOS DE INVESTIGACIÓN APLICADA EN METROLOGÍA - FORTALECIMIENTO DE LA CAPACIDAD ANALÍTICA EN METROLOGÍA QUÍMICA Y BIOMEDICINA A NIVEL NACIONAL"/>
    <n v="1843747"/>
    <n v="0"/>
    <n v="1843747"/>
    <n v="0"/>
    <s v="Nación"/>
    <s v="CSF"/>
    <s v="OTROS RECURSOS DEL TESORO"/>
    <s v="A-02-02-02-010"/>
    <s v="VIÁTICOS DE LOS FUNCIONARIOS EN COMISIÓN"/>
    <n v="1643747"/>
    <s v="RES-165-2022 Por la cual se confiere Comision de Servicios y se ordena su pago para presentar la metrología en el departamento de Córdoba y participar en el taller de metrología integrado a la competitividad y productividad, de igual manera en el marco de la Feria Acércate de Función Pública en Monte Líbano los días 6 y 7 de mayo, acompañar y apoyar el desarrollo del Taller de Metrología para Niños, Adolescentes y Jóvenes, así como participar en las reuniones y visitas en los dos municipios programadas con las diferentes entidades, instituciones, academias, clústeres y empresas privadas, a realizarse en la ciudad de Montería - Córdoba del 2 al 7 de mayo de 2022."/>
    <s v="21922"/>
    <s v="21222"/>
    <s v="36322"/>
    <s v="67622"/>
    <s v="2022-05-03 00:00:00"/>
    <s v="85322"/>
    <s v="117718422"/>
    <m/>
    <s v="2022-05-02 00:00:00"/>
    <s v="RESOLUCION"/>
    <s v="165-2022"/>
    <s v="Comisión de servicios con el fin de Coordinar y acompañar entrevistas con medios de comunicación locales, coordinar la logística necesaria el desarrollo del 3er Foro científico social &quot;Metrología es calidad de vida&quot;, en el marco del Foro: presentar l"/>
    <s v="RECONOCIMIENTO DE VIÁTICOS"/>
    <s v="ARTÍCULO 8. RECONOCIMIENTO DE VIÁTICOS."/>
    <x v="7"/>
  </r>
  <r>
    <n v="85322"/>
    <x v="48"/>
    <s v="2022-05-03 11:32:22"/>
    <s v="ConOrdendePago"/>
    <n v="1843747"/>
    <n v="0"/>
    <n v="0"/>
    <s v="Cédula de Ciudadanía"/>
    <n v="52809235"/>
    <s v="FLOREZ CARDENAS MAYER"/>
    <s v="Abono en cuenta"/>
    <s v="Ahorro"/>
    <s v="0142000200553635"/>
    <s v="Activa"/>
    <s v="860003020"/>
    <s v="BANCO BILBAO VIZCAYA ARGENTARIA COLOMBIA S.A. BBVA"/>
    <s v="35-05-00"/>
    <s v="INSTITUTO NACIONAL DE METROLOGÍA - INM"/>
    <s v="C-3502-0200-6-0-3502097-02"/>
    <s v="ADQUISICIÓN DE BIENES Y SERVICIOS - DOCUMENTOS DE INVESTIGACIÓN APLICADA EN METROLOGÍA - FORTALECIMIENTO DE LA CAPACIDAD ANALÍTICA EN METROLOGÍA QUÍMICA Y BIOMEDICINA A NIVEL NACIONAL"/>
    <n v="1843747"/>
    <n v="0"/>
    <n v="1843747"/>
    <n v="0"/>
    <s v="Nación"/>
    <s v="CSF"/>
    <s v="OTROS RECURSOS DEL TESORO"/>
    <s v="A-02-02-02-006-004"/>
    <s v="SERVICIOS DE TRANSPORTE DE PASAJEROS"/>
    <n v="200000"/>
    <s v="RES-165-2022 Por la cual se confiere Comision de Servicios y se ordena su pago para presentar la metrología en el departamento de Córdoba y participar en el taller de metrología integrado a la competitividad y productividad, de igual manera en el marco de la Feria Acércate de Función Pública en Monte Líbano los días 6 y 7 de mayo, acompañar y apoyar el desarrollo del Taller de Metrología para Niños, Adolescentes y Jóvenes, así como participar en las reuniones y visitas en los dos municipios programadas con las diferentes entidades, instituciones, academias, clústeres y empresas privadas, a realizarse en la ciudad de Montería - Córdoba del 2 al 7 de mayo de 2022."/>
    <s v="21922"/>
    <s v="21222"/>
    <s v="36322"/>
    <s v="67622"/>
    <s v="2022-05-03 00:00:00"/>
    <s v="85322"/>
    <s v="117718422"/>
    <m/>
    <s v="2022-05-02 00:00:00"/>
    <s v="RESOLUCION"/>
    <s v="165-2022"/>
    <s v="Comisión de servicios con el fin de Coordinar y acompañar entrevistas con medios de comunicación locales, coordinar la logística necesaria el desarrollo del 3er Foro científico social &quot;Metrología es calidad de vida&quot;, en el marco del Foro: presentar l"/>
    <s v="TIQUETES"/>
    <s v="ARTÍCULO 7. SUMINISTRO DE TIQUETES."/>
    <x v="6"/>
  </r>
  <r>
    <n v="85422"/>
    <x v="48"/>
    <s v="2022-05-03 11:37:51"/>
    <s v="ConOrdendePago"/>
    <n v="278770"/>
    <n v="0"/>
    <n v="0"/>
    <s v="Cédula de Ciudadanía"/>
    <n v="52809235"/>
    <s v="FLOREZ CARDENAS MAYER"/>
    <s v="Abono en cuenta"/>
    <s v="Ahorro"/>
    <s v="0142000200553635"/>
    <s v="Activa"/>
    <s v="860003020"/>
    <s v="BANCO BILBAO VIZCAYA ARGENTARIA COLOMBIA S.A. BBVA"/>
    <s v="35-05-00"/>
    <s v="INSTITUTO NACIONAL DE METROLOGÍA - INM"/>
    <s v="C-3502-0200-6-0-3502097-02"/>
    <s v="ADQUISICIÓN DE BIENES Y SERVICIOS - DOCUMENTOS DE INVESTIGACIÓN APLICADA EN METROLOGÍA - FORTALECIMIENTO DE LA CAPACIDAD ANALÍTICA EN METROLOGÍA QUÍMICA Y BIOMEDICINA A NIVEL NACIONAL"/>
    <n v="600000"/>
    <n v="-321230"/>
    <n v="278770"/>
    <n v="0"/>
    <s v="Nación"/>
    <s v="CSF"/>
    <s v="OTROS RECURSOS DEL TESORO"/>
    <s v="A-02-02-02-006-004"/>
    <s v="SERVICIOS DE TRANSPORTE DE PASAJEROS"/>
    <n v="278770"/>
    <s v="RES-165-2022 Por la cual se confiere Comision de Servicios y se ordena su pago para presentar la metrología en el departamento de Córdoba y participar en el taller de metrología integrado a la competitividad y productividad, de igual manera en el marco de la Feria Acércate de Función Pública en Monte Líbano los días 6 y 7 de mayo, acompañar y apoyar el desarrollo del Taller de Metrología para Niños, Adolescentes y Jóvenes, así como participar en las reuniones y visitas en los dos municipios programadas con las diferentes entidades, instituciones, academias, clústeres y empresas privadas, a realizarse en la ciudad de Montería - Córdoba del 2 al 7 de mayo de 2022."/>
    <s v="20322"/>
    <s v="19622"/>
    <s v="36422"/>
    <s v="67722"/>
    <s v="2022-05-03 00:00:00"/>
    <s v="85422"/>
    <s v="117736822"/>
    <s v="1922"/>
    <s v="2022-05-02 00:00:00"/>
    <s v="RESOLUCION"/>
    <s v="165-2022"/>
    <s v="TIQUETE A MONTERIA., CORDOBA. RESOL 165-2022"/>
    <s v="TIQUETES"/>
    <s v="ARTÍCULO 7. SUMINISTRO DE TIQUETES."/>
    <x v="6"/>
  </r>
  <r>
    <n v="85522"/>
    <x v="48"/>
    <s v="2022-05-03 11:48:10"/>
    <s v="ConOrdendePago"/>
    <n v="1913978"/>
    <n v="0"/>
    <n v="0"/>
    <s v="Cédula de Ciudadanía"/>
    <n v="9736920"/>
    <s v="GOMEZ SARMIENTO XAVIER ALHIM"/>
    <s v="Abono en cuenta"/>
    <s v="Ahorro"/>
    <s v="0550000900139031"/>
    <s v="Activa"/>
    <s v="860034313"/>
    <s v="BANCO DAVIVIENDA S.A."/>
    <s v="35-05-00"/>
    <s v="INSTITUTO NACIONAL DE METROLOGÍA - INM"/>
    <s v="C-3502-0200-7-0-3502101-02"/>
    <s v="ADQUISICIÓN DE BIENES Y SERVICIOS - SERVICIO DE CALIBRACIÓN DE EQUIPOS E INSTRUMENTOS METROLÓGICOS - DESARROLLO DE LA OFERTA DE SERVICIOS EN METROLOGÍA FÍSICA EN EL ÁMBITO NACIONAL"/>
    <n v="1913978"/>
    <n v="0"/>
    <n v="1913978"/>
    <n v="0"/>
    <s v="Nación"/>
    <s v="CSF"/>
    <s v="OTROS RECURSOS DEL TESORO"/>
    <s v="A-02-02-02-010"/>
    <s v="VIÁTICOS DE LOS FUNCIONARIOS EN COMISIÓN"/>
    <n v="1713978"/>
    <s v="RES-166-2022 Por la cual se confiere Comision de Servicios y se ordena su pago con el fin de atender entrevistas con medios de comunicación locales, liderar el Conversatorio del INM, participar en el desarrollo completo del 3er Foro científico social Metrología es calidad de vida y participar en las reuniones y visitas en sitio programadas con las diferentes entidades, instituciones, academias, clúster y empresas privadas, en la ciudad de Montería - Córdoba del 2 al 5 de mayo de 2022."/>
    <s v="20022"/>
    <s v="19322"/>
    <s v="36522"/>
    <s v="67822"/>
    <s v="2022-05-03 00:00:00"/>
    <s v="85522"/>
    <s v="117765222"/>
    <m/>
    <s v="2022-05-02 00:00:00"/>
    <s v="RESOLUCION"/>
    <s v="166-2022"/>
    <s v="Comisión de servicios con el fin de atender entrevistas con medios de comunicación locales, liderar el Conversatorio del INM, participar en el desarrollo completo del 3er Foro científico social &quot;Metrología es calidad de vida&quot; y participar en las reun"/>
    <s v="RECONOCIMIENTO DE VIÁTICOS"/>
    <s v="ARTÍCULO 8. RECONOCIMIENTO DE VIÁTICOS."/>
    <x v="7"/>
  </r>
  <r>
    <n v="85522"/>
    <x v="48"/>
    <s v="2022-05-03 11:48:10"/>
    <s v="ConOrdendePago"/>
    <n v="1913978"/>
    <n v="0"/>
    <n v="0"/>
    <s v="Cédula de Ciudadanía"/>
    <n v="9736920"/>
    <s v="GOMEZ SARMIENTO XAVIER ALHIM"/>
    <s v="Abono en cuenta"/>
    <s v="Ahorro"/>
    <s v="0550000900139031"/>
    <s v="Activa"/>
    <s v="860034313"/>
    <s v="BANCO DAVIVIENDA S.A."/>
    <s v="35-05-00"/>
    <s v="INSTITUTO NACIONAL DE METROLOGÍA - INM"/>
    <s v="C-3502-0200-7-0-3502101-02"/>
    <s v="ADQUISICIÓN DE BIENES Y SERVICIOS - SERVICIO DE CALIBRACIÓN DE EQUIPOS E INSTRUMENTOS METROLÓGICOS - DESARROLLO DE LA OFERTA DE SERVICIOS EN METROLOGÍA FÍSICA EN EL ÁMBITO NACIONAL"/>
    <n v="1913978"/>
    <n v="0"/>
    <n v="1913978"/>
    <n v="0"/>
    <s v="Nación"/>
    <s v="CSF"/>
    <s v="OTROS RECURSOS DEL TESORO"/>
    <s v="A-02-02-02-006-004"/>
    <s v="SERVICIOS DE TRANSPORTE DE PASAJEROS"/>
    <n v="200000"/>
    <s v="RES-166-2022 Por la cual se confiere Comision de Servicios y se ordena su pago con el fin de atender entrevistas con medios de comunicación locales, liderar el Conversatorio del INM, participar en el desarrollo completo del 3er Foro científico social Metrología es calidad de vida y participar en las reuniones y visitas en sitio programadas con las diferentes entidades, instituciones, academias, clúster y empresas privadas, en la ciudad de Montería - Córdoba del 2 al 5 de mayo de 2022."/>
    <s v="20022"/>
    <s v="19322"/>
    <s v="36522"/>
    <s v="67822"/>
    <s v="2022-05-03 00:00:00"/>
    <s v="85522"/>
    <s v="117765222"/>
    <m/>
    <s v="2022-05-02 00:00:00"/>
    <s v="RESOLUCION"/>
    <s v="166-2022"/>
    <s v="Comisión de servicios con el fin de atender entrevistas con medios de comunicación locales, liderar el Conversatorio del INM, participar en el desarrollo completo del 3er Foro científico social &quot;Metrología es calidad de vida&quot; y participar en las reun"/>
    <s v="TIQUETES"/>
    <s v="ARTÍCULO 7. SUMINISTRO DE TIQUETES."/>
    <x v="6"/>
  </r>
  <r>
    <n v="85622"/>
    <x v="48"/>
    <s v="2022-05-03 11:54:45"/>
    <s v="ConOrdendePago"/>
    <n v="600000"/>
    <n v="0"/>
    <n v="0"/>
    <s v="Cédula de Ciudadanía"/>
    <n v="9736920"/>
    <s v="GOMEZ SARMIENTO XAVIER ALHIM"/>
    <s v="Abono en cuenta"/>
    <s v="Ahorro"/>
    <s v="0550000900139031"/>
    <s v="Activa"/>
    <s v="860034313"/>
    <s v="BANCO DAVIVIENDA S.A."/>
    <s v="35-05-00"/>
    <s v="INSTITUTO NACIONAL DE METROLOGÍA - INM"/>
    <s v="C-3502-0200-7-0-3502101-02"/>
    <s v="ADQUISICIÓN DE BIENES Y SERVICIOS - SERVICIO DE CALIBRACIÓN DE EQUIPOS E INSTRUMENTOS METROLÓGICOS - DESARROLLO DE LA OFERTA DE SERVICIOS EN METROLOGÍA FÍSICA EN EL ÁMBITO NACIONAL"/>
    <n v="600000"/>
    <n v="0"/>
    <n v="600000"/>
    <n v="0"/>
    <s v="Nación"/>
    <s v="CSF"/>
    <s v="OTROS RECURSOS DEL TESORO"/>
    <s v="A-02-02-02-006-004"/>
    <s v="SERVICIOS DE TRANSPORTE DE PASAJEROS"/>
    <n v="600000"/>
    <s v="RES-166-2022 Por la cual se confiere Comision de Servicios y se ordena su pago con el fin de atender entrevistas con medios de comunicación locales, liderar el Conversatorio del INM, participar en el desarrollo completo del 3er Foro científico social Metrología es calidad de vida y participar en las reuniones y visitas en sitio programadas con las diferentes entidades, instituciones, academias, clúster y empresas privadas, en la ciudad de Montería - Córdoba del 2 al 5 de mayo de 2022."/>
    <s v="19922"/>
    <s v="19222"/>
    <s v="36622"/>
    <s v="67922"/>
    <s v="2022-05-03 00:00:00"/>
    <s v="85622"/>
    <s v="117769522"/>
    <m/>
    <s v="2022-05-02 00:00:00"/>
    <s v="RESOLUCION"/>
    <s v="166-2022"/>
    <s v="TIQUETE A MONTERIA, CORDOBA. RESOL 166-2022"/>
    <s v="TIQUETES"/>
    <s v="ARTÍCULO 7. SUMINISTRO DE TIQUETES."/>
    <x v="6"/>
  </r>
  <r>
    <n v="85722"/>
    <x v="48"/>
    <s v="2022-05-03 17:08:28"/>
    <s v="ConOrdendePago"/>
    <n v="4179000"/>
    <n v="35372"/>
    <n v="0"/>
    <s v="Cédula de Ciudadanía"/>
    <n v="79906066"/>
    <s v="ESPITIA PAEZ JHORLIN ALEXANDER"/>
    <s v="Abono en cuenta"/>
    <s v="Ahorro"/>
    <s v="20630015830"/>
    <s v="Activa"/>
    <s v="890903938"/>
    <s v="BANCOLOMBIA S.A."/>
    <s v="35-05-00"/>
    <s v="INSTITUTO NACIONAL DE METROLOGÍA - INM"/>
    <s v="A-02-02-02-008-003"/>
    <s v="OTROS SERVICIOS PROFESIONALES, CIENTÍFICOS Y TÉCNICOS"/>
    <n v="4179000"/>
    <n v="0"/>
    <n v="4179000"/>
    <n v="0"/>
    <s v="Nación"/>
    <s v="CSF"/>
    <s v="RECURSOS CORRIENTES"/>
    <s v="A-02-02-02-008-003-09"/>
    <s v="OTROS SERVICIOS PROFESIONALES Y TÉCNICOS N.C.P."/>
    <n v="4179000"/>
    <s v="CONTRATAR SERVICIOS PROFESIONALES EN TODO LO RELACIONADO CON EL APOYO A LAS ACTIVIDADES QUE PERMITAN LA IMPLEMENTACIÓN, EL MANTENIMIENTO, EL SEGUIMIENTO, LA EVALUACIÓN, EL FORTALECIMIENTO Y LA MEJORA DEL SISTEMA INTEGRADO DE GESTIÓN DEL INSTITUTO NACIONAL DE METROLOGÍA - PAGO 3"/>
    <s v="17222"/>
    <s v="16622"/>
    <s v="19722"/>
    <s v="68022"/>
    <s v="2022-05-03 00:00:00"/>
    <s v="85722"/>
    <s v="120631222"/>
    <m/>
    <s v="2022-02-01 00:00:00"/>
    <s v="CONTRATO DE PRESTACION DE SERVICIOS - PROFESIONALES"/>
    <s v="106-2022"/>
    <s v="CONTRATAR SERVICIOS PROFESIONALES EN TODO LO RELACIONADO CON EL APOYO A LAS ACTIVIDADES QUE PERMITAN LA IMPLEMENTACION, EL MANTENIMIENTO, EL SEGUIMIENTO, LA EVALUACION, EL FORTALECIMIENTO Y LA ,MEJORA DEL SISTEMA INTEGRADO DE GESTION DEL INSTITUTO NA"/>
    <s v="APOYO A LA GESTIÓN PERSONA NATURALES"/>
    <s v="ARTÍCULO 3. CONTRATACIÓN DE PERSONAL PARA LA PRESTACIÓN DE SERVICIOS PROFESIONALES Y DE APOYO A LA GESTIÓN."/>
    <x v="4"/>
  </r>
  <r>
    <n v="85822"/>
    <x v="48"/>
    <s v="2022-05-03 17:12:01"/>
    <s v="ConOrdendePago"/>
    <n v="564582"/>
    <n v="35372"/>
    <n v="0"/>
    <s v="Cédula de Ciudadanía"/>
    <n v="15171120"/>
    <s v="MARTINEZ MURGAS ROBER ALFONSO"/>
    <s v="Abono en cuenta"/>
    <s v="Ahorro"/>
    <s v="0973011216"/>
    <s v="Activa"/>
    <s v="860003020"/>
    <s v="BANCO BILBAO VIZCAYA ARGENTARIA COLOMBIA S.A. BBVA"/>
    <s v="35-05-00"/>
    <s v="INSTITUTO NACIONAL DE METROLOGÍA - INM"/>
    <s v="C-3502-0200-6-0-3502100-02"/>
    <s v="ADQUISICIÓN DE BIENES Y SERVICIOS - SERVICIO DE PRODUCCIÓN DE MATERIALES DE REFERENCIA - FORTALECIMIENTO DE LA CAPACIDAD ANALÍTICA EN METROLOGÍA QUÍMICA Y BIOMEDICINA A NIVEL NACIONAL"/>
    <n v="564582"/>
    <n v="0"/>
    <n v="564582"/>
    <n v="0"/>
    <s v="Nación"/>
    <s v="CSF"/>
    <s v="OTROS RECURSOS DEL TESORO"/>
    <s v="A-02-02-02-008-002-01"/>
    <s v="SERVICIOS JURÍDICOS"/>
    <n v="564582"/>
    <s v="PRESTAR LOS SERVICIOS JURÍDICOS PROFESIONALES PARA APOYAR LAS ACTIVIDADES REQUERIDAS PARA EL TRÁMITE DE LOS PROCESOS DE CONTRATACIÓN EN LAS ETAPAS PRECONTRACTUAL, CONTRACTUAL Y POSCONTRACTUAL Y LAS DEMÁS ACTIVIDADES QUE REQUIERA EL INSTITUTO NACIONAL DE METROLOGÍA - PAGO 3"/>
    <s v="1422"/>
    <s v="1422"/>
    <s v="21422"/>
    <s v="68122"/>
    <s v="2022-05-03 00:00:00"/>
    <s v="85822"/>
    <s v="122546622"/>
    <m/>
    <s v="2022-02-02 00:00:00"/>
    <s v="CONTRATO DE PRESTACION DE SERVICIOS - PROFESIONALES"/>
    <s v="079-2022"/>
    <s v="PRESTAR LOS SERVICIOS JURÍDICOS PROFESIONALES PARA APOYAR LAS ACTIVIDADES REQUERIDAS PARA EL TRÁMITE DE LOS PROCESOS DE CONTRATACIÓN EN LAS ETAPAS PRECONTRACTUAL, CONTRACTUAL Y POSCONTRACTUAL Y LAS DEMÁS ACTIVIDADES QUE REQUIERA EL INSTITUTO NACIONAL"/>
    <s v="APOYO A LA GESTIÓN PERSONA NATURALES"/>
    <s v="ARTÍCULO 3. CONTRATACIÓN DE PERSONAL PARA LA PRESTACIÓN DE SERVICIOS PROFESIONALES Y DE APOYO A LA GESTIÓN."/>
    <x v="4"/>
  </r>
  <r>
    <n v="85922"/>
    <x v="48"/>
    <s v="2022-05-03 17:14:36"/>
    <s v="ConOrdendePago"/>
    <n v="564582"/>
    <n v="0"/>
    <n v="0"/>
    <s v="Cédula de Ciudadanía"/>
    <n v="15171120"/>
    <s v="MARTINEZ MURGAS ROBER ALFONSO"/>
    <s v="Abono en cuenta"/>
    <s v="Ahorro"/>
    <s v="0973011216"/>
    <s v="Activa"/>
    <s v="860003020"/>
    <s v="BANCO BILBAO VIZCAYA ARGENTARIA COLOMBIA S.A. BBVA"/>
    <s v="35-05-00"/>
    <s v="INSTITUTO NACIONAL DE METROLOGÍA - INM"/>
    <s v="C-3502-0200-7-0-3502101-02"/>
    <s v="ADQUISICIÓN DE BIENES Y SERVICIOS - SERVICIO DE CALIBRACIÓN DE EQUIPOS E INSTRUMENTOS METROLÓGICOS - DESARROLLO DE LA OFERTA DE SERVICIOS EN METROLOGÍA FÍSICA EN EL ÁMBITO NACIONAL"/>
    <n v="564582"/>
    <n v="0"/>
    <n v="564582"/>
    <n v="0"/>
    <s v="Nación"/>
    <s v="CSF"/>
    <s v="OTROS RECURSOS DEL TESORO"/>
    <s v="A-02-02-02-008-002-01"/>
    <s v="SERVICIOS JURÍDICOS"/>
    <n v="564582"/>
    <s v="PRESTAR LOS SERVICIOS JURÍDICOS PROFESIONALES PARA APOYAR LAS ACTIVIDADES REQUERIDAS PARA EL TRÁMITE DE LOS PROCESOS DE CONTRATACIÓN EN LAS ETAPAS PRECONTRACTUAL, CONTRACTUAL Y POSCONTRACTUAL Y LAS DEMÁS ACTIVIDADES QUE REQUIERA EL INSTITUTO NACIONAL DE METROLOGÍA - PAGO 3"/>
    <s v="4622"/>
    <s v="4622"/>
    <s v="21522"/>
    <s v="68222"/>
    <s v="2022-05-03 00:00:00"/>
    <s v="85922"/>
    <s v="122552522"/>
    <m/>
    <s v="2022-02-02 00:00:00"/>
    <s v="CONTRATO DE PRESTACION DE SERVICIOS - PROFESIONALES"/>
    <s v="079-2022"/>
    <s v="PRESTAR LOS SERVICIOS JURÍDICOS PROFESIONALES PARA APOYAR LAS ACTIVIDADES REQUERIDAS PARA EL TRÁMITE DE LOS PROCESOS DE CONTRATACIÓN EN LAS ETAPAS PRECONTRACTUAL, CONTRACTUAL Y POSCONTRACTUAL Y LAS DEMÁS ACTIVIDADES QUE REQUIERA EL INSTITUTO NACIONAL"/>
    <s v="APOYO A LA GESTIÓN PERSONA NATURALES"/>
    <s v="ARTÍCULO 3. CONTRATACIÓN DE PERSONAL PARA LA PRESTACIÓN DE SERVICIOS PROFESIONALES Y DE APOYO A LA GESTIÓN."/>
    <x v="4"/>
  </r>
  <r>
    <n v="86022"/>
    <x v="48"/>
    <s v="2022-05-03 17:17:00"/>
    <s v="ConOrdendePago"/>
    <n v="564581"/>
    <n v="0"/>
    <n v="0"/>
    <s v="Cédula de Ciudadanía"/>
    <n v="15171120"/>
    <s v="MARTINEZ MURGAS ROBER ALFONSO"/>
    <s v="Abono en cuenta"/>
    <s v="Ahorro"/>
    <s v="0973011216"/>
    <s v="Activa"/>
    <s v="860003020"/>
    <s v="BANCO BILBAO VIZCAYA ARGENTARIA COLOMBIA S.A. BBVA"/>
    <s v="35-05-00"/>
    <s v="INSTITUTO NACIONAL DE METROLOGÍA - INM"/>
    <s v="C-3502-0200-5-0-3502102-02"/>
    <s v="ADQUISICIÓN DE BIENES Y SERVICIOS - SERVICIO DE PROMOCIÓN DE HERRAMIENTAS METROLÓGICAS - FORTALECIMIENTO DE LA COMERCIALIZACIÓN DE LOS SERVICIOS METROLÓGICOS A NIVEL NACIONAL"/>
    <n v="564581"/>
    <n v="0"/>
    <n v="564581"/>
    <n v="0"/>
    <s v="Nación"/>
    <s v="CSF"/>
    <s v="OTROS RECURSOS DEL TESORO"/>
    <s v="A-02-02-02-008-002-01"/>
    <s v="SERVICIOS JURÍDICOS"/>
    <n v="564581"/>
    <s v="PRESTAR LOS SERVICIOS JURÍDICOS PROFESIONALES PARA APOYAR LAS ACTIVIDADES REQUERIDAS PARA EL TRÁMITE DE LOS PROCESOS DE CONTRATACIÓN EN LAS ETAPAS PRECONTRACTUAL, CONTRACTUAL Y POSCONTRACTUAL Y LAS DEMÁS ACTIVIDADES QUE REQUIERA EL INSTITUTO NACIONAL DE METROLOGÍA - PAGO 3"/>
    <s v="4922"/>
    <s v="4922"/>
    <s v="21622"/>
    <s v="68322"/>
    <s v="2022-05-03 00:00:00"/>
    <s v="86022"/>
    <s v="122560522"/>
    <m/>
    <s v="2022-02-02 00:00:00"/>
    <s v="CONTRATO DE PRESTACION DE SERVICIOS - PROFESIONALES"/>
    <s v="079-2022"/>
    <s v="PRESTAR LOS SERVICIOS JURÍDICOS PROFESIONALES PARA APOYAR LAS ACTIVIDADES REQUERIDAS PARA EL TRÁMITE DE LOS PROCESOS DE CONTRATACIÓN EN LAS ETAPAS PRECONTRACTUAL, CONTRACTUAL Y POSCONTRACTUAL Y LAS DEMÁS ACTIVIDADES QUE REQUIERA EL INSTITUTO NACIONAL"/>
    <s v="APOYO A LA GESTIÓN PERSONA NATURALES"/>
    <s v="ARTÍCULO 3. CONTRATACIÓN DE PERSONAL PARA LA PRESTACIÓN DE SERVICIOS PROFESIONALES Y DE APOYO A LA GESTIÓN."/>
    <x v="4"/>
  </r>
  <r>
    <n v="86122"/>
    <x v="48"/>
    <s v="2022-05-03 17:20:31"/>
    <s v="ConOrdendePago"/>
    <n v="1143277"/>
    <n v="0"/>
    <n v="0"/>
    <s v="Cédula de Ciudadanía"/>
    <n v="15171120"/>
    <s v="MARTINEZ MURGAS ROBER ALFONSO"/>
    <s v="Abono en cuenta"/>
    <s v="Ahorro"/>
    <s v="0973011216"/>
    <s v="Activa"/>
    <s v="860003020"/>
    <s v="BANCO BILBAO VIZCAYA ARGENTARIA COLOMBIA S.A. BBVA"/>
    <s v="35-05-00"/>
    <s v="INSTITUTO NACIONAL DE METROLOGÍA - INM"/>
    <s v="C-3502-0200-7-0-3502101-02"/>
    <s v="ADQUISICIÓN DE BIENES Y SERVICIOS - SERVICIO DE CALIBRACIÓN DE EQUIPOS E INSTRUMENTOS METROLÓGICOS - DESARROLLO DE LA OFERTA DE SERVICIOS EN METROLOGÍA FÍSICA EN EL ÁMBITO NACIONAL"/>
    <n v="1143277"/>
    <n v="0"/>
    <n v="1143277"/>
    <n v="0"/>
    <s v="Nación"/>
    <s v="CSF"/>
    <s v="OTROS RECURSOS DEL TESORO"/>
    <s v="A-02-02-02-008-002-01"/>
    <s v="SERVICIOS JURÍDICOS"/>
    <n v="1143277"/>
    <s v="PRESTAR LOS SERVICIOS JURÍDICOS PROFESIONALES PARA APOYAR LAS ACTIVIDADES REQUERIDAS PARA EL TRÁMITE DE LOS PROCESOS DE CONTRATACIÓN EN LAS ETAPAS PRECONTRACTUAL, CONTRACTUAL Y POSCONTRACTUAL Y LAS DEMÁS ACTIVIDADES QUE REQUIERA EL INSTITUTO NACIONAL DE METROLOGÍA - PAGO 3"/>
    <s v="13822"/>
    <s v="13622"/>
    <s v="21722"/>
    <s v="68422"/>
    <s v="2022-05-03 00:00:00"/>
    <s v="86122"/>
    <s v="122565422"/>
    <m/>
    <s v="2022-02-02 00:00:00"/>
    <s v="CONTRATO DE PRESTACION DE SERVICIOS - PROFESIONALES"/>
    <s v="079-2022"/>
    <s v="PRESTAR LOS SERVICIOS JURÍDICOS PROFESIONALES PARA APOYAR LAS ACTIVIDADES REQUERIDAS PARA EL TRÁMITE DE LOS PROCESOS DE CONTRATACIÓN EN LAS ETAPAS PRECONTRACTUAL, CONTRACTUAL Y POSCONTRACTUAL Y LAS DEMÁS ACTIVIDADES QUE REQUIERA EL INSTITUTO NACIONAL"/>
    <s v="APOYO A LA GESTIÓN PERSONA NATURALES"/>
    <s v="ARTÍCULO 3. CONTRATACIÓN DE PERSONAL PARA LA PRESTACIÓN DE SERVICIOS PROFESIONALES Y DE APOYO A LA GESTIÓN."/>
    <x v="4"/>
  </r>
  <r>
    <n v="86222"/>
    <x v="48"/>
    <s v="2022-05-03 17:23:19"/>
    <s v="ConOrdendePago"/>
    <n v="836395"/>
    <n v="0"/>
    <n v="0"/>
    <s v="Cédula de Ciudadanía"/>
    <n v="15171120"/>
    <s v="MARTINEZ MURGAS ROBER ALFONSO"/>
    <s v="Abono en cuenta"/>
    <s v="Ahorro"/>
    <s v="0973011216"/>
    <s v="Activa"/>
    <s v="860003020"/>
    <s v="BANCO BILBAO VIZCAYA ARGENTARIA COLOMBIA S.A. BBVA"/>
    <s v="35-05-00"/>
    <s v="INSTITUTO NACIONAL DE METROLOGÍA - INM"/>
    <s v="C-3599-0200-6-0-3599016-02"/>
    <s v="ADQUISICIÓN DE BIENES Y SERVICIOS - SEDES MANTENIDAS - MEJORAMIENTO Y SOSTENIBILIDAD DE LA SEDE DEL INSTITUTO NACIONAL DE METROLOGÍA BOGOTÁ"/>
    <n v="836395"/>
    <n v="0"/>
    <n v="836395"/>
    <n v="0"/>
    <s v="Nación"/>
    <s v="CSF"/>
    <s v="OTROS RECURSOS DEL TESORO"/>
    <s v="A-02-02-02-008-002-01"/>
    <s v="SERVICIOS JURÍDICOS"/>
    <n v="836395"/>
    <s v="PRESTAR LOS SERVICIOS JURÍDICOS PROFESIONALES PARA APOYAR LAS ACTIVIDADES REQUERIDAS PARA EL TRÁMITE DE LOS PROCESOS DE CONTRATACIÓN EN LAS ETAPAS PRECONTRACTUAL, CONTRACTUAL Y POSCONTRACTUAL Y LAS DEMÁS ACTIVIDADES QUE REQUIERA EL INSTITUTO NACIONAL DE METROLOGÍA - PAGO 3"/>
    <s v="15222"/>
    <s v="14822"/>
    <s v="21822"/>
    <s v="68522"/>
    <s v="2022-05-03 00:00:00"/>
    <s v="86222"/>
    <s v="122613022"/>
    <m/>
    <s v="2022-02-02 00:00:00"/>
    <s v="CONTRATO DE PRESTACION DE SERVICIOS - PROFESIONALES"/>
    <s v="079-2022"/>
    <s v="PRESTAR LOS SERVICIOS JURÍDICOS PROFESIONALES PARA APOYAR LAS ACTIVIDADES REQUERIDAS PARA EL TRÁMITE DE LOS PROCESOS DE CONTRATACIÓN EN LAS ETAPAS PRECONTRACTUAL, CONTRACTUAL Y POSCONTRACTUAL Y LAS DEMÁS ACTIVIDADES QUE REQUIERA EL INSTITUTO NACIONAL"/>
    <s v="APOYO A LA GESTIÓN PERSONA NATURALES"/>
    <s v="ARTÍCULO 3. CONTRATACIÓN DE PERSONAL PARA LA PRESTACIÓN DE SERVICIOS PROFESIONALES Y DE APOYO A LA GESTIÓN."/>
    <x v="4"/>
  </r>
  <r>
    <n v="86322"/>
    <x v="48"/>
    <s v="2022-05-03 17:26:16"/>
    <s v="ConOrdendePago"/>
    <n v="505583"/>
    <n v="0"/>
    <n v="0"/>
    <s v="Cédula de Ciudadanía"/>
    <n v="15171120"/>
    <s v="MARTINEZ MURGAS ROBER ALFONSO"/>
    <s v="Abono en cuenta"/>
    <s v="Ahorro"/>
    <s v="0973011216"/>
    <s v="Activa"/>
    <s v="860003020"/>
    <s v="BANCO BILBAO VIZCAYA ARGENTARIA COLOMBIA S.A. BBVA"/>
    <s v="35-05-00"/>
    <s v="INSTITUTO NACIONAL DE METROLOGÍA - INM"/>
    <s v="A-02-02-02-008-002"/>
    <s v="SERVICIOS JURÍDICOS Y CONTABLES"/>
    <n v="505583"/>
    <n v="0"/>
    <n v="505583"/>
    <n v="0"/>
    <s v="Nación"/>
    <s v="CSF"/>
    <s v="RECURSOS CORRIENTES"/>
    <s v="A-02-02-02-008-002-01"/>
    <s v="SERVICIOS JURÍDICOS"/>
    <n v="505583"/>
    <s v="PRESTAR LOS SERVICIOS JURÍDICOS PROFESIONALES PARA APOYAR LAS ACTIVIDADES REQUERIDAS PARA EL TRÁMITE DE LOS PROCESOS DE CONTRATACIÓN EN LAS ETAPAS PRECONTRACTUAL, CONTRACTUAL Y POSCONTRACTUAL Y LAS DEMÁS ACTIVIDADES QUE REQUIERA EL INSTITUTO NACIONAL DE METROLOGÍA - PAGO 3"/>
    <s v="17122"/>
    <s v="16522"/>
    <s v="21922"/>
    <s v="68622"/>
    <s v="2022-05-03 00:00:00"/>
    <s v="86322"/>
    <s v="122621022"/>
    <m/>
    <s v="2022-02-02 00:00:00"/>
    <s v="CONTRATO DE PRESTACION DE SERVICIOS - PROFESIONALES"/>
    <s v="079-2022"/>
    <s v="PRESTAR LOS SERVICIOS JURÍDICOS PROFESIONALES PARA APOYAR LAS ACTIVIDADES REQUERIDAS PARA EL TRÁMITE DE LOS PROCESOS DE CONTRATACIÓN EN LAS ETAPAS PRECONTRACTUAL, CONTRACTUAL Y POSCONTRACTUAL Y LAS DEMÁS ACTIVIDADES QUE REQUIERA EL INSTITUTO NACIONAL"/>
    <s v="APOYO A LA GESTIÓN PERSONA NATURALES"/>
    <s v="ARTÍCULO 3. CONTRATACIÓN DE PERSONAL PARA LA PRESTACIÓN DE SERVICIOS PROFESIONALES Y DE APOYO A LA GESTIÓN."/>
    <x v="4"/>
  </r>
  <r>
    <n v="86422"/>
    <x v="48"/>
    <s v="2022-05-03 17:30:07"/>
    <s v="ConOrdendePago"/>
    <n v="2650000"/>
    <n v="19024"/>
    <n v="0"/>
    <s v="Cédula de Ciudadanía"/>
    <n v="79381743"/>
    <s v="ROBLES RUBIANO JAVIER"/>
    <s v="Abono en cuenta"/>
    <s v="Ahorro"/>
    <s v="24481260015"/>
    <s v="Activa"/>
    <s v="890903938"/>
    <s v="BANCOLOMBIA S.A."/>
    <s v="35-05-00"/>
    <s v="INSTITUTO NACIONAL DE METROLOGÍA - INM"/>
    <s v="C-3599-0200-4-0-3599001-02"/>
    <s v="ADQUISICIÓN DE BIENES Y SERVICIOS - SERVICIOS DE INFORMACIÓN PARA LA GESTIÓN ADMINISTRATIVA - INNOVACIÓN DE LAS TECNOLOGÍAS DE INFORMACIÓN EN EL INSTITUTO DE METROLOGIA NACIONAL"/>
    <n v="2650000"/>
    <n v="0"/>
    <n v="2650000"/>
    <n v="0"/>
    <s v="Nación"/>
    <s v="CSF"/>
    <s v="OTROS RECURSOS DEL TESORO"/>
    <s v="A-02-02-02-008-003-09"/>
    <s v="OTROS SERVICIOS PROFESIONALES Y TÉCNICOS N.C.P."/>
    <n v="2650000"/>
    <s v="CONTRATAR LOS SERVICIOS DE TÉCNICOS PARA APOYO EN LA GESTIÓN DE LA ATENCIÓN DE LOS REQUERIMIENTOS E INCIDENTES TECNOLÓGICOS, BRINDANDO SOPORTE DE PRIMER NIVEL PARA LOS FUNCIONARIOS Y CONTRATISTAS A TRAVÉS DE LA MESA DE SERVICIOS DEL INM - PAGO 3"/>
    <s v="7322"/>
    <s v="7322"/>
    <s v="17922"/>
    <s v="68722"/>
    <s v="2022-05-03 00:00:00"/>
    <s v="86422"/>
    <s v="121248122"/>
    <m/>
    <s v="2022-01-31 00:00:00"/>
    <s v="CONTRATO DE PRESTACION DE SERVICIOS"/>
    <s v="143-2022"/>
    <s v="CONTRATAR LOS SERVICIOS DE APOYO TÉCNICO EN LA GESTIÓN DE LA ATENCIÓN DE LOS REQUERIMIENTOS E INCIDENTES TECNOLÓGICOS, BRINDANDO REPORTE DE PRIMER NIVEL PARA LOS FUNCIONARIOS Y CONTRATISTAS A TRAVÉS DE LA MESA DE SERVICIOS DEL INM."/>
    <s v="APOYO A LA GESTIÓN PERSONA NATURALES"/>
    <s v="ARTÍCULO 3. CONTRATACIÓN DE PERSONAL PARA LA PRESTACIÓN DE SERVICIOS PROFESIONALES Y DE APOYO A LA GESTIÓN."/>
    <x v="4"/>
  </r>
  <r>
    <n v="86722"/>
    <x v="49"/>
    <s v="2022-05-04 09:46:34"/>
    <s v="ConOrdendePago"/>
    <n v="2403686"/>
    <n v="0"/>
    <n v="0"/>
    <s v="Cédula de Ciudadanía"/>
    <n v="91478476"/>
    <s v="Rueda Gerardo Porras"/>
    <s v="Abono en cuenta"/>
    <s v="Ahorro"/>
    <s v="0570001670060514"/>
    <s v="Activa"/>
    <s v="860034313"/>
    <s v="BANCO DAVIVIENDA S.A."/>
    <s v="35-05-00"/>
    <s v="INSTITUTO NACIONAL DE METROLOGÍA - INM"/>
    <s v="C-3502-0200-6-0-3502097-02"/>
    <s v="ADQUISICIÓN DE BIENES Y SERVICIOS - DOCUMENTOS DE INVESTIGACIÓN APLICADA EN METROLOGÍA - FORTALECIMIENTO DE LA CAPACIDAD ANALÍTICA EN METROLOGÍA QUÍMICA Y BIOMEDICINA A NIVEL NACIONAL"/>
    <n v="2403686"/>
    <n v="0"/>
    <n v="2403686"/>
    <n v="0"/>
    <s v="Nación"/>
    <s v="CSF"/>
    <s v="OTROS RECURSOS DEL TESORO"/>
    <s v="A-02-02-02-006-004"/>
    <s v="SERVICIOS DE TRANSPORTE DE PASAJEROS"/>
    <n v="200000"/>
    <s v="Solicitud 1422 - Atender entrevistas con medios de comunicación locales, liderar y dictar seminario &quot;Gestión de las medición en las organizaciones&quot;, liderar el Conversatorio del INM, asegurar el desarrollo completo del 3er Foro científico social. Del 03 al 07 de mayo de 2022"/>
    <s v="21922"/>
    <s v="21222"/>
    <s v="36722"/>
    <s v="69022"/>
    <s v="2022-05-04 00:00:00"/>
    <s v="86722"/>
    <s v="119600122"/>
    <m/>
    <s v="2022-05-03 00:00:00"/>
    <s v="ACTO ADMINISTRATIVO"/>
    <s v="1422"/>
    <s v="Atender entrevistas con medios de comunicación locales, liderar y dictar seminario &quot;Gestión de las medición en las organizaciones&quot;, liderar el Conversatorio del INM, asegurar el desarrollo completo del 3er Foro científico social."/>
    <s v="TIQUETES"/>
    <s v="ARTÍCULO 7. SUMINISTRO DE TIQUETES."/>
    <x v="6"/>
  </r>
  <r>
    <n v="86722"/>
    <x v="49"/>
    <s v="2022-05-04 09:46:34"/>
    <s v="ConOrdendePago"/>
    <n v="2403686"/>
    <n v="0"/>
    <n v="0"/>
    <s v="Cédula de Ciudadanía"/>
    <n v="91478476"/>
    <s v="Rueda Gerardo Porras"/>
    <s v="Abono en cuenta"/>
    <s v="Ahorro"/>
    <s v="0570001670060514"/>
    <s v="Activa"/>
    <s v="860034313"/>
    <s v="BANCO DAVIVIENDA S.A."/>
    <s v="35-05-00"/>
    <s v="INSTITUTO NACIONAL DE METROLOGÍA - INM"/>
    <s v="C-3502-0200-6-0-3502097-02"/>
    <s v="ADQUISICIÓN DE BIENES Y SERVICIOS - DOCUMENTOS DE INVESTIGACIÓN APLICADA EN METROLOGÍA - FORTALECIMIENTO DE LA CAPACIDAD ANALÍTICA EN METROLOGÍA QUÍMICA Y BIOMEDICINA A NIVEL NACIONAL"/>
    <n v="2403686"/>
    <n v="0"/>
    <n v="2403686"/>
    <n v="0"/>
    <s v="Nación"/>
    <s v="CSF"/>
    <s v="OTROS RECURSOS DEL TESORO"/>
    <s v="A-02-02-02-010"/>
    <s v="VIÁTICOS DE LOS FUNCIONARIOS EN COMISIÓN"/>
    <n v="2203686"/>
    <s v="Solicitud 1422 - Atender entrevistas con medios de comunicación locales, liderar y dictar seminario &quot;Gestión de las medición en las organizaciones&quot;, liderar el Conversatorio del INM, asegurar el desarrollo completo del 3er Foro científico social. Del 03 al 07 de mayo de 2022"/>
    <s v="21922"/>
    <s v="21222"/>
    <s v="36722"/>
    <s v="69022"/>
    <s v="2022-05-04 00:00:00"/>
    <s v="86722"/>
    <s v="119600122"/>
    <m/>
    <s v="2022-05-03 00:00:00"/>
    <s v="ACTO ADMINISTRATIVO"/>
    <s v="1422"/>
    <s v="Atender entrevistas con medios de comunicación locales, liderar y dictar seminario &quot;Gestión de las medición en las organizaciones&quot;, liderar el Conversatorio del INM, asegurar el desarrollo completo del 3er Foro científico social."/>
    <s v="RECONOCIMIENTO DE VIÁTICOS"/>
    <s v="ARTÍCULO 8. RECONOCIMIENTO DE VIÁTICOS."/>
    <x v="7"/>
  </r>
  <r>
    <n v="86822"/>
    <x v="49"/>
    <s v="2022-05-04 09:59:28"/>
    <s v="ConOrdendePago"/>
    <n v="600000"/>
    <n v="0"/>
    <n v="0"/>
    <s v="Cédula de Ciudadanía"/>
    <n v="91478476"/>
    <s v="Rueda Gerardo Porras"/>
    <s v="Abono en cuenta"/>
    <s v="Ahorro"/>
    <s v="0570001670060514"/>
    <s v="Activa"/>
    <s v="860034313"/>
    <s v="BANCO DAVIVIENDA S.A."/>
    <s v="35-05-00"/>
    <s v="INSTITUTO NACIONAL DE METROLOGÍA - INM"/>
    <s v="C-3502-0200-6-0-3502097-02"/>
    <s v="ADQUISICIÓN DE BIENES Y SERVICIOS - DOCUMENTOS DE INVESTIGACIÓN APLICADA EN METROLOGÍA - FORTALECIMIENTO DE LA CAPACIDAD ANALÍTICA EN METROLOGÍA QUÍMICA Y BIOMEDICINA A NIVEL NACIONAL"/>
    <n v="600000"/>
    <n v="0"/>
    <n v="600000"/>
    <n v="0"/>
    <s v="Nación"/>
    <s v="CSF"/>
    <s v="OTROS RECURSOS DEL TESORO"/>
    <s v="A-02-02-02-006-004"/>
    <s v="SERVICIOS DE TRANSPORTE DE PASAJEROS"/>
    <n v="600000"/>
    <s v="Solicitud 1922 - Atender entrevistas con medios de comunicación locales, liderar y dictar seminario &quot;Gestión de las medición en las organizaciones&quot;, liderar el Conversatorio del INM, asegurar el desarrollo completo del 3er Foro científico social. Del 03 al 07 de mayo de 2022"/>
    <s v="20322"/>
    <s v="19622"/>
    <s v="36922"/>
    <s v="69122"/>
    <s v="2022-05-04 00:00:00"/>
    <s v="86822"/>
    <s v="119616922"/>
    <m/>
    <s v="2022-05-03 00:00:00"/>
    <s v="ACTO ADMINISTRATIVO"/>
    <s v="19622"/>
    <s v="Tiquetes a Montería, Córdoba para atender entrevistas con medios de comunicación locales, liderar y dictar seminario &quot;Gestión de las medición en las organizaciones&quot;, liderar el Conversatorio del INM, asegurar el desarrollo completo del 3er Foro cient"/>
    <s v="TIQUETES"/>
    <s v="ARTÍCULO 7. SUMINISTRO DE TIQUETES."/>
    <x v="6"/>
  </r>
  <r>
    <n v="86922"/>
    <x v="49"/>
    <s v="2022-05-04 10:47:45"/>
    <s v="ConOrdendePago"/>
    <n v="1444884"/>
    <n v="0"/>
    <n v="0"/>
    <s v="Cédula de Ciudadanía"/>
    <n v="73161067"/>
    <s v="ROMERO GERMAN"/>
    <s v="Abono en cuenta"/>
    <s v="Ahorro"/>
    <s v="1001200611"/>
    <s v="Activa"/>
    <s v="860034594"/>
    <s v="SCOTIABANK COLPATRIA SA"/>
    <s v="35-05-00"/>
    <s v="INSTITUTO NACIONAL DE METROLOGÍA - INM"/>
    <s v="C-3502-0200-6-0-3502097-02"/>
    <s v="ADQUISICIÓN DE BIENES Y SERVICIOS - DOCUMENTOS DE INVESTIGACIÓN APLICADA EN METROLOGÍA - FORTALECIMIENTO DE LA CAPACIDAD ANALÍTICA EN METROLOGÍA QUÍMICA Y BIOMEDICINA A NIVEL NACIONAL"/>
    <n v="1444884"/>
    <n v="0"/>
    <n v="1444884"/>
    <n v="0"/>
    <s v="Nación"/>
    <s v="CSF"/>
    <s v="OTROS RECURSOS DEL TESORO"/>
    <s v="A-02-02-02-006-004"/>
    <s v="SERVICIOS DE TRANSPORTE DE PASAJEROS"/>
    <n v="100000"/>
    <s v="RES-169-2022 Por la cual se confiere Comision de Servicios y se ordena su pago con el fin de Desarrollar actividades de apoyo logístico en la organización del Foro en sitio y actividad como maestro de ceremonia para el tercer foro científico social &quot;Metrología es Calidad de Vida&quot; en la ciudad de Montería el 4 de mayo de 2022, en la Feria Acércate de función Pública participar acompañando el desarrollo del Taller Metrología para niñas, niños y jóvenes en Montelibano el 6 de mayo y acompañar las actividades de Relación con el Ciudadano en los temas de charla informativa sobre el INM y de atención al ciudadano en carpa durante la jornada del 7 de mayo de 2022, en la ciudad de Montería - Córdoba del 3 al 7 de mayo de 2022."/>
    <s v="21922"/>
    <s v="21222"/>
    <s v="37322"/>
    <s v="69222"/>
    <s v="2022-05-04 00:00:00"/>
    <s v="86922"/>
    <s v="119626222"/>
    <m/>
    <s v="2022-05-03 00:00:00"/>
    <s v="RESOLUCION"/>
    <s v="169-2022"/>
    <s v="Comisión de servicios con el fin de Desarrollar actividades de apoyo logístico en la organización del Foro en sitio y actividad como maestro de ceremonia para el tercer foro científico social &quot;Metrología es Calidad de Vida&quot; en la ciudad de Montería e"/>
    <s v="TIQUETES"/>
    <s v="ARTÍCULO 7. SUMINISTRO DE TIQUETES."/>
    <x v="6"/>
  </r>
  <r>
    <n v="86922"/>
    <x v="49"/>
    <s v="2022-05-04 10:47:45"/>
    <s v="ConOrdendePago"/>
    <n v="1444884"/>
    <n v="0"/>
    <n v="0"/>
    <s v="Cédula de Ciudadanía"/>
    <n v="73161067"/>
    <s v="ROMERO GERMAN"/>
    <s v="Abono en cuenta"/>
    <s v="Ahorro"/>
    <s v="1001200611"/>
    <s v="Activa"/>
    <s v="860034594"/>
    <s v="SCOTIABANK COLPATRIA SA"/>
    <s v="35-05-00"/>
    <s v="INSTITUTO NACIONAL DE METROLOGÍA - INM"/>
    <s v="C-3502-0200-6-0-3502097-02"/>
    <s v="ADQUISICIÓN DE BIENES Y SERVICIOS - DOCUMENTOS DE INVESTIGACIÓN APLICADA EN METROLOGÍA - FORTALECIMIENTO DE LA CAPACIDAD ANALÍTICA EN METROLOGÍA QUÍMICA Y BIOMEDICINA A NIVEL NACIONAL"/>
    <n v="1444884"/>
    <n v="0"/>
    <n v="1444884"/>
    <n v="0"/>
    <s v="Nación"/>
    <s v="CSF"/>
    <s v="OTROS RECURSOS DEL TESORO"/>
    <s v="A-02-02-02-010"/>
    <s v="VIÁTICOS DE LOS FUNCIONARIOS EN COMISIÓN"/>
    <n v="1344884"/>
    <s v="RES-169-2022 Por la cual se confiere Comision de Servicios y se ordena su pago con el fin de Desarrollar actividades de apoyo logístico en la organización del Foro en sitio y actividad como maestro de ceremonia para el tercer foro científico social &quot;Metrología es Calidad de Vida&quot; en la ciudad de Montería el 4 de mayo de 2022, en la Feria Acércate de función Pública participar acompañando el desarrollo del Taller Metrología para niñas, niños y jóvenes en Montelibano el 6 de mayo y acompañar las actividades de Relación con el Ciudadano en los temas de charla informativa sobre el INM y de atención al ciudadano en carpa durante la jornada del 7 de mayo de 2022, en la ciudad de Montería - Córdoba del 3 al 7 de mayo de 2022."/>
    <s v="21922"/>
    <s v="21222"/>
    <s v="37322"/>
    <s v="69222"/>
    <s v="2022-05-04 00:00:00"/>
    <s v="86922"/>
    <s v="119626222"/>
    <m/>
    <s v="2022-05-03 00:00:00"/>
    <s v="RESOLUCION"/>
    <s v="169-2022"/>
    <s v="Comisión de servicios con el fin de Desarrollar actividades de apoyo logístico en la organización del Foro en sitio y actividad como maestro de ceremonia para el tercer foro científico social &quot;Metrología es Calidad de Vida&quot; en la ciudad de Montería e"/>
    <s v="RECONOCIMIENTO DE VIÁTICOS"/>
    <s v="ARTÍCULO 8. RECONOCIMIENTO DE VIÁTICOS."/>
    <x v="7"/>
  </r>
  <r>
    <n v="87022"/>
    <x v="49"/>
    <s v="2022-05-04 10:54:16"/>
    <s v="ConOrdendePago"/>
    <n v="367810"/>
    <n v="0"/>
    <n v="0"/>
    <s v="Cédula de Ciudadanía"/>
    <n v="73161067"/>
    <s v="ROMERO GERMAN"/>
    <s v="Abono en cuenta"/>
    <s v="Ahorro"/>
    <s v="1001200611"/>
    <s v="Activa"/>
    <s v="860034594"/>
    <s v="SCOTIABANK COLPATRIA SA"/>
    <s v="35-05-00"/>
    <s v="INSTITUTO NACIONAL DE METROLOGÍA - INM"/>
    <s v="C-3502-0200-6-0-3502097-02"/>
    <s v="ADQUISICIÓN DE BIENES Y SERVICIOS - DOCUMENTOS DE INVESTIGACIÓN APLICADA EN METROLOGÍA - FORTALECIMIENTO DE LA CAPACIDAD ANALÍTICA EN METROLOGÍA QUÍMICA Y BIOMEDICINA A NIVEL NACIONAL"/>
    <n v="600000"/>
    <n v="-232190"/>
    <n v="367810"/>
    <n v="0"/>
    <s v="Nación"/>
    <s v="CSF"/>
    <s v="OTROS RECURSOS DEL TESORO"/>
    <s v="A-02-02-02-006-004"/>
    <s v="SERVICIOS DE TRANSPORTE DE PASAJEROS"/>
    <n v="367810"/>
    <s v="RES-169-2022 Por la cual se confiere Comision de Servicios y se ordena su pago con el fin de Desarrollar actividades de apoyo logístico en la organización del Foro en sitio y actividad como maestro de ceremonia para el tercer foro científico social &quot;Metrología es Calidad de Vida&quot; en la ciudad de Montería el 4 de mayo de 2022, en la Feria Acércate de función Pública participar acompañando el desarrollo del Taller Metrología para niñas, niños y jóvenes en Montelibano el 6 de mayo y acompañar las actividades de Relación con el Ciudadano en los temas de charla informativa sobre el INM y de atención al ciudadano en carpa durante la jornada del 7 de mayo de 2022, en la ciudad de Montería - Córdoba del 3 al 7 de mayo de 2022."/>
    <s v="20322"/>
    <s v="19622"/>
    <s v="37422"/>
    <s v="69322"/>
    <s v="2022-05-04 00:00:00"/>
    <s v="87022"/>
    <s v="119633222"/>
    <s v="1422"/>
    <s v="2022-05-03 00:00:00"/>
    <s v="RESOLUCION"/>
    <s v="169-2022"/>
    <s v="Tiquete a Monteria, Córdoba, Comisión de servicios con el fin de Desarrollar actividades de apoyo logístico en la organización del Foro en sitio y actividad como maestro de ceremonia para el tercer foro científico social &quot;Metrología es Calidad de Vid"/>
    <s v="TIQUETES"/>
    <s v="ARTÍCULO 7. SUMINISTRO DE TIQUETES."/>
    <x v="6"/>
  </r>
  <r>
    <n v="87122"/>
    <x v="49"/>
    <s v="2022-05-04 11:32:28"/>
    <s v="ConOrdendePago"/>
    <n v="1007535"/>
    <n v="0"/>
    <n v="0"/>
    <s v="Cédula de Ciudadanía"/>
    <n v="80221417"/>
    <s v="VANOY VILLAMIL MICHAEL NICOLAS"/>
    <s v="Abono en cuenta"/>
    <s v="Ahorro"/>
    <s v="0570008290341521"/>
    <s v="Activa"/>
    <s v="860034313"/>
    <s v="BANCO DAVIVIENDA S.A."/>
    <s v="35-05-00"/>
    <s v="INSTITUTO NACIONAL DE METROLOGÍA - INM"/>
    <s v="C-3502-0200-6-0-3502097-02"/>
    <s v="ADQUISICIÓN DE BIENES Y SERVICIOS - DOCUMENTOS DE INVESTIGACIÓN APLICADA EN METROLOGÍA - FORTALECIMIENTO DE LA CAPACIDAD ANALÍTICA EN METROLOGÍA QUÍMICA Y BIOMEDICINA A NIVEL NACIONAL"/>
    <n v="1007535"/>
    <n v="0"/>
    <n v="1007535"/>
    <n v="0"/>
    <s v="Nación"/>
    <s v="CSF"/>
    <s v="OTROS RECURSOS DEL TESORO"/>
    <s v="A-02-02-02-006-004"/>
    <s v="SERVICIOS DE TRANSPORTE DE PASAJEROS"/>
    <n v="100000"/>
    <s v="RES-170-2022 Por la cual se confiere Comisión de Servicios y se ordena su pago, con el fin de Desarrollar actividades de apoyo logístico en sitio en la organización y actividades técnicas en metrología química para el tercer foro científico social &quot;Metrología es Calidad de Vida&quot; en la ciudad de Montería el 4 de mayo de 2022, liderar el taller de metrología integrado a sectores productivos de Córdoba en el marco del Foro, además, apoyo técnico en las visitas institucionales que se llevarán a cabo con diferentes actores, sectores, academias, clúster y entidades del departamento de Córdoba, en la ciudad de Montería - Córdoba del 3 al 6 de mayo de 2022."/>
    <s v="21922"/>
    <s v="21222"/>
    <s v="37522"/>
    <s v="69422"/>
    <s v="2022-05-04 00:00:00"/>
    <s v="87122"/>
    <s v="119637822"/>
    <m/>
    <s v="2022-05-03 00:00:00"/>
    <s v="RESOLUCION"/>
    <s v="170"/>
    <s v="Conferir comisión de servicios al servidor MICHAEL NICOLAS VANOY VILLAMIL, identificado con cedula de ciudadanía No. 80.221.417, Profesional Especializado Código 2028 Grado 20 de la Subdirección de Servicios Metrológicos y Relación con el Ciudadano,"/>
    <s v="TIQUETES"/>
    <s v="ARTÍCULO 7. SUMINISTRO DE TIQUETES."/>
    <x v="6"/>
  </r>
  <r>
    <n v="87122"/>
    <x v="49"/>
    <s v="2022-05-04 11:32:28"/>
    <s v="ConOrdendePago"/>
    <n v="1007535"/>
    <n v="0"/>
    <n v="0"/>
    <s v="Cédula de Ciudadanía"/>
    <n v="80221417"/>
    <s v="VANOY VILLAMIL MICHAEL NICOLAS"/>
    <s v="Abono en cuenta"/>
    <s v="Ahorro"/>
    <s v="0570008290341521"/>
    <s v="Activa"/>
    <s v="860034313"/>
    <s v="BANCO DAVIVIENDA S.A."/>
    <s v="35-05-00"/>
    <s v="INSTITUTO NACIONAL DE METROLOGÍA - INM"/>
    <s v="C-3502-0200-6-0-3502097-02"/>
    <s v="ADQUISICIÓN DE BIENES Y SERVICIOS - DOCUMENTOS DE INVESTIGACIÓN APLICADA EN METROLOGÍA - FORTALECIMIENTO DE LA CAPACIDAD ANALÍTICA EN METROLOGÍA QUÍMICA Y BIOMEDICINA A NIVEL NACIONAL"/>
    <n v="1007535"/>
    <n v="0"/>
    <n v="1007535"/>
    <n v="0"/>
    <s v="Nación"/>
    <s v="CSF"/>
    <s v="OTROS RECURSOS DEL TESORO"/>
    <s v="A-02-02-02-010"/>
    <s v="VIÁTICOS DE LOS FUNCIONARIOS EN COMISIÓN"/>
    <n v="907535"/>
    <s v="RES-170-2022 Por la cual se confiere Comisión de Servicios y se ordena su pago, con el fin de Desarrollar actividades de apoyo logístico en sitio en la organización y actividades técnicas en metrología química para el tercer foro científico social &quot;Metrología es Calidad de Vida&quot; en la ciudad de Montería el 4 de mayo de 2022, liderar el taller de metrología integrado a sectores productivos de Córdoba en el marco del Foro, además, apoyo técnico en las visitas institucionales que se llevarán a cabo con diferentes actores, sectores, academias, clúster y entidades del departamento de Córdoba, en la ciudad de Montería - Córdoba del 3 al 6 de mayo de 2022."/>
    <s v="21922"/>
    <s v="21222"/>
    <s v="37522"/>
    <s v="69422"/>
    <s v="2022-05-04 00:00:00"/>
    <s v="87122"/>
    <s v="119637822"/>
    <m/>
    <s v="2022-05-03 00:00:00"/>
    <s v="RESOLUCION"/>
    <s v="170"/>
    <s v="Conferir comisión de servicios al servidor MICHAEL NICOLAS VANOY VILLAMIL, identificado con cedula de ciudadanía No. 80.221.417, Profesional Especializado Código 2028 Grado 20 de la Subdirección de Servicios Metrológicos y Relación con el Ciudadano,"/>
    <s v="RECONOCIMIENTO DE VIÁTICOS"/>
    <s v="ARTÍCULO 8. RECONOCIMIENTO DE VIÁTICOS."/>
    <x v="7"/>
  </r>
  <r>
    <n v="87222"/>
    <x v="49"/>
    <s v="2022-05-04 11:37:32"/>
    <s v="ConOrdendePago"/>
    <n v="600000"/>
    <n v="0"/>
    <n v="0"/>
    <s v="Cédula de Ciudadanía"/>
    <n v="80221417"/>
    <s v="VANOY VILLAMIL MICHAEL NICOLAS"/>
    <s v="Abono en cuenta"/>
    <s v="Ahorro"/>
    <s v="0570008290341521"/>
    <s v="Activa"/>
    <s v="860034313"/>
    <s v="BANCO DAVIVIENDA S.A."/>
    <s v="35-05-00"/>
    <s v="INSTITUTO NACIONAL DE METROLOGÍA - INM"/>
    <s v="C-3502-0200-6-0-3502097-02"/>
    <s v="ADQUISICIÓN DE BIENES Y SERVICIOS - DOCUMENTOS DE INVESTIGACIÓN APLICADA EN METROLOGÍA - FORTALECIMIENTO DE LA CAPACIDAD ANALÍTICA EN METROLOGÍA QUÍMICA Y BIOMEDICINA A NIVEL NACIONAL"/>
    <n v="600000"/>
    <n v="0"/>
    <n v="600000"/>
    <n v="0"/>
    <s v="Nación"/>
    <s v="CSF"/>
    <s v="OTROS RECURSOS DEL TESORO"/>
    <s v="A-02-02-02-006-004"/>
    <s v="SERVICIOS DE TRANSPORTE DE PASAJEROS"/>
    <n v="600000"/>
    <s v="RES-170-2022 Por la cual se confiere Comisión de Servicios y se ordena su pago, con el fin de Desarrollar actividades de apoyo logístico en sitio en la organización y actividades técnicas en metrología química para el tercer foro científico social &quot;Metrología es Calidad de Vida&quot; en la ciudad de Montería el 4 de mayo de 2022, liderar el taller de metrología integrado a sectores productivos de Córdoba en el marco del Foro, además, apoyo técnico en las visitas institucionales que se llevarán a cabo con diferentes actores, sectores, academias, clúster y entidades del departamento de Córdoba, en la ciudad de Montería - Córdoba del 3 al 6 de mayo de 2022."/>
    <s v="20322"/>
    <s v="19622"/>
    <s v="37622"/>
    <s v="69522"/>
    <s v="2022-05-04 00:00:00"/>
    <s v="87222"/>
    <s v="119639522"/>
    <m/>
    <s v="2022-05-03 00:00:00"/>
    <s v="RESOLUCION"/>
    <s v="170-2022"/>
    <s v="Tiquete a Monteria, Córdoba, comisión de servicios al servidor MICHAEL NICOLAS VANOY VILLAMIL, identificado con cedula de ciudadanía No. 80.221.417, Profesional Especializado Código 2028 Grado 20 de la Subdirección de Servicios Metrológicos y Relació"/>
    <s v="TIQUETES"/>
    <s v="ARTÍCULO 7. SUMINISTRO DE TIQUETES."/>
    <x v="6"/>
  </r>
  <r>
    <n v="87322"/>
    <x v="49"/>
    <s v="2022-05-04 11:44:36"/>
    <s v="ConOrdendePago"/>
    <n v="345882"/>
    <n v="0"/>
    <n v="0"/>
    <s v="Cédula de Ciudadanía"/>
    <n v="1032449942"/>
    <s v="MARTINEZ RIOS DIEGO ALEJANDRO"/>
    <s v="Abono en cuenta"/>
    <s v="Ahorro"/>
    <s v="40665702733"/>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445882"/>
    <n v="-100000"/>
    <n v="345882"/>
    <n v="0"/>
    <s v="Nación"/>
    <s v="CSF"/>
    <s v="OTROS RECURSOS DEL TESORO"/>
    <s v="A-02-02-02-006-004"/>
    <s v="SERVICIOS DE TRANSPORTE DE PASAJEROS"/>
    <n v="0"/>
    <s v="RES-168-2022 Por la cual se confiere Comisión de Servicios y se ordena su pago con el fin de Acompañar administrativamente el desarrollo del 3er Foro científico social &quot;Metrología es calidad de vida&quot; en temas especialmente relacionados con la Red Colombiana de Metrología (RCM) la cual se desarrollará previamente al 3er tercer Foro para presentar el rediseño, estructura y objetivos de la RCM a los sectores productivos de la Región, también acompañar las reuniones con los clústers y diferentes visitas interinstitucionales, en la ciudad de Montería - Córdoba del 3 al 4 de mayo de 2022."/>
    <s v="21622"/>
    <s v="20922"/>
    <s v="37122"/>
    <s v="69622"/>
    <s v="2022-05-04 00:00:00"/>
    <s v="87322"/>
    <s v="119642022"/>
    <s v="1122"/>
    <s v="2022-05-03 00:00:00"/>
    <s v="RESOLUCION"/>
    <s v="168-2022"/>
    <s v="Acompañar administrativamente el desarrollo del 3er Foro científico social &quot;Metrología es calidad de vida&quot; en temas especialmente relacionados con la Red Colombiana de Metrología (RCM) la cual se desarrollará previamente al 3er tercer Foro para prese"/>
    <s v="TIQUETES"/>
    <s v="ARTÍCULO 7. SUMINISTRO DE TIQUETES."/>
    <x v="6"/>
  </r>
  <r>
    <n v="87322"/>
    <x v="49"/>
    <s v="2022-05-04 11:44:36"/>
    <s v="ConOrdendePago"/>
    <n v="345882"/>
    <n v="0"/>
    <n v="0"/>
    <s v="Cédula de Ciudadanía"/>
    <n v="1032449942"/>
    <s v="MARTINEZ RIOS DIEGO ALEJANDRO"/>
    <s v="Abono en cuenta"/>
    <s v="Ahorro"/>
    <s v="40665702733"/>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445882"/>
    <n v="-100000"/>
    <n v="345882"/>
    <n v="0"/>
    <s v="Nación"/>
    <s v="CSF"/>
    <s v="OTROS RECURSOS DEL TESORO"/>
    <s v="A-02-02-02-010"/>
    <s v="VIÁTICOS DE LOS FUNCIONARIOS EN COMISIÓN"/>
    <n v="345882"/>
    <s v="RES-168-2022 Por la cual se confiere Comisión de Servicios y se ordena su pago con el fin de Acompañar administrativamente el desarrollo del 3er Foro científico social &quot;Metrología es calidad de vida&quot; en temas especialmente relacionados con la Red Colombiana de Metrología (RCM) la cual se desarrollará previamente al 3er tercer Foro para presentar el rediseño, estructura y objetivos de la RCM a los sectores productivos de la Región, también acompañar las reuniones con los clústers y diferentes visitas interinstitucionales, en la ciudad de Montería - Córdoba del 3 al 4 de mayo de 2022."/>
    <s v="21622"/>
    <s v="20922"/>
    <s v="37122"/>
    <s v="69622"/>
    <s v="2022-05-04 00:00:00"/>
    <s v="87322"/>
    <s v="119642022"/>
    <s v="1122"/>
    <s v="2022-05-03 00:00:00"/>
    <s v="RESOLUCION"/>
    <s v="168-2022"/>
    <s v="Acompañar administrativamente el desarrollo del 3er Foro científico social &quot;Metrología es calidad de vida&quot; en temas especialmente relacionados con la Red Colombiana de Metrología (RCM) la cual se desarrollará previamente al 3er tercer Foro para prese"/>
    <s v="RECONOCIMIENTO DE VIÁTICOS"/>
    <s v="ARTÍCULO 8. RECONOCIMIENTO DE VIÁTICOS."/>
    <x v="7"/>
  </r>
  <r>
    <n v="87422"/>
    <x v="49"/>
    <s v="2022-05-04 11:51:20"/>
    <s v="ConOrdendePago"/>
    <n v="228690"/>
    <n v="0"/>
    <n v="0"/>
    <s v="Cédula de Ciudadanía"/>
    <n v="1032449942"/>
    <s v="MARTINEZ RIOS DIEGO ALEJANDRO"/>
    <s v="Abono en cuenta"/>
    <s v="Ahorro"/>
    <s v="40665702733"/>
    <s v="Activa"/>
    <s v="890903938"/>
    <s v="BANCOLOMBIA S.A."/>
    <s v="35-05-00"/>
    <s v="INSTITUTO NACIONAL DE METROLOGÍA - INM"/>
    <s v="C-3502-0200-6-0-3502097-02"/>
    <s v="ADQUISICIÓN DE BIENES Y SERVICIOS - DOCUMENTOS DE INVESTIGACIÓN APLICADA EN METROLOGÍA - FORTALECIMIENTO DE LA CAPACIDAD ANALÍTICA EN METROLOGÍA QUÍMICA Y BIOMEDICINA A NIVEL NACIONAL"/>
    <n v="600000"/>
    <n v="-371310"/>
    <n v="228690"/>
    <n v="0"/>
    <s v="Nación"/>
    <s v="CSF"/>
    <s v="OTROS RECURSOS DEL TESORO"/>
    <s v="A-02-02-02-006-004"/>
    <s v="SERVICIOS DE TRANSPORTE DE PASAJEROS"/>
    <n v="228690"/>
    <s v="RES-168-2022 Por la cual se confiere Comisión de Servicios y se ordena su pago con el fin de Acompañar administrativamente el desarrollo del 3er Foro científico social &quot;Metrología es calidad de vida&quot; en temas especialmente relacionados con la Red Colombiana de Metrología (RCM) la cual se desarrollará previamente al 3er tercer Foro para presentar el rediseño, estructura y objetivos de la RCM a los sectores productivos de la Región, también acompañar las reuniones con los clústers y diferentes visitas interinstitucionales, en la ciudad de Montería - Córdoba del 3 al 4 de mayo de 2022."/>
    <s v="20322"/>
    <s v="19622"/>
    <s v="37222"/>
    <s v="69722"/>
    <s v="2022-05-04 00:00:00"/>
    <s v="87422"/>
    <s v="119643922"/>
    <s v="1022"/>
    <s v="2022-05-03 00:00:00"/>
    <s v="RESOLUCION"/>
    <s v="168-2022"/>
    <s v="Tiquetes a Montería, Cordoba, acompañar administrativamente el desarrollo del 3er Foro científico social &quot;Metrología es calidad de vida&quot; en temas especialmente relacionados con la Red Colombiana de Metrología (RCM) la cual se desarrollará previamente"/>
    <s v="TIQUETES"/>
    <s v="ARTÍCULO 7. SUMINISTRO DE TIQUETES."/>
    <x v="6"/>
  </r>
  <r>
    <n v="87522"/>
    <x v="49"/>
    <s v="2022-05-04 12:03:27"/>
    <s v="ConOrdendePago"/>
    <n v="445882"/>
    <n v="0"/>
    <n v="0"/>
    <s v="Cédula de Ciudadanía"/>
    <n v="359461"/>
    <s v="RAMIREZ MARQUEZ NELCARI TRINIDAD"/>
    <s v="Abono en cuenta"/>
    <s v="Ahorro"/>
    <s v="0570001670118064"/>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445882"/>
    <n v="0"/>
    <n v="445882"/>
    <n v="0"/>
    <s v="Nación"/>
    <s v="CSF"/>
    <s v="OTROS RECURSOS DEL TESORO"/>
    <s v="A-02-02-02-006-003-01"/>
    <s v="SERVICIOS DE ALOJAMIENTO PARA ESTANCIAS CORTAS"/>
    <n v="345882"/>
    <s v="RES-171-2022 Por la cual se confiere Comisión de Servicios y se ordena su pago a Monteria-Cordoba desde el 3 de mayo al 04 de mayo de 2022, con el fin de Realizar actividades de la Red Colombiana de Metrología (RCM) la cual se desarrollará previamente al 3er tercer Foro científico social &quot;Metrología es Calidad de Vida&quot; en la ciudad de Montería el 4 de mayo de 2022 para tener un acercamiento en el sector productivo de alto impacto en el departamento de Córdoba, apoyar técnicamente los encuentros, visitas y reuniones agendadas con las entidades representantes del sector minero de la región para identificar necesidades, capacidades e intereses en integrar la RCM, en cumplimiento al contrato No. 117 de 2022, específicamente en su actividad C: Consolidar la información obtenida con relación a las necesidades metrológicas de cada sector y definir una ruta de trabajo apropiada que permita organizar y planificar el tipo de apoyo que puede brindar a estos a través de la RCM junto con todas partes interesadas."/>
    <s v="21622"/>
    <s v="20922"/>
    <s v="37722"/>
    <s v="69822"/>
    <s v="2022-05-04 00:00:00"/>
    <s v="87522"/>
    <s v="119649222"/>
    <m/>
    <s v="2022-05-03 00:00:00"/>
    <s v="RESOLUCION"/>
    <s v="171-2022"/>
    <s v="Autorizar el desplazamiento de la contratista NELCARI TRINIDAD RAMIREZ MARQUEZ identificada con cedula de extranjería No. 359.461, de la Subdirección de Servicios Metrológicos y Relación con el Ciudadano, a Monteria-Cordoba desde el 3 de mayo al 04 d"/>
    <e v="#N/A"/>
    <e v="#N/A"/>
    <x v="7"/>
  </r>
  <r>
    <n v="87522"/>
    <x v="49"/>
    <s v="2022-05-04 12:03:27"/>
    <s v="ConOrdendePago"/>
    <n v="445882"/>
    <n v="0"/>
    <n v="0"/>
    <s v="Cédula de Ciudadanía"/>
    <n v="359461"/>
    <s v="RAMIREZ MARQUEZ NELCARI TRINIDAD"/>
    <s v="Abono en cuenta"/>
    <s v="Ahorro"/>
    <s v="0570001670118064"/>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445882"/>
    <n v="0"/>
    <n v="445882"/>
    <n v="0"/>
    <s v="Nación"/>
    <s v="CSF"/>
    <s v="OTROS RECURSOS DEL TESORO"/>
    <s v="A-02-02-02-006-004"/>
    <s v="SERVICIOS DE TRANSPORTE DE PASAJEROS"/>
    <n v="100000"/>
    <s v="RES-171-2022 Por la cual se confiere Comisión de Servicios y se ordena su pago a Monteria-Cordoba desde el 3 de mayo al 04 de mayo de 2022, con el fin de Realizar actividades de la Red Colombiana de Metrología (RCM) la cual se desarrollará previamente al 3er tercer Foro científico social &quot;Metrología es Calidad de Vida&quot; en la ciudad de Montería el 4 de mayo de 2022 para tener un acercamiento en el sector productivo de alto impacto en el departamento de Córdoba, apoyar técnicamente los encuentros, visitas y reuniones agendadas con las entidades representantes del sector minero de la región para identificar necesidades, capacidades e intereses en integrar la RCM, en cumplimiento al contrato No. 117 de 2022, específicamente en su actividad C: Consolidar la información obtenida con relación a las necesidades metrológicas de cada sector y definir una ruta de trabajo apropiada que permita organizar y planificar el tipo de apoyo que puede brindar a estos a través de la RCM junto con todas partes interesadas."/>
    <s v="21622"/>
    <s v="20922"/>
    <s v="37722"/>
    <s v="69822"/>
    <s v="2022-05-04 00:00:00"/>
    <s v="87522"/>
    <s v="119649222"/>
    <m/>
    <s v="2022-05-03 00:00:00"/>
    <s v="RESOLUCION"/>
    <s v="171-2022"/>
    <s v="Autorizar el desplazamiento de la contratista NELCARI TRINIDAD RAMIREZ MARQUEZ identificada con cedula de extranjería No. 359.461, de la Subdirección de Servicios Metrológicos y Relación con el Ciudadano, a Monteria-Cordoba desde el 3 de mayo al 04 d"/>
    <s v="TIQUETES"/>
    <s v="ARTÍCULO 7. SUMINISTRO DE TIQUETES."/>
    <x v="6"/>
  </r>
  <r>
    <n v="87622"/>
    <x v="49"/>
    <s v="2022-05-04 12:07:10"/>
    <s v="ConOrdendePago"/>
    <n v="600000"/>
    <n v="0"/>
    <n v="0"/>
    <s v="Cédula de Ciudadanía"/>
    <n v="359461"/>
    <s v="RAMIREZ MARQUEZ NELCARI TRINIDAD"/>
    <s v="Abono en cuenta"/>
    <s v="Ahorro"/>
    <s v="0570001670118064"/>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600000"/>
    <n v="0"/>
    <n v="600000"/>
    <n v="0"/>
    <s v="Nación"/>
    <s v="CSF"/>
    <s v="OTROS RECURSOS DEL TESORO"/>
    <s v="A-02-02-02-006-004"/>
    <s v="SERVICIOS DE TRANSPORTE DE PASAJEROS"/>
    <n v="600000"/>
    <s v="RES-171-2022 Por la cual se confiere Comisión de Servicios y se ordena su pago a Monteria-Cordoba desde el 3 de mayo al 04 de mayo de 2022, con el fin de Realizar actividades de la Red Colombiana de Metrología (RCM) la cual se desarrollará previamente al 3er tercer Foro científico social &quot;Metrología es Calidad de Vida&quot; en la ciudad de Montería el 4 de mayo de 2022 para tener un acercamiento en el sector productivo de alto impacto en el departamento de Córdoba, apoyar técnicamente los encuentros, visitas y reuniones agendadas con las entidades representantes del sector minero de la región para identificar necesidades, capacidades e intereses en integrar la RCM, en cumplimiento al contrato No. 117 de 2022, específicamente en su actividad C: Consolidar la información obtenida con relación a las necesidades metrológicas de cada sector y definir una ruta de trabajo apropiada que permita organizar y planificar el tipo de apoyo que puede brindar a estos a través de la RCM junto con todas partes interesadas."/>
    <s v="19522"/>
    <s v="18822"/>
    <s v="37822"/>
    <s v="69922"/>
    <s v="2022-05-04 00:00:00"/>
    <s v="87622"/>
    <s v="119651222"/>
    <m/>
    <s v="2022-05-03 00:00:00"/>
    <s v="RESOLUCION"/>
    <s v="171-2022"/>
    <s v="Tiquete a Montería, Córdoba. Autorizar el desplazamiento de la contratista NELCARI TRINIDAD RAMIREZ MARQUEZ identificada con cedula de extranjería No. 359.461, de la Subdirección de Servicios Metrológicos y Relación con el Ciudadano, a Monteria-Cordo"/>
    <s v="TIQUETES"/>
    <s v="ARTÍCULO 7. SUMINISTRO DE TIQUETES."/>
    <x v="6"/>
  </r>
  <r>
    <n v="87722"/>
    <x v="49"/>
    <s v="2022-05-04 12:12:08"/>
    <s v="ConOrdendePago"/>
    <n v="1137646"/>
    <n v="0"/>
    <n v="0"/>
    <s v="Cédula de Ciudadanía"/>
    <n v="1067938582"/>
    <s v="GARCIA MADRID SEBASTIAN"/>
    <s v="Abono en cuenta"/>
    <s v="Ahorro"/>
    <s v="79074669269"/>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1137646"/>
    <n v="0"/>
    <n v="1137646"/>
    <n v="0"/>
    <s v="Nación"/>
    <s v="CSF"/>
    <s v="OTROS RECURSOS DEL TESORO"/>
    <s v="A-02-02-02-006-003-01"/>
    <s v="SERVICIOS DE ALOJAMIENTO PARA ESTANCIAS CORTAS"/>
    <n v="1037646"/>
    <s v="RES-172-2022 Por la cual se confiere Comisión de Servicios y se ordena su pago a Monteria-Cordoba desde el 03 de mayo hasta el 07 de mayo de 2022, con el fin de Representar al INM como líder del componente de robótica en el Taller de Metrología para niñas, niños y jóvenes enmarcado en el proyecto de interés estratégico &quot;Fomento Regional en Metrología&quot; y dentro de los proyectos de automatización de mediciones orientados a atender este tema para realizarse en Montería y Montelibano, en cumplimiento al contrato No. 051 de 2022, específicamente en su actividad B: que el contratista debe: Elaborar y documentar la metodología necesaria para los proyectos, relacionados con equipamiento tecnológico y nuevos requerimientos."/>
    <s v="21722"/>
    <s v="21022"/>
    <s v="37922"/>
    <s v="70022"/>
    <s v="2022-05-04 00:00:00"/>
    <s v="87722"/>
    <s v="119653722"/>
    <m/>
    <s v="2022-05-03 00:00:00"/>
    <s v="RESOLUCION"/>
    <s v="172-2022"/>
    <s v="Autorizar el desplazamiento del contratista SEBASTIÁN GARCÍA MADRID identificado con cedula de ciudadanía No. 1.067.938.582, de la Subdirección de Servicios Metrológicos y Relación con el Ciudadano a Monteria-Cordoba desde el 03 de mayo hasta el 07 d"/>
    <e v="#N/A"/>
    <e v="#N/A"/>
    <x v="7"/>
  </r>
  <r>
    <n v="87722"/>
    <x v="49"/>
    <s v="2022-05-04 12:12:08"/>
    <s v="ConOrdendePago"/>
    <n v="1137646"/>
    <n v="0"/>
    <n v="0"/>
    <s v="Cédula de Ciudadanía"/>
    <n v="1067938582"/>
    <s v="GARCIA MADRID SEBASTIAN"/>
    <s v="Abono en cuenta"/>
    <s v="Ahorro"/>
    <s v="79074669269"/>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1137646"/>
    <n v="0"/>
    <n v="1137646"/>
    <n v="0"/>
    <s v="Nación"/>
    <s v="CSF"/>
    <s v="OTROS RECURSOS DEL TESORO"/>
    <s v="A-02-02-02-006-004"/>
    <s v="SERVICIOS DE TRANSPORTE DE PASAJEROS"/>
    <n v="100000"/>
    <s v="RES-172-2022 Por la cual se confiere Comisión de Servicios y se ordena su pago a Monteria-Cordoba desde el 03 de mayo hasta el 07 de mayo de 2022, con el fin de Representar al INM como líder del componente de robótica en el Taller de Metrología para niñas, niños y jóvenes enmarcado en el proyecto de interés estratégico &quot;Fomento Regional en Metrología&quot; y dentro de los proyectos de automatización de mediciones orientados a atender este tema para realizarse en Montería y Montelibano, en cumplimiento al contrato No. 051 de 2022, específicamente en su actividad B: que el contratista debe: Elaborar y documentar la metodología necesaria para los proyectos, relacionados con equipamiento tecnológico y nuevos requerimientos."/>
    <s v="21722"/>
    <s v="21022"/>
    <s v="37922"/>
    <s v="70022"/>
    <s v="2022-05-04 00:00:00"/>
    <s v="87722"/>
    <s v="119653722"/>
    <m/>
    <s v="2022-05-03 00:00:00"/>
    <s v="RESOLUCION"/>
    <s v="172-2022"/>
    <s v="Autorizar el desplazamiento del contratista SEBASTIÁN GARCÍA MADRID identificado con cedula de ciudadanía No. 1.067.938.582, de la Subdirección de Servicios Metrológicos y Relación con el Ciudadano a Monteria-Cordoba desde el 03 de mayo hasta el 07 d"/>
    <s v="TIQUETES"/>
    <s v="ARTÍCULO 7. SUMINISTRO DE TIQUETES."/>
    <x v="6"/>
  </r>
  <r>
    <n v="87822"/>
    <x v="49"/>
    <s v="2022-05-04 12:14:16"/>
    <s v="ConOrdendePago"/>
    <n v="600000"/>
    <n v="0"/>
    <n v="0"/>
    <s v="Cédula de Ciudadanía"/>
    <n v="1067938582"/>
    <s v="GARCIA MADRID SEBASTIAN"/>
    <s v="Abono en cuenta"/>
    <s v="Ahorro"/>
    <s v="79074669269"/>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600000"/>
    <n v="0"/>
    <n v="600000"/>
    <n v="0"/>
    <s v="Nación"/>
    <s v="CSF"/>
    <s v="OTROS RECURSOS DEL TESORO"/>
    <s v="A-02-02-02-006-004"/>
    <s v="SERVICIOS DE TRANSPORTE DE PASAJEROS"/>
    <n v="600000"/>
    <s v="RES-172-2022 Por la cual se confiere Comisión de Servicios y se ordena su pago a Monteria-Cordoba desde el 03 de mayo hasta el 07 de mayo de 2022, con el fin de Representar al INM como líder del componente de robótica en el Taller de Metrología para niñas, niños y jóvenes enmarcado en el proyecto de interés estratégico &quot;Fomento Regional en Metrología&quot; y dentro de los proyectos de automatización de mediciones orientados a atender este tema para realizarse en Montería y Montelibano, en cumplimiento al contrato No. 051 de 2022, específicamente en su actividad B: que el contratista debe: Elaborar y documentar la metodología necesaria para los proyectos, relacionados con equipamiento tecnológico y nuevos requerimientos."/>
    <s v="19522"/>
    <s v="18822"/>
    <s v="38022"/>
    <s v="70122"/>
    <s v="2022-05-04 00:00:00"/>
    <s v="87822"/>
    <s v="119658722"/>
    <m/>
    <s v="2022-05-03 00:00:00"/>
    <s v="RESOLUCION"/>
    <s v="172-2022"/>
    <s v="Tiquete a Montería, Córdoba, Autorizar el desplazamiento del contratista SEBASTIÁN GARCÍA MADRID identificado con cedula de ciudadanía No. 1.067.938.582, de la Subdirección de Servicios Metrológicos y Relación con el Ciudadano a Monteria-Cordoba desd"/>
    <s v="TIQUETES"/>
    <s v="ARTÍCULO 7. SUMINISTRO DE TIQUETES."/>
    <x v="6"/>
  </r>
  <r>
    <n v="87922"/>
    <x v="50"/>
    <s v="2022-05-05 11:31:15"/>
    <s v="ConOrdendePago"/>
    <n v="397251"/>
    <n v="0"/>
    <n v="0"/>
    <s v="Cédula de Ciudadanía"/>
    <n v="19150759"/>
    <s v="GARCIA BENAVIDES JORGE DANIEL"/>
    <s v="Abono en cuenta"/>
    <s v="Ahorro"/>
    <s v="001670033750"/>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397251"/>
    <n v="0"/>
    <n v="397251"/>
    <n v="0"/>
    <s v="Nación"/>
    <s v="CSF"/>
    <s v="OTROS RECURSOS DEL TESORO"/>
    <s v="A-02-02-02-006-004"/>
    <s v="SERVICIOS DE TRANSPORTE DE PASAJEROS"/>
    <n v="100000"/>
    <s v="RES-175-2022 Por la cual se confiere Comision de Servicios y se ordena su pago al municipio de Montería-Córdoba desde el 05 al 06 de Mayo de 2022, con el fin de participar en la Feria Acércate de Función Pública liderando por parte del INM el desarrollo del componente de física en el Taller Metrología para niñas, niños y joven es enmarcado en el proyecto de interés estratégico&quot; Fomento Regional en Metrología&quot; a realizarse en Monte Líbano y acompañar las actividades de Relación con el Ciudadano del INM en los temas de charla informativa sobre el INM, en cumplimiento al contrato No. 128 de 2022, específicamente en su actividad E: Brindar acompañamiento en el desarrollo de foros del proyecto de fomento regional en metrología para el componente social mediante la ejecución de talleres de metrología para niños y adolescentes."/>
    <s v="21722"/>
    <s v="21022"/>
    <s v="38122"/>
    <s v="70322"/>
    <s v="2022-05-05 00:00:00"/>
    <s v="87922"/>
    <s v="121341522"/>
    <m/>
    <s v="2022-05-04 00:00:00"/>
    <s v="RESOLUCION"/>
    <s v="175-2022"/>
    <s v="Gastos para desplazamiento a Montería-Córdoba desde el 05 al 06 de mayo de 2022, con el fin de participar en la Feria Acércate de Función Pública liderando por parte del INM el desarrollo del componente de física en el Taller Metrología para niñas, n"/>
    <s v="TIQUETES"/>
    <s v="ARTÍCULO 7. SUMINISTRO DE TIQUETES."/>
    <x v="6"/>
  </r>
  <r>
    <n v="87922"/>
    <x v="50"/>
    <s v="2022-05-05 11:31:15"/>
    <s v="ConOrdendePago"/>
    <n v="397251"/>
    <n v="0"/>
    <n v="0"/>
    <s v="Cédula de Ciudadanía"/>
    <n v="19150759"/>
    <s v="GARCIA BENAVIDES JORGE DANIEL"/>
    <s v="Abono en cuenta"/>
    <s v="Ahorro"/>
    <s v="001670033750"/>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397251"/>
    <n v="0"/>
    <n v="397251"/>
    <n v="0"/>
    <s v="Nación"/>
    <s v="CSF"/>
    <s v="OTROS RECURSOS DEL TESORO"/>
    <s v="A-02-02-02-006-003-01"/>
    <s v="SERVICIOS DE ALOJAMIENTO PARA ESTANCIAS CORTAS"/>
    <n v="297251"/>
    <s v="RES-175-2022 Por la cual se confiere Comision de Servicios y se ordena su pago al municipio de Montería-Córdoba desde el 05 al 06 de Mayo de 2022, con el fin de participar en la Feria Acércate de Función Pública liderando por parte del INM el desarrollo del componente de física en el Taller Metrología para niñas, niños y joven es enmarcado en el proyecto de interés estratégico&quot; Fomento Regional en Metrología&quot; a realizarse en Monte Líbano y acompañar las actividades de Relación con el Ciudadano del INM en los temas de charla informativa sobre el INM, en cumplimiento al contrato No. 128 de 2022, específicamente en su actividad E: Brindar acompañamiento en el desarrollo de foros del proyecto de fomento regional en metrología para el componente social mediante la ejecución de talleres de metrología para niños y adolescentes."/>
    <s v="21722"/>
    <s v="21022"/>
    <s v="38122"/>
    <s v="70322"/>
    <s v="2022-05-05 00:00:00"/>
    <s v="87922"/>
    <s v="121341522"/>
    <m/>
    <s v="2022-05-04 00:00:00"/>
    <s v="RESOLUCION"/>
    <s v="175-2022"/>
    <s v="Gastos para desplazamiento a Montería-Córdoba desde el 05 al 06 de mayo de 2022, con el fin de participar en la Feria Acércate de Función Pública liderando por parte del INM el desarrollo del componente de física en el Taller Metrología para niñas, n"/>
    <e v="#N/A"/>
    <e v="#N/A"/>
    <x v="7"/>
  </r>
  <r>
    <n v="88022"/>
    <x v="50"/>
    <s v="2022-05-05 11:36:03"/>
    <s v="ConOrdendePago"/>
    <n v="600000"/>
    <n v="0"/>
    <n v="0"/>
    <s v="Cédula de Ciudadanía"/>
    <n v="19150759"/>
    <s v="GARCIA BENAVIDES JORGE DANIEL"/>
    <s v="Abono en cuenta"/>
    <s v="Ahorro"/>
    <s v="001670033750"/>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600000"/>
    <n v="0"/>
    <n v="600000"/>
    <n v="0"/>
    <s v="Nación"/>
    <s v="CSF"/>
    <s v="OTROS RECURSOS DEL TESORO"/>
    <s v="A-02-02-02-006-004"/>
    <s v="SERVICIOS DE TRANSPORTE DE PASAJEROS"/>
    <n v="600000"/>
    <s v="RES-175-2022 Por la cual se confiere Comision de Servicios y se ordena su pago al municipio de Montería-Córdoba desde el 05 al 06 de Mayo de 2022, con el fin de participar en la Feria Acércate de Función Pública liderando por parte del INM el desarrollo del componente de física en el Taller Metrología para niñas, niños y joven es enmarcado en el proyecto de interés estratégico&quot; Fomento Regional en Metrología&quot; a realizarse en Monte Líbano y acompañar las actividades de Relación con el Ciudadano del INM en los temas de charla informativa sobre el INM, en cumplimiento al contrato No. 128 de 2022, específicamente en su actividad E: Brindar acompañamiento en el desarrollo de foros del proyecto de fomento regional en metrología para el componente social mediante la ejecución de talleres de metrología para niños y adolescentes."/>
    <s v="19522"/>
    <s v="18822"/>
    <s v="38222"/>
    <s v="70422"/>
    <s v="2022-05-05 00:00:00"/>
    <s v="88022"/>
    <s v="121353522"/>
    <m/>
    <s v="2022-05-04 00:00:00"/>
    <s v="RESOLUCION"/>
    <s v="175-2022"/>
    <s v="Tiquete para desplazamiento a Montería-Córdoba desde el 05 al 06 de mayo de 2022, con el fin de participar en la Feria Acércate de Función Pública liderando por parte del INM el desarrollo del componente de física en el Taller Metrología para niñas,"/>
    <s v="TIQUETES"/>
    <s v="ARTÍCULO 7. SUMINISTRO DE TIQUETES."/>
    <x v="6"/>
  </r>
  <r>
    <n v="88122"/>
    <x v="50"/>
    <s v="2022-05-05 12:00:01"/>
    <s v="ConOrdendePago"/>
    <n v="676470"/>
    <n v="0"/>
    <n v="0"/>
    <s v="Cédula de Ciudadanía"/>
    <n v="79535679"/>
    <s v="OVIEDO HERRERA LUIS FERNANDO"/>
    <s v="Abono en cuenta"/>
    <s v="Ahorro"/>
    <s v="24080443212"/>
    <s v="Activa"/>
    <s v="860007335"/>
    <s v="BCSC S A"/>
    <s v="35-05-00"/>
    <s v="INSTITUTO NACIONAL DE METROLOGÍA - INM"/>
    <s v="C-3502-0200-6-0-3502097-02"/>
    <s v="ADQUISICIÓN DE BIENES Y SERVICIOS - DOCUMENTOS DE INVESTIGACIÓN APLICADA EN METROLOGÍA - FORTALECIMIENTO DE LA CAPACIDAD ANALÍTICA EN METROLOGÍA QUÍMICA Y BIOMEDICINA A NIVEL NACIONAL"/>
    <n v="676470"/>
    <n v="0"/>
    <n v="676470"/>
    <n v="0"/>
    <s v="Nación"/>
    <s v="CSF"/>
    <s v="OTROS RECURSOS DEL TESORO"/>
    <s v="A-02-02-02-006-004"/>
    <s v="SERVICIOS DE TRANSPORTE DE PASAJEROS"/>
    <n v="100000"/>
    <s v="RES-176-2022 Por la cual se confiere Comisión de Servicios y se ordena su pago con el fin de Participar en la Feria Acércate de Función Pública en las actividades de Relación con el Ciudadano en los temas de charla informativa sobre el INM, asistir y acompañar el Taller Metrología para niñas, niños y jóvenes enmarcado en el proyecto de interés estratégico &quot;Fomento Regional en Metrología&quot; a realizarse en Monte Líbano el 6 de mayo y liderar las actividades de atención al ciudadano en carpa durante la jornada del 7 de mayo de 2022, en la ciudad de Montería - Córdoba del 5 al 7 de mayo de 2022."/>
    <s v="21922"/>
    <s v="21222"/>
    <s v="38322"/>
    <s v="70522"/>
    <s v="2022-05-05 00:00:00"/>
    <s v="88122"/>
    <s v="121375522"/>
    <m/>
    <s v="2022-05-05 00:00:00"/>
    <s v="RESOLUCION"/>
    <s v="176-2022"/>
    <s v="Conferir comisión de servicios al servidor LUIS FERNANDO OVIEDO HERRERA, identificado con cedula de ciudadanía No. 79 535 679, Profesional Universitario Código 2044 Grado 09 de la Subdirección de Servicios Metrológicos y Relación con el Ciudadano, co"/>
    <s v="TIQUETES"/>
    <s v="ARTÍCULO 7. SUMINISTRO DE TIQUETES."/>
    <x v="6"/>
  </r>
  <r>
    <n v="88122"/>
    <x v="50"/>
    <s v="2022-05-05 12:00:01"/>
    <s v="ConOrdendePago"/>
    <n v="676470"/>
    <n v="0"/>
    <n v="0"/>
    <s v="Cédula de Ciudadanía"/>
    <n v="79535679"/>
    <s v="OVIEDO HERRERA LUIS FERNANDO"/>
    <s v="Abono en cuenta"/>
    <s v="Ahorro"/>
    <s v="24080443212"/>
    <s v="Activa"/>
    <s v="860007335"/>
    <s v="BCSC S A"/>
    <s v="35-05-00"/>
    <s v="INSTITUTO NACIONAL DE METROLOGÍA - INM"/>
    <s v="C-3502-0200-6-0-3502097-02"/>
    <s v="ADQUISICIÓN DE BIENES Y SERVICIOS - DOCUMENTOS DE INVESTIGACIÓN APLICADA EN METROLOGÍA - FORTALECIMIENTO DE LA CAPACIDAD ANALÍTICA EN METROLOGÍA QUÍMICA Y BIOMEDICINA A NIVEL NACIONAL"/>
    <n v="676470"/>
    <n v="0"/>
    <n v="676470"/>
    <n v="0"/>
    <s v="Nación"/>
    <s v="CSF"/>
    <s v="OTROS RECURSOS DEL TESORO"/>
    <s v="A-02-02-02-010"/>
    <s v="VIÁTICOS DE LOS FUNCIONARIOS EN COMISIÓN"/>
    <n v="576470"/>
    <s v="RES-176-2022 Por la cual se confiere Comisión de Servicios y se ordena su pago con el fin de Participar en la Feria Acércate de Función Pública en las actividades de Relación con el Ciudadano en los temas de charla informativa sobre el INM, asistir y acompañar el Taller Metrología para niñas, niños y jóvenes enmarcado en el proyecto de interés estratégico &quot;Fomento Regional en Metrología&quot; a realizarse en Monte Líbano el 6 de mayo y liderar las actividades de atención al ciudadano en carpa durante la jornada del 7 de mayo de 2022, en la ciudad de Montería - Córdoba del 5 al 7 de mayo de 2022."/>
    <s v="21922"/>
    <s v="21222"/>
    <s v="38322"/>
    <s v="70522"/>
    <s v="2022-05-05 00:00:00"/>
    <s v="88122"/>
    <s v="121375522"/>
    <m/>
    <s v="2022-05-05 00:00:00"/>
    <s v="RESOLUCION"/>
    <s v="176-2022"/>
    <s v="Conferir comisión de servicios al servidor LUIS FERNANDO OVIEDO HERRERA, identificado con cedula de ciudadanía No. 79 535 679, Profesional Universitario Código 2044 Grado 09 de la Subdirección de Servicios Metrológicos y Relación con el Ciudadano, co"/>
    <s v="RECONOCIMIENTO DE VIÁTICOS"/>
    <s v="ARTÍCULO 8. RECONOCIMIENTO DE VIÁTICOS."/>
    <x v="7"/>
  </r>
  <r>
    <n v="88222"/>
    <x v="50"/>
    <s v="2022-05-05 12:04:04"/>
    <s v="ConOrdendePago"/>
    <n v="600000"/>
    <n v="0"/>
    <n v="0"/>
    <s v="Cédula de Ciudadanía"/>
    <n v="79535679"/>
    <s v="OVIEDO HERRERA LUIS FERNANDO"/>
    <s v="Abono en cuenta"/>
    <s v="Ahorro"/>
    <s v="24080443212"/>
    <s v="Activa"/>
    <s v="860007335"/>
    <s v="BCSC S A"/>
    <s v="35-05-00"/>
    <s v="INSTITUTO NACIONAL DE METROLOGÍA - INM"/>
    <s v="C-3502-0200-6-0-3502097-02"/>
    <s v="ADQUISICIÓN DE BIENES Y SERVICIOS - DOCUMENTOS DE INVESTIGACIÓN APLICADA EN METROLOGÍA - FORTALECIMIENTO DE LA CAPACIDAD ANALÍTICA EN METROLOGÍA QUÍMICA Y BIOMEDICINA A NIVEL NACIONAL"/>
    <n v="600000"/>
    <n v="0"/>
    <n v="600000"/>
    <n v="0"/>
    <s v="Nación"/>
    <s v="CSF"/>
    <s v="OTROS RECURSOS DEL TESORO"/>
    <s v="A-02-02-02-006-004"/>
    <s v="SERVICIOS DE TRANSPORTE DE PASAJEROS"/>
    <n v="600000"/>
    <s v="RES-176-2022 Por la cual se confiere Comisión de Servicios y se ordena su pago con el fin de Participar en la Feria Acércate de Función Pública en las actividades de Relación con el Ciudadano en los temas de charla informativa sobre el INM, asistir y acompañar el Taller Metrología para niñas, niños y jóvenes enmarcado en el proyecto de interés estratégico &quot;Fomento Regional en Metrología&quot; a realizarse en Monte Líbano el 6 de mayo y liderar las actividades de atención al ciudadano en carpa durante la jornada del 7 de mayo de 2022, en la ciudad de Montería - Córdoba del 5 al 7 de mayo de 2022."/>
    <s v="20322"/>
    <s v="19622"/>
    <s v="38422"/>
    <s v="70622"/>
    <s v="2022-05-05 00:00:00"/>
    <s v="88222"/>
    <s v="121406822"/>
    <m/>
    <s v="2022-05-05 00:00:00"/>
    <s v="RESOLUCION"/>
    <s v="176-2022"/>
    <s v="Tiquete a Montería, Córdoba. Conferir comisión de servicios al servidor LUIS FERNANDO OVIEDO HERRERA, identificado con cedula de ciudadanía No. 79 535 679, Profesional Universitario Código 2044 Grado 09 de la Subdirección de Servicios Metrológicos y"/>
    <s v="TIQUETES"/>
    <s v="ARTÍCULO 7. SUMINISTRO DE TIQUETES."/>
    <x v="6"/>
  </r>
  <r>
    <n v="88322"/>
    <x v="50"/>
    <s v="2022-05-05 15:43:11"/>
    <s v="ConOrdendePago"/>
    <n v="3475000"/>
    <n v="29414"/>
    <n v="0"/>
    <s v="Cédula de Ciudadanía"/>
    <n v="1102121455"/>
    <s v="HERRERA BENAVIDES GERALDINE"/>
    <s v="Abono en cuenta"/>
    <s v="Ahorro"/>
    <s v="239199565"/>
    <s v="Activa"/>
    <s v="860002964"/>
    <s v="BANCO DE BOGOTA S. A."/>
    <s v="35-05-00"/>
    <s v="INSTITUTO NACIONAL DE METROLOGÍA - INM"/>
    <s v="C-3502-0200-5-0-3502102-02"/>
    <s v="ADQUISICIÓN DE BIENES Y SERVICIOS - SERVICIO DE PROMOCIÓN DE HERRAMIENTAS METROLÓGICAS - FORTALECIMIENTO DE LA COMERCIALIZACIÓN DE LOS SERVICIOS METROLÓGICOS A NIVEL NACIONAL"/>
    <n v="3475000"/>
    <n v="0"/>
    <n v="3475000"/>
    <n v="0"/>
    <s v="Nación"/>
    <s v="CSF"/>
    <s v="OTROS RECURSOS DEL TESORO"/>
    <s v="A-02-02-02-008-003-09"/>
    <s v="OTROS SERVICIOS PROFESIONALES Y TÉCNICOS N.C.P."/>
    <n v="3475000"/>
    <s v="Contratar la prestación de servicios profesionales para apoyar la implementación del Sistema de Gestión para I D i, a través de las actividades de investigación y desarrollo de proyectos de I D i de acuerdo con los lineamientos dados por la Alta Dirección del INM, en el sector agrícola - PAGO 3"/>
    <s v="10322"/>
    <s v="10422"/>
    <s v="12922"/>
    <s v="70722"/>
    <s v="2022-05-05 00:00:00"/>
    <s v="88322"/>
    <s v="122630422"/>
    <m/>
    <s v="2022-01-28 00:00:00"/>
    <s v="CONTRATO DE PRESTACION DE SERVICIOS"/>
    <s v="CO1.PCCNTR.3463466"/>
    <s v="Contratar la prestación de servicios profesionales para apoyar la implementación del Sistema de Gestión para I+D+i, a través de las actividades de investigación y desarrollo de proyectos de I+D+i de acuerdo con los lineamientos dados por la Alta Dire"/>
    <s v="APOYO A LA GESTIÓN PERSONA NATURALES"/>
    <s v="ARTÍCULO 3. CONTRATACIÓN DE PERSONAL PARA LA PRESTACIÓN DE SERVICIOS PROFESIONALES Y DE APOYO A LA GESTIÓN."/>
    <x v="4"/>
  </r>
  <r>
    <n v="88422"/>
    <x v="50"/>
    <s v="2022-05-05 15:52:32"/>
    <s v="ConOrdendePago"/>
    <n v="1178549.97"/>
    <n v="0"/>
    <n v="0"/>
    <s v="NIT"/>
    <n v="900494393"/>
    <s v="U.A.E. INSTITUTO NACIONAL DE METROLOGIA - INM"/>
    <s v="Abono en cuenta"/>
    <s v="Corriente"/>
    <s v="062874722"/>
    <s v="Activa"/>
    <s v="860002964"/>
    <s v="BANCO DE BOGOTA S. A."/>
    <s v="35-05-00"/>
    <s v="INSTITUTO NACIONAL DE METROLOGÍA - INM"/>
    <s v="A-02-02-02-006-005"/>
    <s v="SERVICIOS DE TRANSPORTE DE CARGA"/>
    <n v="140000"/>
    <n v="0"/>
    <n v="140000"/>
    <n v="0"/>
    <s v="Nación"/>
    <s v="CSF"/>
    <s v="RECURSOS CORRIENTES"/>
    <s v="A-02-02-02-006-005-01"/>
    <s v="SERVICIOS DE TRANSPORTE DE CARGA POR VÍA TERRESTRE"/>
    <n v="140000"/>
    <s v="CUARTO REEMBOLSO DE LA CM-122 SIIF-422"/>
    <s v="24022"/>
    <s v="23322"/>
    <s v="38522"/>
    <s v="70822"/>
    <s v="2022-05-05 00:00:00"/>
    <s v="88422"/>
    <s v="122517022"/>
    <m/>
    <s v="2022-05-05 00:00:00"/>
    <s v="ACTO ADMINISTRATIVO"/>
    <s v="422 - CDP 23322"/>
    <s v="AMPARAR EL REEMBOLSO DE GASTOS CORRESPONDIENTE A LA CAJA MENOR No. 122 DE GASTOS GENERALES DEL INSTITUTO NACIONAL DE METROLOGÍA, DE ACUERDO A LA SOLICITUD DE REEMBOLSO No. 422 REGISTRADA EN EL APLICATIVO SIIF Nación."/>
    <e v="#N/A"/>
    <e v="#N/A"/>
    <x v="3"/>
  </r>
  <r>
    <n v="88422"/>
    <x v="50"/>
    <s v="2022-05-05 15:52:32"/>
    <s v="ConOrdendePago"/>
    <n v="1178549.97"/>
    <n v="0"/>
    <n v="0"/>
    <s v="NIT"/>
    <n v="900494393"/>
    <s v="U.A.E. INSTITUTO NACIONAL DE METROLOGIA - INM"/>
    <s v="Abono en cuenta"/>
    <s v="Corriente"/>
    <s v="062874722"/>
    <s v="Activa"/>
    <s v="860002964"/>
    <s v="BANCO DE BOGOTA S. A."/>
    <s v="35-05-00"/>
    <s v="INSTITUTO NACIONAL DE METROLOGÍA - INM"/>
    <s v="A-02-02-01-003-003"/>
    <s v="PRODUCTOS DE HORNOS DE COQUE; PRODUCTOS DE REFINACIÓN DE PETRÓLEO Y COMBUSTIBLE NUCLEAR"/>
    <n v="125000"/>
    <n v="0"/>
    <n v="125000"/>
    <n v="0"/>
    <s v="Nación"/>
    <s v="CSF"/>
    <s v="RECURSOS CORRIENTES"/>
    <s v="A-02-02-01-003-003-03"/>
    <s v="ACEITES DE PETRÓLEO O ACEITES OBTENIDOS DE MINERALES BITUMINOSOS (EXCEPTO LOS ACEITES CRUDOS); PREPARADOS N.C.P., QUE CONTENGAN POR LO MENOS EL 70% DE SU PESO EN ACEITES DE ESOS TIPOS Y CUYOS COMPONENTES BÁSICOS SEAN ESOS ACEITES"/>
    <n v="125000"/>
    <s v="CUARTO REEMBOLSO DE LA CM-122 SIIF-422"/>
    <s v="24022"/>
    <s v="23322"/>
    <s v="38522"/>
    <s v="70822"/>
    <s v="2022-05-05 00:00:00"/>
    <s v="88422"/>
    <s v="122517022"/>
    <m/>
    <s v="2022-05-05 00:00:00"/>
    <s v="ACTO ADMINISTRATIVO"/>
    <s v="422 - CDP 23322"/>
    <s v="AMPARAR EL REEMBOLSO DE GASTOS CORRESPONDIENTE A LA CAJA MENOR No. 122 DE GASTOS GENERALES DEL INSTITUTO NACIONAL DE METROLOGÍA, DE ACUERDO A LA SOLICITUD DE REEMBOLSO No. 422 REGISTRADA EN EL APLICATIVO SIIF Nación."/>
    <e v="#N/A"/>
    <e v="#N/A"/>
    <x v="3"/>
  </r>
  <r>
    <n v="88422"/>
    <x v="50"/>
    <s v="2022-05-05 15:52:32"/>
    <s v="ConOrdendePago"/>
    <n v="1178549.97"/>
    <n v="0"/>
    <n v="0"/>
    <s v="NIT"/>
    <n v="900494393"/>
    <s v="U.A.E. INSTITUTO NACIONAL DE METROLOGIA - INM"/>
    <s v="Abono en cuenta"/>
    <s v="Corriente"/>
    <s v="062874722"/>
    <s v="Activa"/>
    <s v="860002964"/>
    <s v="BANCO DE BOGOTA S. A."/>
    <s v="35-05-00"/>
    <s v="INSTITUTO NACIONAL DE METROLOGÍA - INM"/>
    <s v="A-02-02-02-006-003"/>
    <s v="ALOJAMIENTO; SERVICIOS DE SUMINISTROS DE COMIDAS Y BEBIDAS"/>
    <n v="830950"/>
    <n v="0"/>
    <n v="830950"/>
    <n v="0"/>
    <s v="Nación"/>
    <s v="CSF"/>
    <s v="RECURSOS CORRIENTES"/>
    <s v="A-02-02-02-006-003-03"/>
    <s v="SERVICIOS DE SUMINISTRO DE COMIDAS"/>
    <n v="830950"/>
    <s v="CUARTO REEMBOLSO DE LA CM-122 SIIF-422"/>
    <s v="24022"/>
    <s v="23322"/>
    <s v="38522"/>
    <s v="70822"/>
    <s v="2022-05-05 00:00:00"/>
    <s v="88422"/>
    <s v="122517022"/>
    <m/>
    <s v="2022-05-05 00:00:00"/>
    <s v="ACTO ADMINISTRATIVO"/>
    <s v="422 - CDP 23322"/>
    <s v="AMPARAR EL REEMBOLSO DE GASTOS CORRESPONDIENTE A LA CAJA MENOR No. 122 DE GASTOS GENERALES DEL INSTITUTO NACIONAL DE METROLOGÍA, DE ACUERDO A LA SOLICITUD DE REEMBOLSO No. 422 REGISTRADA EN EL APLICATIVO SIIF Nación."/>
    <e v="#N/A"/>
    <e v="#N/A"/>
    <x v="3"/>
  </r>
  <r>
    <n v="88422"/>
    <x v="50"/>
    <s v="2022-05-05 15:52:32"/>
    <s v="ConOrdendePago"/>
    <n v="1178549.97"/>
    <n v="0"/>
    <n v="0"/>
    <s v="NIT"/>
    <n v="900494393"/>
    <s v="U.A.E. INSTITUTO NACIONAL DE METROLOGIA - INM"/>
    <s v="Abono en cuenta"/>
    <s v="Corriente"/>
    <s v="062874722"/>
    <s v="Activa"/>
    <s v="860002964"/>
    <s v="BANCO DE BOGOTA S. A."/>
    <s v="35-05-00"/>
    <s v="INSTITUTO NACIONAL DE METROLOGÍA - INM"/>
    <s v="A-02-02-01-004-003"/>
    <s v="MAQUINARIA PARA USO GENERAL"/>
    <n v="82599.97"/>
    <n v="0"/>
    <n v="82599.97"/>
    <n v="0"/>
    <s v="Nación"/>
    <s v="CSF"/>
    <s v="RECURSOS CORRIENTES"/>
    <s v="A-02-02-01-004-003-09"/>
    <s v="OTRAS MÁQUINAS PARA USOS GENERALES Y SUS PARTES Y PIEZAS"/>
    <n v="82599.97"/>
    <s v="CUARTO REEMBOLSO DE LA CM-122 SIIF-422"/>
    <s v="24022"/>
    <s v="23322"/>
    <s v="38522"/>
    <s v="70822"/>
    <s v="2022-05-05 00:00:00"/>
    <s v="88422"/>
    <s v="122517022"/>
    <m/>
    <s v="2022-05-05 00:00:00"/>
    <s v="ACTO ADMINISTRATIVO"/>
    <s v="422 - CDP 23322"/>
    <s v="AMPARAR EL REEMBOLSO DE GASTOS CORRESPONDIENTE A LA CAJA MENOR No. 122 DE GASTOS GENERALES DEL INSTITUTO NACIONAL DE METROLOGÍA, DE ACUERDO A LA SOLICITUD DE REEMBOLSO No. 422 REGISTRADA EN EL APLICATIVO SIIF Nación."/>
    <e v="#N/A"/>
    <e v="#N/A"/>
    <x v="3"/>
  </r>
  <r>
    <n v="88522"/>
    <x v="50"/>
    <s v="2022-05-05 16:07:17"/>
    <s v="ConOrdendePago"/>
    <n v="3150000"/>
    <n v="26664"/>
    <n v="0"/>
    <s v="Cédula de Ciudadanía"/>
    <n v="1065889898"/>
    <s v="VARGAS SUAREZ NEYMER ANTONIO"/>
    <s v="Abono en cuenta"/>
    <s v="Ahorro"/>
    <s v="52412097823"/>
    <s v="Activa"/>
    <s v="890903938"/>
    <s v="BANCOLOMBIA S.A."/>
    <s v="35-05-00"/>
    <s v="INSTITUTO NACIONAL DE METROLOGÍA - INM"/>
    <s v="C-3502-0200-7-0-3502097-02"/>
    <s v="ADQUISICIÓN DE BIENES Y SERVICIOS - DOCUMENTOS DE INVESTIGACIÓN APLICADA EN METROLOGÍA - DESARROLLO DE LA OFERTA DE SERVICIOS EN METROLOGÍA FÍSICA EN EL ÁMBITO NACIONAL"/>
    <n v="3150000"/>
    <n v="0"/>
    <n v="3150000"/>
    <n v="0"/>
    <s v="Nación"/>
    <s v="CSF"/>
    <s v="OTROS RECURSOS DEL TESORO"/>
    <s v="A-02-02-02-008-003-09"/>
    <s v="OTROS SERVICIOS PROFESIONALES Y TÉCNICOS N.C.P."/>
    <n v="3150000"/>
    <s v="Elaborar estudios de servicios y costos asociados al mantenimiento de la trazabilidad metrológica de los laboratorios acreditados en las magnitudes físicas que actualmente posee el INM, con el fin de identificar brechas y tener las herramientas suficientes para apoyar la definición de tasas y tarifas en el INM - PAGO 3"/>
    <s v="14022"/>
    <s v="13822"/>
    <s v="18922"/>
    <s v="70922"/>
    <s v="2022-05-05 00:00:00"/>
    <s v="88522"/>
    <s v="122521822"/>
    <m/>
    <s v="2022-02-01 00:00:00"/>
    <s v="CONTRATO DE PRESTACION DE SERVICIOS - PROFESIONALES"/>
    <s v="138-2022 - MODIF CTO"/>
    <s v="ELABORAR ESTUDIOS DE SERVICIOS Y COSTOS ASOCIADOS AL MANTENIMIENTO DE LA TRAZABILIDAD METRÓLOGICA DE LOS LABORATORIOS ACREDITADOS EN LAS MAGNITUDES FÍSICAS QUE ACTUALMENTE POSEE LA SUBDIRECCIÓN DE METROLOGÍA FÍSICA, CON EL FIN DE INDENTIFICAR BRECHAS"/>
    <s v="APOYO A LA GESTIÓN PERSONA NATURALES"/>
    <s v="ARTÍCULO 3. CONTRATACIÓN DE PERSONAL PARA LA PRESTACIÓN DE SERVICIOS PROFESIONALES Y DE APOYO A LA GESTIÓN."/>
    <x v="4"/>
  </r>
  <r>
    <n v="88622"/>
    <x v="50"/>
    <s v="2022-05-05 16:11:17"/>
    <s v="ConOrdendePago"/>
    <n v="3150000"/>
    <n v="26664"/>
    <n v="0"/>
    <s v="Cédula de Ciudadanía"/>
    <n v="1045725479"/>
    <s v="CALDERON BUILES ALEXANDRA"/>
    <s v="Abono en cuenta"/>
    <s v="Ahorro"/>
    <s v="72996168337"/>
    <s v="Activa"/>
    <s v="890903938"/>
    <s v="BANCOLOMBIA S.A."/>
    <s v="35-05-00"/>
    <s v="INSTITUTO NACIONAL DE METROLOGÍA - INM"/>
    <s v="A-02-02-02-008-003"/>
    <s v="OTROS SERVICIOS PROFESIONALES, CIENTÍFICOS Y TÉCNICOS"/>
    <n v="3150000"/>
    <n v="0"/>
    <n v="3150000"/>
    <n v="0"/>
    <s v="Nación"/>
    <s v="CSF"/>
    <s v="RECURSOS CORRIENTES"/>
    <s v="A-02-02-02-008-003-09"/>
    <s v="OTROS SERVICIOS PROFESIONALES Y TÉCNICOS N.C.P."/>
    <n v="3150000"/>
    <s v="PRESTAR SERVICIOS PROFESIONALES PARA APOYAR LA GESTIÓN DE LA OFICINA ASESORA DE PLANEACIÓN RELATIVA A LA COMUNICACIÓN, EL MANEJO DE INFORMACIÓN RECIBIDA Y GENERADA, ASÍ COMO LA GESTIÓN DE POLÍTICAS DE MIPG QUE LIDERA LA OFICINA ASESORA DE PLANEACIÓN CON EL FIN DE FACILITAR, AGILIZAR EL DESARROLLO Y LA EJECUCIÓN DE LOS PROCEDIMIENTOS ESTABLECIDOS PARA EL CUMPLIMIENTO DE LOS OBJETIVOS INSTITUCIONALES - PAGO 3"/>
    <s v="15722"/>
    <s v="15322"/>
    <s v="15922"/>
    <s v="71022"/>
    <s v="2022-05-05 00:00:00"/>
    <s v="88622"/>
    <s v="122525122"/>
    <m/>
    <s v="2022-01-28 00:00:00"/>
    <s v="CONTRATO DE PRESTACION DE SERVICIOS - PROFESIONALES"/>
    <s v="CO1.PCCNTR.3478244"/>
    <s v="PRESTAR SERVICIOS PROFESIONALES PARA APOYAR LA GESTIÓN DE LA OFICINA ASESORA DE PLANEACIÓN RELATIVA A LA COMUNICACIÓN, EL MANEJO DE INFORMACIÓN RECIBIDA Y GENERADA, ASÍ COMO LA GESTIÓN DE POLÍTICAS DE MIPG QUE LIDERA LA OFICINA ASESORA DE PLANEACIÓN"/>
    <s v="APOYO A LA GESTIÓN PERSONA NATURALES"/>
    <s v="ARTÍCULO 3. CONTRATACIÓN DE PERSONAL PARA LA PRESTACIÓN DE SERVICIOS PROFESIONALES Y DE APOYO A LA GESTIÓN."/>
    <x v="4"/>
  </r>
  <r>
    <n v="88822"/>
    <x v="51"/>
    <s v="2022-05-06 09:24:48"/>
    <s v="ConOrdendePago"/>
    <n v="3475000"/>
    <n v="29414"/>
    <n v="0"/>
    <s v="Cédula de Ciudadanía"/>
    <n v="1031143411"/>
    <s v="HUERTAS ORTIZ KEVIN ANDREY"/>
    <s v="Abono en cuenta"/>
    <s v="Ahorro"/>
    <s v="24092930687"/>
    <s v="Activa"/>
    <s v="860007335"/>
    <s v="BCSC S A"/>
    <s v="35-05-00"/>
    <s v="INSTITUTO NACIONAL DE METROLOGÍA - INM"/>
    <s v="C-3502-0200-6-0-3502097-02"/>
    <s v="ADQUISICIÓN DE BIENES Y SERVICIOS - DOCUMENTOS DE INVESTIGACIÓN APLICADA EN METROLOGÍA - FORTALECIMIENTO DE LA CAPACIDAD ANALÍTICA EN METROLOGÍA QUÍMICA Y BIOMEDICINA A NIVEL NACIONAL"/>
    <n v="3475000"/>
    <n v="0"/>
    <n v="3475000"/>
    <n v="0"/>
    <s v="Nación"/>
    <s v="CSF"/>
    <s v="OTROS RECURSOS DEL TESORO"/>
    <s v="A-02-02-02-008-003-09"/>
    <s v="OTROS SERVICIOS PROFESIONALES Y TÉCNICOS N.C.P."/>
    <n v="3475000"/>
    <s v="Contratar servicios profesionales para el apoyo de las actividades de investigación y obtención de productos de nuevo conocimiento en Metrología Química y Biología, así como de las actividades inherentes de la Subdirección de Metrología Química - PAGO 3"/>
    <s v="6522"/>
    <s v="6522"/>
    <s v="4722"/>
    <s v="71222"/>
    <s v="2022-05-06 00:00:00"/>
    <s v="88822"/>
    <s v="125768422"/>
    <m/>
    <s v="2022-01-24 00:00:00"/>
    <s v="CONTRATO DE PRESTACION DE SERVICIOS - PROFESIONALES"/>
    <s v="CO1.PCCNTR.3380088"/>
    <s v="CONTRATAR SERVICIOS PROFESIONALES PARA EL APOYO DE LAS ACTIVIDADES DE INVESTIGACIÓN Y OBTENCIÓN DE PRODUCTOS DE NUEVO CONOCIMIENTO EN METROLOGÍA QUÍMICA Y BIOLOGÍA , ASÍ COMO DE LAS ACTIVIDADES INHERENTES DE LA SUBDIRECCIÓN DE METROLOGÍA QUÍMICA."/>
    <s v="APOYO A LA GESTIÓN PERSONA NATURALES"/>
    <s v="ARTÍCULO 3. CONTRATACIÓN DE PERSONAL PARA LA PRESTACIÓN DE SERVICIOS PROFESIONALES Y DE APOYO A LA GESTIÓN."/>
    <x v="4"/>
  </r>
  <r>
    <n v="88922"/>
    <x v="51"/>
    <s v="2022-05-06 09:34:36"/>
    <s v="ConOrdendePago"/>
    <n v="4179000"/>
    <n v="35372"/>
    <n v="0"/>
    <s v="Cédula de Ciudadanía"/>
    <n v="11229451"/>
    <s v="ACEROS TRONCOSO VLADIMIR"/>
    <s v="Abono en cuenta"/>
    <s v="Ahorro"/>
    <s v="20500081371"/>
    <s v="Activa"/>
    <s v="890903938"/>
    <s v="BANCOLOMBIA S.A."/>
    <s v="35-05-00"/>
    <s v="INSTITUTO NACIONAL DE METROLOGÍA - INM"/>
    <s v="C-3599-0200-4-0-3599001-02"/>
    <s v="ADQUISICIÓN DE BIENES Y SERVICIOS - SERVICIOS DE INFORMACIÓN PARA LA GESTIÓN ADMINISTRATIVA - INNOVACIÓN DE LAS TECNOLOGÍAS DE INFORMACIÓN EN EL INSTITUTO DE METROLOGIA NACIONAL"/>
    <n v="4179000"/>
    <n v="0"/>
    <n v="4179000"/>
    <n v="0"/>
    <s v="Nación"/>
    <s v="CSF"/>
    <s v="OTROS RECURSOS DEL TESORO"/>
    <s v="A-02-02-02-008-003-09"/>
    <s v="OTROS SERVICIOS PROFESIONALES Y TÉCNICOS N.C.P."/>
    <n v="4179000"/>
    <s v="CONTRATAR EL SERVICIO PROFESIONAL QUE APOYE LA ADMINISTRACIÓN INTEGRAL DE LA INFRAESTRUCTURA TECNOLÓGICA DEL DATACENTER DEL INSTITUTO NACIONAL DE METROLOGIA - PAGO 3"/>
    <s v="7422"/>
    <s v="7422"/>
    <s v="7022"/>
    <s v="71322"/>
    <s v="2022-05-06 00:00:00"/>
    <s v="88922"/>
    <s v="125802822"/>
    <m/>
    <s v="2022-01-25 00:00:00"/>
    <s v="CONTRATO DE PRESTACION DE SERVICIOS"/>
    <s v="CO1.PCCNTR.3398437"/>
    <s v="CONTRATAR EL SERVICIO PROFESIONAL QUE APOYE LA ADMINISTRACIÓN INTEGRAL DE LA INFRAESTRUCTURA TECNOLÓGICA DEL DATACENTER DEL INSTITUTO NACIONAL DE METROLOGÍA."/>
    <s v="APOYO A LA GESTIÓN PERSONA NATURALES"/>
    <s v="ARTÍCULO 3. CONTRATACIÓN DE PERSONAL PARA LA PRESTACIÓN DE SERVICIOS PROFESIONALES Y DE APOYO A LA GESTIÓN."/>
    <x v="4"/>
  </r>
  <r>
    <n v="89022"/>
    <x v="52"/>
    <s v="2022-05-09 08:30:49"/>
    <s v="ConOrdendePago"/>
    <n v="4873000"/>
    <n v="41247"/>
    <n v="0"/>
    <s v="Cédula de Ciudadanía"/>
    <n v="1015435192"/>
    <s v="GOMEZ GALEANO PAOLA ANDREA"/>
    <s v="Abono en cuenta"/>
    <s v="Ahorro"/>
    <s v="24098771886"/>
    <s v="Activa"/>
    <s v="860007335"/>
    <s v="BCSC S A"/>
    <s v="35-05-00"/>
    <s v="INSTITUTO NACIONAL DE METROLOGÍA - INM"/>
    <s v="C-3502-0200-5-0-3502102-02"/>
    <s v="ADQUISICIÓN DE BIENES Y SERVICIOS - SERVICIO DE PROMOCIÓN DE HERRAMIENTAS METROLÓGICAS - FORTALECIMIENTO DE LA COMERCIALIZACIÓN DE LOS SERVICIOS METROLÓGICOS A NIVEL NACIONAL"/>
    <n v="4873000"/>
    <n v="0"/>
    <n v="4873000"/>
    <n v="0"/>
    <s v="Nación"/>
    <s v="CSF"/>
    <s v="OTROS RECURSOS DEL TESORO"/>
    <s v="A-02-02-02-008-003-09"/>
    <s v="OTROS SERVICIOS PROFESIONALES Y TÉCNICOS N.C.P."/>
    <n v="4873000"/>
    <s v="Contratar la prestación de servicios profesionales para apoyar la gestión administrativa de los procesos de la Subdirección de Servicios Metrológicos y Relación con el Ciudadano - PAGO 2"/>
    <s v="8622"/>
    <s v="8722"/>
    <s v="17222"/>
    <s v="66422"/>
    <s v="2022-05-02 00:00:00"/>
    <s v="89022"/>
    <s v="125855122"/>
    <m/>
    <s v="2022-01-31 00:00:00"/>
    <s v="CONTRATO DE PRESTACION DE SERVICIOS - PROFESIONALES"/>
    <s v="142-2022"/>
    <s v="CONTRATAR LA PRESTACIÓN DE SERVICIOS PROFESIONALES PARA APOYAR LA GESTIÓN ADMINISTRATIVA DE LOS PROCESOS DE LA SUBDIRECCIÓN DE SERVICIOS METROLÓGICOS Y RELACIÓN CON EL CIUDADANO."/>
    <s v="APOYO A LA GESTIÓN PERSONA NATURALES"/>
    <s v="ARTÍCULO 3. CONTRATACIÓN DE PERSONAL PARA LA PRESTACIÓN DE SERVICIOS PROFESIONALES Y DE APOYO A LA GESTIÓN."/>
    <x v="4"/>
  </r>
  <r>
    <n v="89222"/>
    <x v="52"/>
    <s v="2022-05-09 09:53:11"/>
    <s v="ConOrdendePago"/>
    <n v="11107000"/>
    <n v="734171"/>
    <n v="0"/>
    <s v="Cédula de Ciudadanía"/>
    <n v="79054120"/>
    <s v="GONZALEZ MORENO JAIME HONORIO"/>
    <s v="Abono en cuenta"/>
    <s v="Ahorro"/>
    <s v="0570009670212886"/>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11107000"/>
    <n v="0"/>
    <n v="11107000"/>
    <n v="0"/>
    <s v="Nación"/>
    <s v="CSF"/>
    <s v="RECURSOS DEL CREDITO EXTERNO PREVIA AUTORIZACION"/>
    <s v="A-02-02-02-008-003-09"/>
    <s v="OTROS SERVICIOS PROFESIONALES Y TÉCNICOS N.C.P."/>
    <n v="11107000"/>
    <s v="Contratar la prestación de servicios profesionales para el fortalecimiento de las estrategias de mercadeo y comunicaciones del Instituto Nacional de Metrología - PAGO 1"/>
    <s v="11022"/>
    <s v="11122"/>
    <s v="11622"/>
    <s v="20722"/>
    <s v="2022-03-18 00:00:00"/>
    <s v="89222"/>
    <s v="125941022"/>
    <m/>
    <s v="2022-01-27 00:00:00"/>
    <s v="CONTRATO DE PRESTACION DE SERVICIOS - PROFESIONALES"/>
    <s v="CO1.PCCNTR.3478279"/>
    <s v="CONTRATAR LA PRESTACION DE SERVICIOS PROFESIONALES PARA EL FORTALECIMIENTO DE LAS ESTRATEGIAS DE MERCADEO Y COMUNICACIONES DEL INSTITUTO NACIONAL DE METROLOGIA."/>
    <s v="APOYO A LA GESTIÓN PERSONA NATURALES"/>
    <s v="ARTÍCULO 3. CONTRATACIÓN DE PERSONAL PARA LA PRESTACIÓN DE SERVICIOS PROFESIONALES Y DE APOYO A LA GESTIÓN."/>
    <x v="4"/>
  </r>
  <r>
    <n v="89322"/>
    <x v="53"/>
    <s v="2022-05-11 14:14:27"/>
    <s v="ConOrdendePago"/>
    <n v="4873000"/>
    <n v="151368"/>
    <n v="0"/>
    <s v="Cédula de Ciudadanía"/>
    <n v="1032379466"/>
    <s v="VERGARA GOMEZ PABLO"/>
    <s v="Abono en cuenta"/>
    <s v="Ahorro"/>
    <s v="24021821130"/>
    <s v="Activa"/>
    <s v="860007335"/>
    <s v="BCSC S A"/>
    <s v="35-05-00"/>
    <s v="INSTITUTO NACIONAL DE METROLOGÍA - INM"/>
    <s v="C-3502-0200-7-0-3502097-02"/>
    <s v="ADQUISICIÓN DE BIENES Y SERVICIOS - DOCUMENTOS DE INVESTIGACIÓN APLICADA EN METROLOGÍA - DESARROLLO DE LA OFERTA DE SERVICIOS EN METROLOGÍA FÍSICA EN EL ÁMBITO NACIONAL"/>
    <n v="4873000"/>
    <n v="0"/>
    <n v="4873000"/>
    <n v="0"/>
    <s v="Nación"/>
    <s v="CSF"/>
    <s v="OTROS RECURSOS DEL TESORO"/>
    <s v="A-02-02-02-008-003-09"/>
    <s v="OTROS SERVICIOS PROFESIONALES Y TÉCNICOS N.C.P."/>
    <n v="4873000"/>
    <s v="Contratar servicio profesional especializado que apoye las actividades de reformulación, actualización, gestión, revisión e implementación de proyectos de inversión de manera articulada frente a los lineamientos del DNP y el MHCP en el Instituto Nacional de Metrología - PAGO 1"/>
    <s v="1322"/>
    <s v="1322"/>
    <s v="5922"/>
    <s v="37322"/>
    <s v="2022-04-04 00:00:00"/>
    <s v="89322"/>
    <s v="129356722"/>
    <m/>
    <s v="2022-01-24 00:00:00"/>
    <s v="CONTRATO DE PRESTACION DE SERVICIOS - PROFESIONALES"/>
    <s v="CO1.PCCNTR.3381033"/>
    <s v="CONTRATAR SERVICIO PROFESIONAL ESPECIALIZADO QUE APOYE LAS ACTIVIDADES DE REFORMULACIÓN, ACTUALIZACIÓN , GESTIÓN, REVISIÓN E IMPLEMENTACIÓN DE PROYECTOS DE INVERSIÓN DE MANERA ARTICULADA FRENTE A LOS LINEAMIENTOS DEL DNP Y EL MHCP EN EL INSTITUTO NAC"/>
    <s v="APOYO A LA GESTIÓN PERSONA NATURALES"/>
    <s v="ARTÍCULO 3. CONTRATACIÓN DE PERSONAL PARA LA PRESTACIÓN DE SERVICIOS PROFESIONALES Y DE APOYO A LA GESTIÓN."/>
    <x v="4"/>
  </r>
  <r>
    <n v="89422"/>
    <x v="53"/>
    <s v="2022-05-11 14:18:39"/>
    <s v="ConOrdendePago"/>
    <n v="3150000"/>
    <n v="26664"/>
    <n v="0"/>
    <s v="Cédula de Ciudadanía"/>
    <n v="49606378"/>
    <s v="MARTINEZ REMOLINA GRISSA VICTORIA"/>
    <s v="Abono en cuenta"/>
    <s v="Ahorro"/>
    <s v="65644008945"/>
    <s v="Activa"/>
    <s v="890903938"/>
    <s v="BANCOLOMBIA S.A."/>
    <s v="35-05-00"/>
    <s v="INSTITUTO NACIONAL DE METROLOGÍA - INM"/>
    <s v="C-3599-0200-6-0-3599016-02"/>
    <s v="ADQUISICIÓN DE BIENES Y SERVICIOS - SEDES MANTENIDAS - MEJORAMIENTO Y SOSTENIBILIDAD DE LA SEDE DEL INSTITUTO NACIONAL DE METROLOGÍA BOGOTÁ"/>
    <n v="3150000"/>
    <n v="0"/>
    <n v="3150000"/>
    <n v="0"/>
    <s v="Nación"/>
    <s v="CSF"/>
    <s v="OTROS RECURSOS DEL TESORO"/>
    <s v="A-02-02-02-008-003-09"/>
    <s v="OTROS SERVICIOS PROFESIONALES Y TÉCNICOS N.C.P."/>
    <n v="3150000"/>
    <s v="PRESTAR SERVICIOS PROFESIONALES PARA APOYAR ADMINISTRATIVAMENTE A LA SECRETARÍA GENERAL EN EL SEGUIMIENTO A LA EJECUCIÓN DEL PROYECTO DE INVERSIÓN PARA EL MEJORAMIENTO Y SOSTENIBILIDAD DE LA SEDE DEL INSTITUTO NACIONAL DE METROLOGÍA BOGOTÁ - PAGO 3"/>
    <s v="16622"/>
    <s v="16222"/>
    <s v="22322"/>
    <s v="71522"/>
    <s v="2022-05-11 00:00:00"/>
    <s v="89422"/>
    <s v="129413322"/>
    <m/>
    <s v="2022-02-03 00:00:00"/>
    <s v="CONTRATO DE PRESTACION DE SERVICIOS - PROFESIONALES"/>
    <s v="107-2022"/>
    <s v="PRESTAR SERVICIOS PROFESIONALES PARA APOYAR ADMINISTRATIVAMENTE A LA SECRETARIA GENERAL EN EL SEGUIMIENTO A LA EJECUCION DEL PROYECTO DE INVERSION PARA EL MEJORAMIENTO Y SOSTENIBILIDAD DE LA SEDE DEL INSTITUTO NACIONAL DE METROLOGIA BOGOTA"/>
    <s v="APOYO A LA GESTIÓN PERSONA NATURALES"/>
    <s v="ARTÍCULO 3. CONTRATACIÓN DE PERSONAL PARA LA PRESTACIÓN DE SERVICIOS PROFESIONALES Y DE APOYO A LA GESTIÓN."/>
    <x v="4"/>
  </r>
  <r>
    <n v="89522"/>
    <x v="53"/>
    <s v="2022-05-11 14:22:06"/>
    <s v="ConOrdendePago"/>
    <n v="4873000"/>
    <n v="41247"/>
    <n v="0"/>
    <s v="Cédula de Ciudadanía"/>
    <n v="359461"/>
    <s v="RAMIREZ MARQUEZ NELCARI TRINIDAD"/>
    <s v="Abono en cuenta"/>
    <s v="Ahorro"/>
    <s v="0570001670118064"/>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4873000"/>
    <n v="0"/>
    <n v="4873000"/>
    <n v="0"/>
    <s v="Nación"/>
    <s v="CSF"/>
    <s v="RECURSOS DEL CREDITO EXTERNO PREVIA AUTORIZACION"/>
    <s v="A-02-02-02-008-003-09"/>
    <s v="OTROS SERVICIOS PROFESIONALES Y TÉCNICOS N.C.P."/>
    <n v="4873000"/>
    <s v="Contratar la prestación de servicios profesionales para apoyar actividades de gestión de los grupos de trabajo de la Red Colombiana de Metrología - PAGO 3"/>
    <s v="5822"/>
    <s v="5822"/>
    <s v="26722"/>
    <s v="71622"/>
    <s v="2022-05-11 00:00:00"/>
    <s v="89522"/>
    <s v="133108922"/>
    <m/>
    <s v="2022-02-17 00:00:00"/>
    <s v="CONTRATO DE PRESTACION DE SERVICIOS - PROFESIONALES"/>
    <s v="117-2022"/>
    <s v="CONTRATAR LOS SERVICIOS PROFESIONALES PARA APOYAR LAS ACTIVIDADES DE GESTIÓN DE LOS GRUPOS DE TRABAJO DE LA RED COLOMBIANA DE METROLOGÍA ."/>
    <s v="APOYO A LA GESTIÓN PERSONA NATURALES"/>
    <s v="ARTÍCULO 3. CONTRATACIÓN DE PERSONAL PARA LA PRESTACIÓN DE SERVICIOS PROFESIONALES Y DE APOYO A LA GESTIÓN."/>
    <x v="4"/>
  </r>
  <r>
    <n v="89622"/>
    <x v="54"/>
    <s v="2022-05-12 08:38:32"/>
    <s v="ConOrdendePago"/>
    <n v="32145046"/>
    <n v="196529"/>
    <n v="0"/>
    <s v="NIT"/>
    <n v="800067868"/>
    <s v="SEGURIDAD Y VIGILANCIA EXITO DE COLOMBIA LTDA"/>
    <s v="Abono en cuenta"/>
    <s v="Corriente"/>
    <s v="466969997611"/>
    <s v="Activa"/>
    <s v="860034313"/>
    <s v="BANCO DAVIVIENDA S.A."/>
    <s v="35-05-00"/>
    <s v="INSTITUTO NACIONAL DE METROLOGÍA - INM"/>
    <s v="A-02-02-02-008-005"/>
    <s v="SERVICIOS DE SOPORTE"/>
    <n v="29425625"/>
    <n v="0"/>
    <n v="29425625"/>
    <n v="0"/>
    <s v="Nación"/>
    <s v="CSF"/>
    <s v="RECURSOS CORRIENTES"/>
    <s v="A-02-02-02-008-005-02"/>
    <s v="SERVICIOS DE INVESTIGACIÓN Y SEGURIDAD"/>
    <n v="29425625"/>
    <s v="CONTRATAR LA PRESTACION DEL SERVICIO DE VIGILANCIA Y SEGURIDAD PRIVADA, CON MEDIO HUMANO, CON Y SIN ARMA, EN LA MODALIDAD DE VIGILANCIA FIJA, DURANTE LAS 24 HORAS TODOS LOS MESES, INCLUYENDO SABADOS, DOMINGOS Y FESTIVOS; INCLUYE ALQUILER, SUMINISTRO Y MANTENIMIENTO PREVENTIVO Y CORRECTIVO DE HERRAMIENTAS TECNOLOGICAS PARA LAS INSTALACIONES DONDE FUNCIONA EL INSTITUTO NACIONAL DE METROLOGIA - PAGO 3"/>
    <s v="222"/>
    <s v="222"/>
    <s v="222"/>
    <s v="71722"/>
    <s v="2022-05-12 00:00:00"/>
    <s v="89622"/>
    <s v="131059722"/>
    <m/>
    <s v="2022-01-05 00:00:00"/>
    <s v="CONTRATO DE PRESTACION DE SERVICIOS"/>
    <s v="182-2021"/>
    <s v="PARA LA CONTRATACION DEL SERVICIO DE VIGILANCIA DEL INSTITUTO NACIONAL DE METROLOGIA. VIGENCIA FUTURA"/>
    <e v="#N/A"/>
    <e v="#N/A"/>
    <x v="8"/>
  </r>
  <r>
    <n v="89622"/>
    <x v="54"/>
    <s v="2022-05-12 08:38:32"/>
    <s v="ConOrdendePago"/>
    <n v="32145046"/>
    <n v="196529"/>
    <n v="0"/>
    <s v="NIT"/>
    <n v="800067868"/>
    <s v="SEGURIDAD Y VIGILANCIA EXITO DE COLOMBIA LTDA"/>
    <s v="Abono en cuenta"/>
    <s v="Corriente"/>
    <s v="466969997611"/>
    <s v="Activa"/>
    <s v="860034313"/>
    <s v="BANCO DAVIVIENDA S.A."/>
    <s v="35-05-00"/>
    <s v="INSTITUTO NACIONAL DE METROLOGÍA - INM"/>
    <s v="A-02-02-02-008-007"/>
    <s v="SERVICIOS DE MANTENIMIENTO, REPARACIÓN E INSTALACIÓN (EXCEPTO SERVICIOS DE CONSTRUCCIÓN)"/>
    <n v="2719421"/>
    <n v="0"/>
    <n v="2719421"/>
    <n v="0"/>
    <s v="Nación"/>
    <s v="CSF"/>
    <s v="RECURSOS CORRIENTES"/>
    <s v="A-02-02-02-008-007-02-9"/>
    <s v="SERVICIOS DE MANTENIMIENTO Y REPARACIÓN DE OTROS BIENES N.C.P."/>
    <n v="2719421"/>
    <s v="CONTRATAR LA PRESTACION DEL SERVICIO DE VIGILANCIA Y SEGURIDAD PRIVADA, CON MEDIO HUMANO, CON Y SIN ARMA, EN LA MODALIDAD DE VIGILANCIA FIJA, DURANTE LAS 24 HORAS TODOS LOS MESES, INCLUYENDO SABADOS, DOMINGOS Y FESTIVOS; INCLUYE ALQUILER, SUMINISTRO Y MANTENIMIENTO PREVENTIVO Y CORRECTIVO DE HERRAMIENTAS TECNOLOGICAS PARA LAS INSTALACIONES DONDE FUNCIONA EL INSTITUTO NACIONAL DE METROLOGIA - PAGO 3"/>
    <s v="222"/>
    <s v="222"/>
    <s v="222"/>
    <s v="71722"/>
    <s v="2022-05-12 00:00:00"/>
    <s v="89622"/>
    <s v="131059722"/>
    <m/>
    <s v="2022-01-05 00:00:00"/>
    <s v="CONTRATO DE PRESTACION DE SERVICIOS"/>
    <s v="182-2021"/>
    <s v="PARA LA CONTRATACION DEL SERVICIO DE VIGILANCIA DEL INSTITUTO NACIONAL DE METROLOGIA. VIGENCIA FUTURA"/>
    <e v="#N/A"/>
    <e v="#N/A"/>
    <x v="8"/>
  </r>
  <r>
    <n v="89722"/>
    <x v="54"/>
    <s v="2022-05-12 09:39:53"/>
    <s v="ConOrdendePago"/>
    <n v="19990572"/>
    <n v="94221"/>
    <n v="0"/>
    <s v="NIT"/>
    <n v="800146077"/>
    <s v="ASEOS COLOMBIANOS ASEOCOLBA S.A."/>
    <s v="Abono en cuenta"/>
    <s v="Corriente"/>
    <s v="173061110"/>
    <s v="Activa"/>
    <s v="860002964"/>
    <s v="BANCO DE BOGOTA S. A."/>
    <s v="35-05-00"/>
    <s v="INSTITUTO NACIONAL DE METROLOGÍA - INM"/>
    <s v="A-02-02-02-006-003"/>
    <s v="ALOJAMIENTO; SERVICIOS DE SUMINISTROS DE COMIDAS Y BEBIDAS"/>
    <n v="563388"/>
    <n v="0"/>
    <n v="563388"/>
    <n v="0"/>
    <s v="Nación"/>
    <s v="CSF"/>
    <s v="RECURSOS CORRIENTES"/>
    <s v="A-02-02-02-006-003-04"/>
    <s v="SERVICIOS DE SUMINISTRO DE BEBIDAS PARA SU CONSUMO DENTRO DEL ESTABLECIMIENTO"/>
    <n v="563388"/>
    <s v="CONTRATAR LA PRESTACIÓN DE SERVICIO DE ASEO, CAFETERÍA Y JARDINERÍA CON SUMINISTRO DE INSUMOS Y ELEMENTOS NECESARIOS PARA LA PRESTACIÓN DEL SERVICIO A TODO COSTO EN LAS INSTALACIONES DEL INSTITUTO NACIONAL DE METROLOGÍA - PAGO 5"/>
    <s v="322"/>
    <s v="322"/>
    <s v="322"/>
    <s v="71822"/>
    <s v="2022-05-12 00:00:00"/>
    <s v="89722"/>
    <s v="131065022"/>
    <m/>
    <s v="2022-01-05 00:00:00"/>
    <s v="ORDEN DE COMPRA"/>
    <s v="75407"/>
    <s v="AMPARAR TRAMITE DE VIGENCIA FUTURA ORDINARIA AÑO 2021 - 2022 PARA LA CONTRATACION DEL SERVICIO DE ASEO Y CAFETARIA PARA EL INSTITUTO NACIONAL DE METROLOGIA."/>
    <e v="#N/A"/>
    <e v="#N/A"/>
    <x v="3"/>
  </r>
  <r>
    <n v="89722"/>
    <x v="54"/>
    <s v="2022-05-12 09:39:53"/>
    <s v="ConOrdendePago"/>
    <n v="19990572"/>
    <n v="94221"/>
    <n v="0"/>
    <s v="NIT"/>
    <n v="800146077"/>
    <s v="ASEOS COLOMBIANOS ASEOCOLBA S.A."/>
    <s v="Abono en cuenta"/>
    <s v="Corriente"/>
    <s v="173061110"/>
    <s v="Activa"/>
    <s v="860002964"/>
    <s v="BANCO DE BOGOTA S. A."/>
    <s v="35-05-00"/>
    <s v="INSTITUTO NACIONAL DE METROLOGÍA - INM"/>
    <s v="A-02-02-02-008-005"/>
    <s v="SERVICIOS DE SOPORTE"/>
    <n v="16958164"/>
    <n v="0"/>
    <n v="16958164"/>
    <n v="0"/>
    <s v="Nación"/>
    <s v="CSF"/>
    <s v="RECURSOS CORRIENTES"/>
    <s v="A-02-02-02-008-005-03"/>
    <s v="SERVICIOS DE LIMPIEZA"/>
    <n v="16958164"/>
    <s v="CONTRATAR LA PRESTACIÓN DE SERVICIO DE ASEO, CAFETERÍA Y JARDINERÍA CON SUMINISTRO DE INSUMOS Y ELEMENTOS NECESARIOS PARA LA PRESTACIÓN DEL SERVICIO A TODO COSTO EN LAS INSTALACIONES DEL INSTITUTO NACIONAL DE METROLOGÍA - PAGO 5"/>
    <s v="322"/>
    <s v="322"/>
    <s v="322"/>
    <s v="71822"/>
    <s v="2022-05-12 00:00:00"/>
    <s v="89722"/>
    <s v="131065022"/>
    <m/>
    <s v="2022-01-05 00:00:00"/>
    <s v="ORDEN DE COMPRA"/>
    <s v="75407"/>
    <s v="AMPARAR TRAMITE DE VIGENCIA FUTURA ORDINARIA AÑO 2021 - 2022 PARA LA CONTRATACION DEL SERVICIO DE ASEO Y CAFETARIA PARA EL INSTITUTO NACIONAL DE METROLOGIA."/>
    <e v="#N/A"/>
    <e v="#N/A"/>
    <x v="3"/>
  </r>
  <r>
    <n v="89722"/>
    <x v="54"/>
    <s v="2022-05-12 09:39:53"/>
    <s v="ConOrdendePago"/>
    <n v="19990572"/>
    <n v="94221"/>
    <n v="0"/>
    <s v="NIT"/>
    <n v="800146077"/>
    <s v="ASEOS COLOMBIANOS ASEOCOLBA S.A."/>
    <s v="Abono en cuenta"/>
    <s v="Corriente"/>
    <s v="173061110"/>
    <s v="Activa"/>
    <s v="860002964"/>
    <s v="BANCO DE BOGOTA S. A."/>
    <s v="35-05-00"/>
    <s v="INSTITUTO NACIONAL DE METROLOGÍA - INM"/>
    <s v="A-02-02-01-003-004"/>
    <s v="QUÍMICOS BÁSICOS"/>
    <n v="2469020"/>
    <n v="0"/>
    <n v="2469020"/>
    <n v="0"/>
    <s v="Nación"/>
    <s v="CSF"/>
    <s v="RECURSOS CORRIENTES"/>
    <s v="A-02-02-01-003-004-05"/>
    <s v="PRODUCTOS QUÍMICOS BÁSICOS DIVERSOS"/>
    <n v="2469020"/>
    <s v="CONTRATAR LA PRESTACIÓN DE SERVICIO DE ASEO, CAFETERÍA Y JARDINERÍA CON SUMINISTRO DE INSUMOS Y ELEMENTOS NECESARIOS PARA LA PRESTACIÓN DEL SERVICIO A TODO COSTO EN LAS INSTALACIONES DEL INSTITUTO NACIONAL DE METROLOGÍA - PAGO 5"/>
    <s v="322"/>
    <s v="322"/>
    <s v="322"/>
    <s v="71822"/>
    <s v="2022-05-12 00:00:00"/>
    <s v="89722"/>
    <s v="131065022"/>
    <m/>
    <s v="2022-01-05 00:00:00"/>
    <s v="ORDEN DE COMPRA"/>
    <s v="75407"/>
    <s v="AMPARAR TRAMITE DE VIGENCIA FUTURA ORDINARIA AÑO 2021 - 2022 PARA LA CONTRATACION DEL SERVICIO DE ASEO Y CAFETARIA PARA EL INSTITUTO NACIONAL DE METROLOGIA."/>
    <e v="#N/A"/>
    <e v="#N/A"/>
    <x v="3"/>
  </r>
  <r>
    <n v="90422"/>
    <x v="55"/>
    <s v="2022-05-16 07:17:08"/>
    <s v="ConOrdendePago"/>
    <n v="5600915"/>
    <n v="32476"/>
    <n v="0"/>
    <s v="NIT"/>
    <n v="830042244"/>
    <s v="DIGITAL WARE S.A.S."/>
    <s v="Abono en cuenta"/>
    <s v="Ahorro"/>
    <s v="04806270089"/>
    <s v="Activa"/>
    <s v="890903938"/>
    <s v="BANCOLOMBIA S.A."/>
    <s v="35-05-00"/>
    <s v="INSTITUTO NACIONAL DE METROLOGÍA - INM"/>
    <s v="C-3599-0200-4-0-3599001-02"/>
    <s v="ADQUISICIÓN DE BIENES Y SERVICIOS - SERVICIOS DE INFORMACIÓN PARA LA GESTIÓN ADMINISTRATIVA - INNOVACIÓN DE LAS TECNOLOGÍAS DE INFORMACIÓN EN EL INSTITUTO DE METROLOGIA NACIONAL"/>
    <n v="5600915"/>
    <n v="0"/>
    <n v="5600915"/>
    <n v="0"/>
    <s v="Nación"/>
    <s v="CSF"/>
    <s v="OTROS RECURSOS DEL TESORO"/>
    <s v="A-02-02-02-008-007-02-9"/>
    <s v="SERVICIOS DE MANTENIMIENTO Y REPARACIÓN DE OTROS BIENES N.C.P."/>
    <n v="5600915"/>
    <s v="CONTRATAR EL SOPORTE Y MANTENIMIENTO SISTEMA DE INFORMACIÓN DE NÓMINA Y TALENTO HUMANO KACTUS, PARA EL INSTITUTO NACIONAL DE METROLOGÍA - PAGO 2"/>
    <s v="13622"/>
    <s v="13522"/>
    <s v="15522"/>
    <s v="72722"/>
    <s v="2022-05-16 00:00:00"/>
    <s v="90422"/>
    <s v="146860322"/>
    <m/>
    <s v="2022-01-28 00:00:00"/>
    <s v="CONTRATO DE PRESTACION DE SERVICIOS"/>
    <s v="CO1.PCCNTR.3512743"/>
    <s v="CONTRATAR EL SOPORTE Y MANTENIMIENTO SISTEMA DE INFORMACIÓN DE NÓMINA Y TALENTO HUMANO KACTUS, PARA EL INSTITUTO NACIONAL DE METROLOGÍA"/>
    <e v="#N/A"/>
    <e v="#N/A"/>
    <x v="3"/>
  </r>
  <r>
    <n v="90722"/>
    <x v="56"/>
    <s v="2022-05-17 09:42:15"/>
    <s v="ConOrdendePago"/>
    <n v="16231090"/>
    <n v="729717"/>
    <n v="0"/>
    <s v="NIT"/>
    <n v="800226923"/>
    <s v="SIGNAL MARKETING S.A.S."/>
    <s v="Abono en cuenta"/>
    <s v="Corriente"/>
    <s v="05919908786"/>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16231090"/>
    <n v="0"/>
    <n v="16231090"/>
    <n v="0"/>
    <s v="Nación"/>
    <s v="CSF"/>
    <s v="OTROS RECURSOS DEL TESORO"/>
    <s v="A-02-02-02-008-009-01"/>
    <s v="SERVICIOS DE EDICIÓN, IMPRESIÓN Y REPRODUCCIÓN"/>
    <n v="16231090"/>
    <s v="CONTRATAR LA ADQUISICIÓN DE MATERIAL PUBLICITARIO PARA EL FOMENTO, PROMOCIÓN Y DIFUSIÓN DE LA CULTURA Y HERRAMIENTAS METROLÓGICAS A DESARROLLAR EN LOS FOROS CIENTÍFICOS Y SOCIALES DEL AÑO 2022 EN LAS REGIONES DEL PAÍS - UNICO PAGO"/>
    <s v="20422"/>
    <s v="19722"/>
    <s v="29022"/>
    <s v="66622"/>
    <s v="2022-05-02 00:00:00"/>
    <s v="90722"/>
    <s v="144964022"/>
    <m/>
    <s v="2022-03-16 00:00:00"/>
    <s v="LOA - CARTA ACEPTACION"/>
    <s v="001-2022"/>
    <s v="Contratar la adquisición de material publicitario para el fomento, promoción y difusión de la cultura y herramientas metrológicas a desarrollar en los Foros Científicos y Sociales del año 2022 en las regiones del país."/>
    <s v="Servicios de edición, impresión y reproducción"/>
    <s v="ARTÍCULO 15. PAPELERÍA, ÚTILES DE ESCRITORIO Y OFICINA Y TELEFONÍA"/>
    <x v="3"/>
  </r>
  <r>
    <n v="90822"/>
    <x v="56"/>
    <s v="2022-05-17 09:58:00"/>
    <s v="ConOrdendePago"/>
    <n v="6450000"/>
    <n v="82597"/>
    <n v="0"/>
    <s v="Cédula de Ciudadanía"/>
    <n v="22740700"/>
    <s v="RUBIO GONZALEZ MARGARITA RUTH"/>
    <s v="Abono en cuenta"/>
    <s v="Ahorro"/>
    <s v="0550488406251089"/>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6450000"/>
    <n v="0"/>
    <n v="6450000"/>
    <n v="0"/>
    <s v="Nación"/>
    <s v="CSF"/>
    <s v="OTROS RECURSOS DEL TESORO"/>
    <s v="A-02-02-02-008-003-09"/>
    <s v="OTROS SERVICIOS PROFESIONALES Y TÉCNICOS N.C.P."/>
    <n v="6450000"/>
    <s v="Prestar los servicios profesionales para el apoyo y soporte en la gestión y seguimiento a convocatorias, convenios y CONPES en materia de transferencia del conocimiento relacionados a la Subdirección de Servicios Metrológicos y Relación con el Ciudadano - PAGO 3"/>
    <s v="4122"/>
    <s v="4122"/>
    <s v="13422"/>
    <s v="73122"/>
    <s v="2022-05-17 00:00:00"/>
    <s v="90822"/>
    <s v="133231722"/>
    <m/>
    <s v="2022-01-28 00:00:00"/>
    <s v="CONTRATO DE PRESTACION DE SERVICIOS - PROFESIONALES"/>
    <s v="CO1.PCCNTR.3424705"/>
    <s v="Prestar los servicios profesionales para el apoyo y soporte en la gestión y seguimiento a convocatorias, convenios y CONPES en materia de transferencia del conocimiento relacionados a la Subdirección de Servicios Metrológicos y Relación con el Ciudad"/>
    <s v="APOYO A LA GESTIÓN PERSONA NATURALES"/>
    <s v="ARTÍCULO 3. CONTRATACIÓN DE PERSONAL PARA LA PRESTACIÓN DE SERVICIOS PROFESIONALES Y DE APOYO A LA GESTIÓN."/>
    <x v="4"/>
  </r>
  <r>
    <n v="90922"/>
    <x v="56"/>
    <s v="2022-05-17 10:42:20"/>
    <s v="ConOrdendePago"/>
    <n v="604500"/>
    <n v="12277"/>
    <n v="0"/>
    <s v="NIT"/>
    <n v="900494393"/>
    <s v="U.A.E. INSTITUTO NACIONAL DE METROLOGIA - INM"/>
    <s v="Abono en cuenta"/>
    <s v="Corriente"/>
    <s v="062874722"/>
    <s v="Activa"/>
    <s v="860002964"/>
    <s v="BANCO DE BOGOTA S. A."/>
    <s v="35-05-00"/>
    <s v="INSTITUTO NACIONAL DE METROLOGÍA - INM"/>
    <s v="A-02-02-01-003-003"/>
    <s v="PRODUCTOS DE HORNOS DE COQUE; PRODUCTOS DE REFINACIÓN DE PETRÓLEO Y COMBUSTIBLE NUCLEAR"/>
    <n v="300000"/>
    <n v="0"/>
    <n v="300000"/>
    <n v="0"/>
    <s v="Nación"/>
    <s v="CSF"/>
    <s v="RECURSOS CORRIENTES"/>
    <s v="A-02-02-01-003-003-03"/>
    <s v="ACEITES DE PETRÓLEO O ACEITES OBTENIDOS DE MINERALES BITUMINOSOS (EXCEPTO LOS ACEITES CRUDOS); PREPARADOS N.C.P., QUE CONTENGAN POR LO MENOS EL 70% DE SU PESO EN ACEITES DE ESOS TIPOS Y CUYOS COMPONENTES BÁSICOS SEAN ESOS ACEITES"/>
    <n v="300000"/>
    <s v="QUINTO REEMBOLSO DE LA CM-122 SIIF-522"/>
    <s v="24222"/>
    <s v="23522"/>
    <s v="39922"/>
    <s v="73222"/>
    <s v="2022-05-17 00:00:00"/>
    <s v="90922"/>
    <s v="141054922"/>
    <m/>
    <s v="2022-05-17 00:00:00"/>
    <s v="ACTO ADMINISTRATIVO"/>
    <s v="522"/>
    <s v="AMPARAR EL REEMBOLSO DE GASTOS CORRESPONDIENTE A LA CAJA MENOR No. 122 DE GASTOS GENERALES DEL INSTITUTO NACIONAL DE METROLOGÍA, DE ACUERDO A LA SOLICITUD DE REEMBOLSO No. 522 REGISTRADA EN EL APLICATIVO SIIF Nación."/>
    <e v="#N/A"/>
    <e v="#N/A"/>
    <x v="3"/>
  </r>
  <r>
    <n v="90922"/>
    <x v="56"/>
    <s v="2022-05-17 10:42:20"/>
    <s v="ConOrdendePago"/>
    <n v="604500"/>
    <n v="12277"/>
    <n v="0"/>
    <s v="NIT"/>
    <n v="900494393"/>
    <s v="U.A.E. INSTITUTO NACIONAL DE METROLOGIA - INM"/>
    <s v="Abono en cuenta"/>
    <s v="Corriente"/>
    <s v="062874722"/>
    <s v="Activa"/>
    <s v="860002964"/>
    <s v="BANCO DE BOGOTA S. A."/>
    <s v="35-05-00"/>
    <s v="INSTITUTO NACIONAL DE METROLOGÍA - INM"/>
    <s v="A-02-02-02-006-003"/>
    <s v="ALOJAMIENTO; SERVICIOS DE SUMINISTROS DE COMIDAS Y BEBIDAS"/>
    <n v="304500"/>
    <n v="0"/>
    <n v="304500"/>
    <n v="0"/>
    <s v="Nación"/>
    <s v="CSF"/>
    <s v="RECURSOS CORRIENTES"/>
    <s v="A-02-02-02-006-003-03"/>
    <s v="SERVICIOS DE SUMINISTRO DE COMIDAS"/>
    <n v="304500"/>
    <s v="QUINTO REEMBOLSO DE LA CM-122 SIIF-522"/>
    <s v="24222"/>
    <s v="23522"/>
    <s v="39922"/>
    <s v="73222"/>
    <s v="2022-05-17 00:00:00"/>
    <s v="90922"/>
    <s v="141054922"/>
    <m/>
    <s v="2022-05-17 00:00:00"/>
    <s v="ACTO ADMINISTRATIVO"/>
    <s v="522"/>
    <s v="AMPARAR EL REEMBOLSO DE GASTOS CORRESPONDIENTE A LA CAJA MENOR No. 122 DE GASTOS GENERALES DEL INSTITUTO NACIONAL DE METROLOGÍA, DE ACUERDO A LA SOLICITUD DE REEMBOLSO No. 522 REGISTRADA EN EL APLICATIVO SIIF Nación."/>
    <e v="#N/A"/>
    <e v="#N/A"/>
    <x v="3"/>
  </r>
  <r>
    <n v="91022"/>
    <x v="56"/>
    <s v="2022-05-17 16:23:45"/>
    <s v="ConOrdendePago"/>
    <n v="32033470"/>
    <n v="0"/>
    <n v="0"/>
    <s v="NIT"/>
    <n v="860063875"/>
    <s v="ENEL COLOMBIA S.A E.S.P"/>
    <s v="Abono en cuenta"/>
    <s v="Ahorro"/>
    <s v="90060000410"/>
    <s v="Activa"/>
    <s v="860050750"/>
    <s v="BANCO GNB SUDAMERIS S A"/>
    <s v="35-05-00"/>
    <s v="INSTITUTO NACIONAL DE METROLOGÍA - INM"/>
    <s v="A-02-02-02-006-009"/>
    <s v="SERVICIOS DE DISTRIBUCIÓN DE ELECTRICIDAD, GAS Y AGUA (POR CUENTA PROPIA)"/>
    <n v="32033470"/>
    <n v="0"/>
    <n v="32033470"/>
    <n v="0"/>
    <s v="Nación"/>
    <s v="CSF"/>
    <s v="RECURSOS CORRIENTES"/>
    <s v="A-02-02-02-006-009-01"/>
    <s v="SERVICIOS DE DISTRIBUCIÓN DE ELECTRICIDAD, Y SERVICIOS DE DISTRIBUCIÓN DE GAS (POR CUENTA PROPIA)"/>
    <n v="32033470"/>
    <s v="PAGO DEL SERVICIO DE ENERGIA DEL INSTITUTO NACIONAL DE METROLOGIA DE LA DIRECCION AV CRA 50 No. 26-55 INT 2 CAN, CORRESPONDIENTE A LA CUENTA No. 1496973-9. FACTURA No. 679313233-4 PERIODO: 11-ABR-2022 a 11-MAY-2022"/>
    <s v="2822"/>
    <s v="2822"/>
    <s v="39722"/>
    <s v="73322"/>
    <s v="2022-05-17 00:00:00"/>
    <s v="91022"/>
    <s v="133546622"/>
    <m/>
    <s v="2022-05-16 00:00:00"/>
    <s v="FACTURA"/>
    <s v="679313233-4"/>
    <s v="PAGO DE SERVICIO DE ENERGIA DEL INSTITUTO NACIONAL DE METROLOGIA, DE LA DIRECCION AK 50 No. 26-55 INT 2 CAN, CUENTA No. 1496973-9. FACTURA No. 679313233-4 - PERIODO 11 ABRIL 2022 A 11 MAYO 2022"/>
    <s v="CONSUMO DE ENERGÍA"/>
    <s v="ARTÍCULO 19. SOSTENIBILIDAD AMBIENTAL"/>
    <x v="0"/>
  </r>
  <r>
    <n v="91122"/>
    <x v="57"/>
    <s v="2022-05-18 07:14:08"/>
    <s v="ConOrdendePago"/>
    <n v="5600000"/>
    <n v="60402"/>
    <n v="0"/>
    <s v="Cédula de Ciudadanía"/>
    <n v="79869701"/>
    <s v="SANCHEZ RODRIGUEZ JUAN JOSE"/>
    <s v="Abono en cuenta"/>
    <s v="Ahorro"/>
    <s v="009170348537"/>
    <s v="Activa"/>
    <s v="860034313"/>
    <s v="BANCO DAVIVIENDA S.A."/>
    <s v="35-05-00"/>
    <s v="INSTITUTO NACIONAL DE METROLOGÍA - INM"/>
    <s v="C-3599-0200-4-0-3599021-02"/>
    <s v="ADQUISICIÓN DE BIENES Y SERVICIOS - SERVICIOS DE INTEROPERABILIDAD - INNOVACIÓN DE LAS TECNOLOGÍAS DE INFORMACIÓN EN EL INSTITUTO DE METROLOGIA NACIONAL"/>
    <n v="5600000"/>
    <n v="0"/>
    <n v="5600000"/>
    <n v="0"/>
    <s v="Nación"/>
    <s v="CSF"/>
    <s v="OTROS RECURSOS DEL TESORO"/>
    <s v="A-02-02-02-008-003-09"/>
    <s v="OTROS SERVICIOS PROFESIONALES Y TÉCNICOS N.C.P."/>
    <n v="5600000"/>
    <s v="CONTRATAR LOS SERVICIOS PROFESIONALES PARA EL APOYO EN LA GESTIÓN DE BASES DE DATOS E INFORMACIÓN, CON EL FIN DE MANTENER ACTUALIZADA LA ARQUITECTURA DE INFORMACIÓN DE LA ENTIDAD - PAGO 4"/>
    <s v="7622"/>
    <s v="7722"/>
    <s v="8422"/>
    <s v="73422"/>
    <s v="2022-05-18 00:00:00"/>
    <s v="91122"/>
    <s v="135444222"/>
    <m/>
    <s v="2022-01-26 00:00:00"/>
    <s v="CONTRATO DE PRESTACION DE SERVICIOS - PROFESIONALES"/>
    <s v="CO1.PCCNTR.3422066"/>
    <s v="CONTRATAR LOS SERVICIOS PROFESIONALES PARA EL APOYO EN LA GESTIÓN DE BASES DE DATOS E INFORMACIÓN, CON EL FIN DE MANTENER ACTUALIZADA LA ARQUITECTURA DE INFORMACIÓN DE LA ENTIDAD"/>
    <s v="APOYO A LA GESTIÓN PERSONA NATURALES"/>
    <s v="ARTÍCULO 3. CONTRATACIÓN DE PERSONAL PARA LA PRESTACIÓN DE SERVICIOS PROFESIONALES Y DE APOYO A LA GESTIÓN."/>
    <x v="4"/>
  </r>
  <r>
    <n v="91222"/>
    <x v="57"/>
    <s v="2022-05-18 07:16:45"/>
    <s v="ConOrdendePago"/>
    <n v="4873000"/>
    <n v="41248"/>
    <n v="0"/>
    <s v="Cédula de Ciudadanía"/>
    <n v="1032423032"/>
    <s v="MORAES SAAVEDRA SILVIA JOHANNA"/>
    <s v="Abono en cuenta"/>
    <s v="Ahorro"/>
    <s v="18624764354"/>
    <s v="Activa"/>
    <s v="890903938"/>
    <s v="BANCOLOMBIA S.A."/>
    <s v="35-05-00"/>
    <s v="INSTITUTO NACIONAL DE METROLOGÍA - INM"/>
    <s v="C-3599-0200-4-0-3599031-02"/>
    <s v="ADQUISICIÓN DE BIENES Y SERVICIOS - DOCUMENTOS METODOLÓGICOS - INNOVACIÓN DE LAS TECNOLOGÍAS DE INFORMACIÓN EN EL INSTITUTO DE METROLOGIA NACIONAL"/>
    <n v="4873000"/>
    <n v="0"/>
    <n v="4873000"/>
    <n v="0"/>
    <s v="Nación"/>
    <s v="CSF"/>
    <s v="OTROS RECURSOS DEL TESORO"/>
    <s v="A-02-02-02-008-003-09"/>
    <s v="OTROS SERVICIOS PROFESIONALES Y TÉCNICOS N.C.P."/>
    <n v="4873000"/>
    <s v="PRESTAR LOS SERVICIOS PROFESIONALES PARA REALIZAR ACTIVIDADES DE APOYO AL SEGUIMIENTO Y CONTROL RELACIONADAS CON LA EJECUCIÓN DEL PROYECTO DE INVERSIÓN INNOVACIÓN DE LAS TECNOLOGÍAS DE INFORMACIÓN - PAGO 4"/>
    <s v="7522"/>
    <s v="7622"/>
    <s v="6622"/>
    <s v="73522"/>
    <s v="2022-05-18 00:00:00"/>
    <s v="91222"/>
    <s v="135454822"/>
    <m/>
    <s v="2022-01-25 00:00:00"/>
    <s v="CONTRATO DE PRESTACION DE SERVICIOS - PROFESIONALES"/>
    <s v="CO1.PCCNTR.3390775"/>
    <s v="PRESTAR LOS SERVICIOS PROFESIONALES PARA REALIZAR ACTIVIDADES DE APOYO AL SEGUIMIENTO Y CONTROL RELACIONADAS CON LA EJECUCIÓN DEL PROYECTO DE INVERSIÓN INNOVACIÓN DE LAS TECNOLOGÍAS DE INFORMACIÓN."/>
    <s v="APOYO A LA GESTIÓN PERSONA NATURALES"/>
    <s v="ARTÍCULO 3. CONTRATACIÓN DE PERSONAL PARA LA PRESTACIÓN DE SERVICIOS PROFESIONALES Y DE APOYO A LA GESTIÓN."/>
    <x v="4"/>
  </r>
  <r>
    <n v="91322"/>
    <x v="57"/>
    <s v="2022-05-18 07:20:21"/>
    <s v="ConOrdendePago"/>
    <n v="4179000"/>
    <n v="35372"/>
    <n v="0"/>
    <s v="Cédula de Ciudadanía"/>
    <n v="1020712961"/>
    <s v="ROJAS PRIETO CAMILO EDUARDO"/>
    <s v="Abono en cuenta"/>
    <s v="Ahorro"/>
    <s v="0570472870007136"/>
    <s v="Activa"/>
    <s v="860034313"/>
    <s v="BANCO DAVIVIENDA S.A."/>
    <s v="35-05-00"/>
    <s v="INSTITUTO NACIONAL DE METROLOGÍA - INM"/>
    <s v="C-3599-0200-4-0-3599021-02"/>
    <s v="ADQUISICIÓN DE BIENES Y SERVICIOS - SERVICIOS DE INTEROPERABILIDAD - INNOVACIÓN DE LAS TECNOLOGÍAS DE INFORMACIÓN EN EL INSTITUTO DE METROLOGIA NACIONAL"/>
    <n v="4179000"/>
    <n v="0"/>
    <n v="4179000"/>
    <n v="0"/>
    <s v="Nación"/>
    <s v="CSF"/>
    <s v="OTROS RECURSOS DEL TESORO"/>
    <s v="A-02-02-02-008-003-09"/>
    <s v="OTROS SERVICIOS PROFESIONALES Y TÉCNICOS N.C.P."/>
    <n v="4179000"/>
    <s v="CONTRATAR EL SERVICIO PROFESIONAL PARA EL APOYO EN LA ADMINISTRACIÓN DE LOS SITIOS WEB DEL INM Y REDES SOCIALES, ALINEADO CON LA ARQUITECTURA DE INFORMACIÓN DE LA ENTIDAD - PAGO 4"/>
    <s v="7722"/>
    <s v="7822"/>
    <s v="7322"/>
    <s v="73622"/>
    <s v="2022-05-18 00:00:00"/>
    <s v="91322"/>
    <s v="135542222"/>
    <m/>
    <s v="2022-01-25 00:00:00"/>
    <s v="CONTRATO DE PRESTACION DE SERVICIOS - PROFESIONALES"/>
    <s v="CO1.PCCNTR.3399511"/>
    <s v="CONTRATAR LOS SERVICIOS PROFESIONALES PARA EL APOYO A LA ADMINISTRACIÓN DE LOS SITIOS WEB DEL INM Y REDES SOCIALES, ALINEADO CON LA ARQUITECTURA DE INFORMACIÓN EN LA ENTIDAD."/>
    <s v="APOYO A LA GESTIÓN PERSONA NATURALES"/>
    <s v="ARTÍCULO 3. CONTRATACIÓN DE PERSONAL PARA LA PRESTACIÓN DE SERVICIOS PROFESIONALES Y DE APOYO A LA GESTIÓN."/>
    <x v="4"/>
  </r>
  <r>
    <n v="91422"/>
    <x v="57"/>
    <s v="2022-05-18 07:24:10"/>
    <s v="ConOrdendePago"/>
    <n v="5602000"/>
    <n v="47418"/>
    <n v="0"/>
    <s v="Cédula de Ciudadanía"/>
    <n v="79578371"/>
    <s v="GARCIA VELOZA ISRAEL"/>
    <s v="Abono en cuenta"/>
    <s v="Ahorro"/>
    <s v="0550488417069769"/>
    <s v="Activa"/>
    <s v="860034313"/>
    <s v="BANCO DAVIVIENDA S.A."/>
    <s v="35-05-00"/>
    <s v="INSTITUTO NACIONAL DE METROLOGÍA - INM"/>
    <s v="C-3599-0200-6-0-3599016-02"/>
    <s v="ADQUISICIÓN DE BIENES Y SERVICIOS - SEDES MANTENIDAS - MEJORAMIENTO Y SOSTENIBILIDAD DE LA SEDE DEL INSTITUTO NACIONAL DE METROLOGÍA BOGOTÁ"/>
    <n v="5602000"/>
    <n v="0"/>
    <n v="5602000"/>
    <n v="0"/>
    <s v="Nación"/>
    <s v="CSF"/>
    <s v="OTROS RECURSOS DEL TESORO"/>
    <s v="A-02-02-02-008-003-09"/>
    <s v="OTROS SERVICIOS PROFESIONALES Y TÉCNICOS N.C.P."/>
    <n v="5602000"/>
    <s v="PRESTAR SERVICIOS PROFESIONALES PARA APOYAR EN EL PROYECTO DE INVERSIÓN PARA EL MEJORAMIENTO Y SOSTENIBILIDAD DE LA SEDE DEL INM - PAGO 4"/>
    <s v="2622"/>
    <s v="2622"/>
    <s v="6022"/>
    <s v="73722"/>
    <s v="2022-05-18 00:00:00"/>
    <s v="91422"/>
    <s v="135613922"/>
    <m/>
    <s v="2022-01-25 00:00:00"/>
    <s v="CONTRATO DE PRESTACION DE SERVICIOS - PROFESIONALES"/>
    <s v="CO1.PCCNTR.3391066"/>
    <s v="PRESTAR SERVICIOS PROFESIONALES PARA APOYAR EN EL PROYECTO DE INVERSIÓN PARA EL MEJORAMIENTO Y SOSTENIBILIDAD DE LA SEDE DEL INM."/>
    <s v="APOYO A LA GESTIÓN PERSONA NATURALES"/>
    <s v="ARTÍCULO 3. CONTRATACIÓN DE PERSONAL PARA LA PRESTACIÓN DE SERVICIOS PROFESIONALES Y DE APOYO A LA GESTIÓN."/>
    <x v="4"/>
  </r>
  <r>
    <n v="91522"/>
    <x v="57"/>
    <s v="2022-05-18 07:26:56"/>
    <s v="ConOrdendePago"/>
    <n v="2650000"/>
    <n v="22431"/>
    <n v="0"/>
    <s v="Cédula de Ciudadanía"/>
    <n v="1019085256"/>
    <s v="RUEDA RAMOS CARLOS ANTONIO"/>
    <s v="Abono en cuenta"/>
    <s v="Ahorro"/>
    <s v="63448391410"/>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2650000"/>
    <n v="0"/>
    <n v="2650000"/>
    <n v="0"/>
    <s v="Nación"/>
    <s v="CSF"/>
    <s v="RECURSOS DEL CREDITO EXTERNO PREVIA AUTORIZACION"/>
    <s v="A-02-02-02-008-003-09"/>
    <s v="OTROS SERVICIOS PROFESIONALES Y TÉCNICOS N.C.P."/>
    <n v="2650000"/>
    <s v="CONTRATAR LA PRESTACIÓN DE SERVICIOS PROFESIONALES PARA APOYAR LA EJECUCIÓN DE LOS PROYECTOS Y ACTIVIDADES DEL PROCESO DE AUTOMATIZACIÓN DE MEDICIONES DEL INSTITUTO NACIONAL DE METROLOGÍA INM - PAGO 4"/>
    <s v="5722"/>
    <s v="5722"/>
    <s v="7722"/>
    <s v="73822"/>
    <s v="2022-05-18 00:00:00"/>
    <s v="91522"/>
    <s v="135633322"/>
    <m/>
    <s v="2022-01-25 00:00:00"/>
    <s v="CONTRATO DE PRESTACION DE SERVICIOS - PROFESIONALES"/>
    <s v="CO1.PCCNTR.3402986"/>
    <s v="CONTRATAR LA PRESTACIÓN DE SERVICIOS PROFESIONALES PARA APOYAR LA EJECUCIÓN DE LOS PROYECTOS Y ACTIVIDADES DEL PROCESO DE AUTOMATIZACIÓN DE MEDICIONES DEL INSTITUTO NACIONAL DE METROLOGÍA INM."/>
    <s v="APOYO A LA GESTIÓN PERSONA NATURALES"/>
    <s v="ARTÍCULO 3. CONTRATACIÓN DE PERSONAL PARA LA PRESTACIÓN DE SERVICIOS PROFESIONALES Y DE APOYO A LA GESTIÓN."/>
    <x v="4"/>
  </r>
  <r>
    <n v="91622"/>
    <x v="58"/>
    <s v="2022-05-19 08:57:29"/>
    <s v="ConOrdendePago"/>
    <n v="4179000"/>
    <n v="35372"/>
    <n v="0"/>
    <s v="Cédula de Ciudadanía"/>
    <n v="1015445404"/>
    <s v="GARZON ZULUAGA DIEGO ALEXANDER"/>
    <s v="Abono en cuenta"/>
    <s v="Ahorro"/>
    <s v="007700853828"/>
    <s v="Activa"/>
    <s v="860034313"/>
    <s v="BANCO DAVIVIENDA S.A."/>
    <s v="35-05-00"/>
    <s v="INSTITUTO NACIONAL DE METROLOGÍA - INM"/>
    <s v="C-3502-0200-6-0-3502097-02"/>
    <s v="ADQUISICIÓN DE BIENES Y SERVICIOS - DOCUMENTOS DE INVESTIGACIÓN APLICADA EN METROLOGÍA - FORTALECIMIENTO DE LA CAPACIDAD ANALÍTICA EN METROLOGÍA QUÍMICA Y BIOMEDICINA A NIVEL NACIONAL"/>
    <n v="4179000"/>
    <n v="0"/>
    <n v="4179000"/>
    <n v="0"/>
    <s v="Nación"/>
    <s v="CSF"/>
    <s v="OTROS RECURSOS DEL TESORO"/>
    <s v="A-02-02-02-008-003-09"/>
    <s v="OTROS SERVICIOS PROFESIONALES Y TÉCNICOS N.C.P."/>
    <n v="4179000"/>
    <s v="Contratar servicios profesionales para el apoyo de las actividades de investigación y obtención de productos de nuevo conocimiento en Metrología Química y Biología, así como de las actividades inherentes de la Subdirección de Metrología Química - PAGO 4"/>
    <s v="6622"/>
    <s v="6622"/>
    <s v="5322"/>
    <s v="73922"/>
    <s v="2022-05-18 00:00:00"/>
    <s v="91622"/>
    <s v="137335922"/>
    <m/>
    <s v="2022-01-24 00:00:00"/>
    <s v="CONTRATO DE PRESTACION DE SERVICIOS - PROFESIONALES"/>
    <s v="CO1.PCCNTR.3369846"/>
    <s v="CONTRATAR SERVICIOS PROFESIONALES PARA APOYAR EN LAS ACTIVIDADES REQUERIDAS EN LOS PROYECTOS DE INVESTIGACIÓN VINCULADOS A LA SUBDIRECCIÓN DE METROLOGÍA QUÍMICA Y BIOLOGIA"/>
    <s v="APOYO A LA GESTIÓN PERSONA NATURALES"/>
    <s v="ARTÍCULO 3. CONTRATACIÓN DE PERSONAL PARA LA PRESTACIÓN DE SERVICIOS PROFESIONALES Y DE APOYO A LA GESTIÓN."/>
    <x v="4"/>
  </r>
  <r>
    <n v="91722"/>
    <x v="58"/>
    <s v="2022-05-19 09:00:04"/>
    <s v="ConOrdendePago"/>
    <n v="2650000"/>
    <n v="22431"/>
    <n v="0"/>
    <s v="Cédula de Ciudadanía"/>
    <n v="5698399"/>
    <s v="DIAZ BLANCO LUIS AGUSTIN"/>
    <s v="Abono en cuenta"/>
    <s v="Ahorro"/>
    <s v="450163373"/>
    <s v="Activa"/>
    <s v="860002964"/>
    <s v="BANCO DE BOGOTA S. A."/>
    <s v="35-05-00"/>
    <s v="INSTITUTO NACIONAL DE METROLOGÍA - INM"/>
    <s v="C-3599-0200-4-0-3599001-02"/>
    <s v="ADQUISICIÓN DE BIENES Y SERVICIOS - SERVICIOS DE INFORMACIÓN PARA LA GESTIÓN ADMINISTRATIVA - INNOVACIÓN DE LAS TECNOLOGÍAS DE INFORMACIÓN EN EL INSTITUTO DE METROLOGIA NACIONAL"/>
    <n v="2650000"/>
    <n v="0"/>
    <n v="2650000"/>
    <n v="0"/>
    <s v="Nación"/>
    <s v="CSF"/>
    <s v="OTROS RECURSOS DEL TESORO"/>
    <s v="A-02-02-02-008-003-09"/>
    <s v="OTROS SERVICIOS PROFESIONALES Y TÉCNICOS N.C.P."/>
    <n v="2650000"/>
    <s v="CONTRATAR LOS SERVICIOS DE TÉCNICOS PARA APOYO EN LA GESTIÓN DE LA ATENCIÓN DE LOS REQUERIMIENTOS E INCIDENTES TECNOLÓGICOS, BRINDANDO SOPORTE DE PRIMER NIVEL PARA LOS FUNCIONARIOS Y CONTRATISTAS A TRAVÉS DE LA MESA DE SERVICIOS DEL INM - PAGO 4"/>
    <s v="7322"/>
    <s v="7322"/>
    <s v="6822"/>
    <s v="74022"/>
    <s v="2022-05-18 00:00:00"/>
    <s v="91722"/>
    <s v="137382422"/>
    <m/>
    <s v="2022-01-25 00:00:00"/>
    <s v="CONTRATO DE PRESTACION DE SERVICIOS"/>
    <s v="CO1.PCCNTR.3397201"/>
    <s v="CONTRATAR LOS SERVICIO DE TÉSCNICOS PARA APOYO TÉCNICO EN LA GESTIÓN DE LA ATENCIÓN DE LOS REQUERIMIENTOS E INCIDENTES TECNOLÓGICOS, BRINDANDO REPORTE DE PRIMER NIVEL PARA LOS FUNCIONARIOS Y CONTRATISTAS A TRAVÉS DE LA MESA DE SERVICIOS DEL INM."/>
    <s v="APOYO A LA GESTIÓN PERSONA NATURALES"/>
    <s v="ARTÍCULO 3. CONTRATACIÓN DE PERSONAL PARA LA PRESTACIÓN DE SERVICIOS PROFESIONALES Y DE APOYO A LA GESTIÓN."/>
    <x v="4"/>
  </r>
  <r>
    <n v="91822"/>
    <x v="58"/>
    <s v="2022-05-19 09:06:30"/>
    <s v="ConOrdendePago"/>
    <n v="2650000"/>
    <n v="22431"/>
    <n v="0"/>
    <s v="Cédula de Ciudadanía"/>
    <n v="80144826"/>
    <s v="BELTRAN JUAN FELIPE"/>
    <s v="Abono en cuenta"/>
    <s v="Ahorro"/>
    <s v="10000002137"/>
    <s v="Activa"/>
    <s v="890903938"/>
    <s v="BANCOLOMBIA S.A."/>
    <s v="35-05-00"/>
    <s v="INSTITUTO NACIONAL DE METROLOGÍA - INM"/>
    <s v="C-3599-0200-4-0-3599001-02"/>
    <s v="ADQUISICIÓN DE BIENES Y SERVICIOS - SERVICIOS DE INFORMACIÓN PARA LA GESTIÓN ADMINISTRATIVA - INNOVACIÓN DE LAS TECNOLOGÍAS DE INFORMACIÓN EN EL INSTITUTO DE METROLOGIA NACIONAL"/>
    <n v="2650000"/>
    <n v="0"/>
    <n v="2650000"/>
    <n v="0"/>
    <s v="Nación"/>
    <s v="CSF"/>
    <s v="OTROS RECURSOS DEL TESORO"/>
    <s v="A-02-02-02-008-003-09"/>
    <s v="OTROS SERVICIOS PROFESIONALES Y TÉCNICOS N.C.P."/>
    <n v="2650000"/>
    <s v="CONTRATAR LOS SERVICIOS DE TÉCNICOS PARA APOYO EN LA GESTIÓN DE LA ATENCIÓN DE LOS REQUERIMIENTOS E INCIDENTES TECNOLÓGICOS, BRINDANDO SOPORTE DE PRIMER NIVEL PARA LOS FUNCIONARIOS Y CONTRATISTAS A TRAVÉS DE LA MESA DE SERVICIOS DEL INM - PAGO 4"/>
    <s v="7322"/>
    <s v="7322"/>
    <s v="6922"/>
    <s v="74122"/>
    <s v="2022-05-18 00:00:00"/>
    <s v="91822"/>
    <s v="137396322"/>
    <m/>
    <s v="2022-01-25 00:00:00"/>
    <s v="CONTRATO DE PRESTACION DE SERVICIOS"/>
    <s v="CO1.PCCNTR.3395946"/>
    <s v="CONTRATAR LOS SERVICIOS DE TÉCNICOS PARA APOYO EN LA GESTIÓN DE LA ATENCIÓN DE LOS REQUERIMIENTOS E INCIDENTES TECNOLÓGICOS, BRINDANDO REPORTE DE PRIMER NIVEL PARA LOS FUNCIONARIOS Y CONTRATISTAS A TRAVÉS DE LA MESA DE SERVICIOS DEL INM."/>
    <s v="APOYO A LA GESTIÓN PERSONA NATURALES"/>
    <s v="ARTÍCULO 3. CONTRATACIÓN DE PERSONAL PARA LA PRESTACIÓN DE SERVICIOS PROFESIONALES Y DE APOYO A LA GESTIÓN."/>
    <x v="4"/>
  </r>
  <r>
    <n v="91922"/>
    <x v="58"/>
    <s v="2022-05-19 09:09:17"/>
    <s v="ConOrdendePago"/>
    <n v="4179000"/>
    <n v="35372"/>
    <n v="0"/>
    <s v="Cédula de Ciudadanía"/>
    <n v="80800612"/>
    <s v="PEÑA ORTIZ CARLOS ANDRES"/>
    <s v="Abono en cuenta"/>
    <s v="Ahorro"/>
    <s v="63874883010"/>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4179000"/>
    <n v="0"/>
    <n v="4179000"/>
    <n v="0"/>
    <s v="Nación"/>
    <s v="CSF"/>
    <s v="RECURSOS DEL CREDITO EXTERNO PREVIA AUTORIZACION"/>
    <s v="A-02-02-02-008-003-09"/>
    <s v="OTROS SERVICIOS PROFESIONALES Y TÉCNICOS N.C.P."/>
    <n v="4179000"/>
    <s v="CONTRATAR LA PRESTACIÓN DE SERVICIOS PROFESIONALES PARA APOYAR EL DESARROLLO DE PROYECTOS DE AUTOMATIZACIÓN RELACIONADOS CON ACTUALIZACIÓN Y SOPORTE DE HARDWARE Y SOFTWARE, DESARROLLO DE APLICATIVOS PARA ADQUISICIÓN DE DATOS DE MEDICIÓN DEL INSTITUTO NACIONAL DE METROLOGÍA INM - PAGO 4"/>
    <s v="4722"/>
    <s v="4722"/>
    <s v="7822"/>
    <s v="74522"/>
    <s v="2022-05-19 00:00:00"/>
    <s v="91922"/>
    <s v="137463222"/>
    <m/>
    <s v="2022-01-25 00:00:00"/>
    <s v="CONTRATO DE PRESTACION DE SERVICIOS - PROFESIONALES"/>
    <s v="CO1.PCCNTR.3402375"/>
    <s v="CONTRATAR LA PRESTACIÓN DE SERVICIOS PROFESIONALES PARA EL APOYO DE PROYECTOS DE AUTOMATIZACIÓN RELACIONADOS CON ACTUALIZACIÓN Y SOPORTE DE HADWARE Y SOFTWARE, DESARROLLO DE APLICATIVOS PARA DQUISICIÓN DE DATOS DE MEDICIÓN DEL INSTITUTO NACIONAL DE M"/>
    <s v="APOYO A LA GESTIÓN PERSONA NATURALES"/>
    <s v="ARTÍCULO 3. CONTRATACIÓN DE PERSONAL PARA LA PRESTACIÓN DE SERVICIOS PROFESIONALES Y DE APOYO A LA GESTIÓN."/>
    <x v="4"/>
  </r>
  <r>
    <n v="92022"/>
    <x v="58"/>
    <s v="2022-05-19 09:25:08"/>
    <s v="ConOrdendePago"/>
    <n v="4179000"/>
    <n v="35372"/>
    <n v="0"/>
    <s v="Cédula de Ciudadanía"/>
    <n v="1094925645"/>
    <s v="MORALES ERAZO LAURA VANESSA"/>
    <s v="Abono en cuenta"/>
    <s v="Ahorro"/>
    <s v="06955740660"/>
    <s v="Activa"/>
    <s v="890903938"/>
    <s v="BANCOLOMBIA S.A."/>
    <s v="35-05-00"/>
    <s v="INSTITUTO NACIONAL DE METROLOGÍA - INM"/>
    <s v="C-3502-0200-6-0-3502097-02"/>
    <s v="ADQUISICIÓN DE BIENES Y SERVICIOS - DOCUMENTOS DE INVESTIGACIÓN APLICADA EN METROLOGÍA - FORTALECIMIENTO DE LA CAPACIDAD ANALÍTICA EN METROLOGÍA QUÍMICA Y BIOMEDICINA A NIVEL NACIONAL"/>
    <n v="4179000"/>
    <n v="0"/>
    <n v="4179000"/>
    <n v="0"/>
    <s v="Nación"/>
    <s v="CSF"/>
    <s v="OTROS RECURSOS DEL TESORO"/>
    <s v="A-02-02-02-008-003-09"/>
    <s v="OTROS SERVICIOS PROFESIONALES Y TÉCNICOS N.C.P."/>
    <n v="4179000"/>
    <s v="Contratar servicios profesionales para apoyar en las actividades requeridas en los proyectos de investigación vinculados a la Subdirección de Metrología Química y biología - PAGO 4"/>
    <s v="6622"/>
    <s v="6622"/>
    <s v="4822"/>
    <s v="74622"/>
    <s v="2022-05-19 00:00:00"/>
    <s v="92022"/>
    <s v="137524322"/>
    <m/>
    <s v="2022-01-24 00:00:00"/>
    <s v="CONTRATO DE PRESTACION DE SERVICIOS - PROFESIONALES"/>
    <s v="CO1.PCCNTR.3368178"/>
    <s v="CONTRATAR SERVICIOS PROFESIONALES PARA APOYAR EN LAS ACTIVIDADES REQUERIDAS EN LOS PROYECTOS DE INVESTIGACIÓN VINCULADOS A LA SUBDIRECCIÓN DE METROLOGÍA QUÍMICA Y BIOLOGIA"/>
    <s v="APOYO A LA GESTIÓN PERSONA NATURALES"/>
    <s v="ARTÍCULO 3. CONTRATACIÓN DE PERSONAL PARA LA PRESTACIÓN DE SERVICIOS PROFESIONALES Y DE APOYO A LA GESTIÓN."/>
    <x v="4"/>
  </r>
  <r>
    <n v="92122"/>
    <x v="58"/>
    <s v="2022-05-19 09:27:26"/>
    <s v="ConOrdendePago"/>
    <n v="2136000"/>
    <n v="17645"/>
    <n v="0"/>
    <s v="Cédula de Ciudadanía"/>
    <n v="7570701"/>
    <s v="MEJIA ROJAS GABRIEL ARMANDO"/>
    <s v="Abono en cuenta"/>
    <s v="Ahorro"/>
    <s v="24027938283"/>
    <s v="Activa"/>
    <s v="860007335"/>
    <s v="BCSC S A"/>
    <s v="35-05-00"/>
    <s v="INSTITUTO NACIONAL DE METROLOGÍA - INM"/>
    <s v="C-3599-0200-4-0-3599001-02"/>
    <s v="ADQUISICIÓN DE BIENES Y SERVICIOS - SERVICIOS DE INFORMACIÓN PARA LA GESTIÓN ADMINISTRATIVA - INNOVACIÓN DE LAS TECNOLOGÍAS DE INFORMACIÓN EN EL INSTITUTO DE METROLOGIA NACIONAL"/>
    <n v="2136000"/>
    <n v="0"/>
    <n v="2136000"/>
    <n v="0"/>
    <s v="Nación"/>
    <s v="CSF"/>
    <s v="OTROS RECURSOS DEL TESORO"/>
    <s v="A-02-02-02-008-003-09"/>
    <s v="OTROS SERVICIOS PROFESIONALES Y TÉCNICOS N.C.P."/>
    <n v="2136000"/>
    <s v="Contratar los servicios de apoyo en actividades relacionadas con levantamiento y análisis de información de procesos de la entidad, necesarios para el desarrollo e implementación de soluciones de software para atender requerimientos de procesamiento de información de las dependencias de la entidad - PAGO 4"/>
    <s v="18622"/>
    <s v="17922"/>
    <s v="18022"/>
    <s v="74722"/>
    <s v="2022-05-19 00:00:00"/>
    <s v="92122"/>
    <s v="137534122"/>
    <m/>
    <s v="2022-01-31 00:00:00"/>
    <s v="CONTRATO DE PRESTACION DE SERVICIOS"/>
    <s v="155-2022"/>
    <s v="CONTRATAR LOS SERVICIOS DE APOYO EN ACTIVIDADES RELACIONADAS CON EL LEVANTAMIENTO Y ANALISIS DE INFORMACION DE PROCESOS DE LA ENTIDAD, NECESARIOS PARA EL DESARROLLO E IMPLEMENTACION DE SOLUCIONES DE SOFTWARE PARA ATENDER REQUERIMIENTOS DE PORCESAMIEN"/>
    <s v="APOYO A LA GESTIÓN PERSONA NATURALES"/>
    <s v="ARTÍCULO 3. CONTRATACIÓN DE PERSONAL PARA LA PRESTACIÓN DE SERVICIOS PROFESIONALES Y DE APOYO A LA GESTIÓN."/>
    <x v="4"/>
  </r>
  <r>
    <n v="92222"/>
    <x v="58"/>
    <s v="2022-05-19 12:35:56"/>
    <s v="ConOrdendePago"/>
    <n v="3475000"/>
    <n v="29414"/>
    <n v="0"/>
    <s v="Cédula de Ciudadanía"/>
    <n v="1032447476"/>
    <s v="RODRIGUEZ TORRES ADRIANA LICETH"/>
    <s v="Abono en cuenta"/>
    <s v="Ahorro"/>
    <s v="22119761151"/>
    <s v="Activa"/>
    <s v="890903938"/>
    <s v="BANCOLOMBIA S.A."/>
    <s v="35-05-00"/>
    <s v="INSTITUTO NACIONAL DE METROLOGÍA - INM"/>
    <s v="C-3502-0200-6-0-3502097-02"/>
    <s v="ADQUISICIÓN DE BIENES Y SERVICIOS - DOCUMENTOS DE INVESTIGACIÓN APLICADA EN METROLOGÍA - FORTALECIMIENTO DE LA CAPACIDAD ANALÍTICA EN METROLOGÍA QUÍMICA Y BIOMEDICINA A NIVEL NACIONAL"/>
    <n v="3475000"/>
    <n v="0"/>
    <n v="3475000"/>
    <n v="0"/>
    <s v="Nación"/>
    <s v="CSF"/>
    <s v="OTROS RECURSOS DEL TESORO"/>
    <s v="A-02-02-02-008-003-09"/>
    <s v="OTROS SERVICIOS PROFESIONALES Y TÉCNICOS N.C.P."/>
    <n v="3475000"/>
    <s v="Contratar servicios profesionales para el apoyo de las actividades de investigación y obtención de productos de nuevo conocimiento en Metrología Química y Biología, así como de las actividades inherentes de la Subdirección de Metrología Química - PAGO 4"/>
    <s v="6522"/>
    <s v="6522"/>
    <s v="5422"/>
    <s v="74922"/>
    <s v="2022-05-19 00:00:00"/>
    <s v="92222"/>
    <s v="137557022"/>
    <m/>
    <s v="2022-01-24 00:00:00"/>
    <s v="CONTRATO DE PRESTACION DE SERVICIOS - PROFESIONALES"/>
    <s v="CO1.PCCNTR.3371983"/>
    <s v="CONTRATAR SERVICIOS PROFESIONALES PARA EL APOYO DE LAS ACTIVIDADES DE INVESTIGACIÓN Y OBTENCIÓN DE PRODUCTOS DE NUEVO CONOCIMIENTO EN METROLOGÍA QUÍMICA Y BIOLOGÍA , ASÍ COMO DE LAS ACTIVIDADES INHERENTES DE LA SUBDIRECCIÓN DE METROLOGÍA QUÍMICA."/>
    <s v="APOYO A LA GESTIÓN PERSONA NATURALES"/>
    <s v="ARTÍCULO 3. CONTRATACIÓN DE PERSONAL PARA LA PRESTACIÓN DE SERVICIOS PROFESIONALES Y DE APOYO A LA GESTIÓN."/>
    <x v="4"/>
  </r>
  <r>
    <n v="92322"/>
    <x v="58"/>
    <s v="2022-05-19 12:38:45"/>
    <s v="ConOrdendePago"/>
    <n v="4873000"/>
    <n v="41247"/>
    <n v="0"/>
    <s v="Cédula de Ciudadanía"/>
    <n v="1030558690"/>
    <s v="CONTRERAS LEGUIZAMON WILMER JAIR"/>
    <s v="Abono en cuenta"/>
    <s v="Ahorro"/>
    <s v="04593481889"/>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4873000"/>
    <n v="0"/>
    <n v="4873000"/>
    <n v="0"/>
    <s v="Nación"/>
    <s v="CSF"/>
    <s v="RECURSOS DEL CREDITO EXTERNO PREVIA AUTORIZACION"/>
    <s v="A-02-02-02-008-003-09"/>
    <s v="OTROS SERVICIOS PROFESIONALES Y TÉCNICOS N.C.P."/>
    <n v="4873000"/>
    <s v="CONTRATAR LA PRESTACIÓN DE SERVICIOS PROFESIONALES PARA APOYAR EL DESARROLLO E IMPLEMENTACIÓN DE PLATAFORMAS PERSONALIZADAS Y PROPIETARIAS DENTRO DE LOS PROCESOS DE MEDICIÓN Y CALIBRACIÓN QUE REQUIERE EL INM, RELACIONADOS CON EL TRATAMIENTO Y PRESENTACIÓN DE DATOS DE MEDICIÓN - PAGO 4"/>
    <s v="5022"/>
    <s v="5022"/>
    <s v="7622"/>
    <s v="75022"/>
    <s v="2022-05-19 00:00:00"/>
    <s v="92322"/>
    <s v="137593822"/>
    <m/>
    <s v="2022-01-25 00:00:00"/>
    <s v="CONTRATO DE PRESTACION DE SERVICIOS - PROFESIONALES"/>
    <s v="CO1.PCCNTR.3391648"/>
    <s v="CONTRATAR LA PRESTACIÓN DE SERVICIOS PROFESIONALES PARA EL DESARROLLO E IMPLEMENTACIÓN DE PLATAFORMAS PERSONALIZADAS Y PROPIETARIAS DENTRO DE LOS PROCESOS DE MEDICIÓN Y CALIBRACIÓN QUE REQUIERE EL INM, RELACIONADOS CON EL TRATAMIENTO Y PRESENTACIÓN D"/>
    <s v="APOYO A LA GESTIÓN PERSONA NATURALES"/>
    <s v="ARTÍCULO 3. CONTRATACIÓN DE PERSONAL PARA LA PRESTACIÓN DE SERVICIOS PROFESIONALES Y DE APOYO A LA GESTIÓN."/>
    <x v="4"/>
  </r>
  <r>
    <n v="92422"/>
    <x v="58"/>
    <s v="2022-05-19 12:41:25"/>
    <s v="ConOrdendePago"/>
    <n v="2136000"/>
    <n v="17645"/>
    <n v="0"/>
    <s v="Cédula de Ciudadanía"/>
    <n v="1022440381"/>
    <s v="ARDILA COLORADO MARIA ALEJANDRA"/>
    <s v="Abono en cuenta"/>
    <s v="Ahorro"/>
    <s v="24102136072"/>
    <s v="Activa"/>
    <s v="860007335"/>
    <s v="BCSC S A"/>
    <s v="35-05-00"/>
    <s v="INSTITUTO NACIONAL DE METROLOGÍA - INM"/>
    <s v="C-3599-0200-6-0-3599016-02"/>
    <s v="ADQUISICIÓN DE BIENES Y SERVICIOS - SEDES MANTENIDAS - MEJORAMIENTO Y SOSTENIBILIDAD DE LA SEDE DEL INSTITUTO NACIONAL DE METROLOGÍA BOGOTÁ"/>
    <n v="2136000"/>
    <n v="0"/>
    <n v="2136000"/>
    <n v="0"/>
    <s v="Nación"/>
    <s v="CSF"/>
    <s v="OTROS RECURSOS DEL TESORO"/>
    <s v="A-02-02-02-008-003-09"/>
    <s v="OTROS SERVICIOS PROFESIONALES Y TÉCNICOS N.C.P."/>
    <n v="2136000"/>
    <s v="PRESTAR SERVICIOS TÉCNICOS PARA APOYAR EN LOS PROCEDIMIENTOS, NORMAS Y LINEAMIENTOS DE SEGURIDAD Y SALUD EN EL TRABAJO, Y GARANTIZAR LA IMPLEMENTACIÓN DE MEDIDAS DE BIOSEGURIDAD - PAGO 4"/>
    <s v="12222"/>
    <s v="12222"/>
    <s v="19422"/>
    <s v="75122"/>
    <s v="2022-05-19 00:00:00"/>
    <s v="92422"/>
    <s v="137642222"/>
    <m/>
    <s v="2022-02-01 00:00:00"/>
    <s v="CONTRATO DE PRESTACION DE SERVICIOS"/>
    <s v="063-2022"/>
    <s v="PRESTAR SERVICIOS TECNICOS PARA APOYAR EN LOS PROCEDIMIENTOS, NORMAS Y LINEAMIENTOS DE SEGURIDAD Y SALUD EN EL TRABAJO, Y GARANTIZAR LA IMPLEMENTACION DE MEDIDAS DE BIOSEGURIDAD"/>
    <s v="APOYO A LA GESTIÓN PERSONA NATURALES"/>
    <s v="ARTÍCULO 3. CONTRATACIÓN DE PERSONAL PARA LA PRESTACIÓN DE SERVICIOS PROFESIONALES Y DE APOYO A LA GESTIÓN."/>
    <x v="4"/>
  </r>
  <r>
    <n v="92522"/>
    <x v="59"/>
    <s v="2022-05-23 06:49:59"/>
    <s v="ConOrdendePago"/>
    <n v="3150000"/>
    <n v="26664"/>
    <n v="0"/>
    <s v="Cédula de Ciudadanía"/>
    <n v="1014256558"/>
    <s v="HERNANDEZ CASALLAS KATHERINE JULIETH"/>
    <s v="Abono en cuenta"/>
    <s v="Ahorro"/>
    <s v="291235935"/>
    <s v="Activa"/>
    <s v="860002964"/>
    <s v="BANCO DE BOGOTA S. A."/>
    <s v="35-05-00"/>
    <s v="INSTITUTO NACIONAL DE METROLOGÍA - INM"/>
    <s v="C-3502-0200-6-0-3502097-02"/>
    <s v="ADQUISICIÓN DE BIENES Y SERVICIOS - DOCUMENTOS DE INVESTIGACIÓN APLICADA EN METROLOGÍA - FORTALECIMIENTO DE LA CAPACIDAD ANALÍTICA EN METROLOGÍA QUÍMICA Y BIOMEDICINA A NIVEL NACIONAL"/>
    <n v="3150000"/>
    <n v="0"/>
    <n v="3150000"/>
    <n v="0"/>
    <s v="Nación"/>
    <s v="CSF"/>
    <s v="OTROS RECURSOS DEL TESORO"/>
    <s v="A-02-02-02-008-003-09"/>
    <s v="OTROS SERVICIOS PROFESIONALES Y TÉCNICOS N.C.P."/>
    <n v="3150000"/>
    <s v="Contratar servicios para el apoyo de las actividades de los laboratorios de la Subdirección de Metrología Química y Biología - PAGO 4"/>
    <s v="6422"/>
    <s v="6422"/>
    <s v="4622"/>
    <s v="75922"/>
    <s v="2022-05-23 00:00:00"/>
    <s v="92522"/>
    <s v="138570422"/>
    <m/>
    <s v="2022-01-24 00:00:00"/>
    <s v="CONTRATO DE PRESTACION DE SERVICIOS"/>
    <s v="CO1.PCCNTR.3378731"/>
    <s v="CONTRATAR SERVICIOS PARA EL APOYO DE LAS ACTIVIDADES DE LOS LABORATORIOS DE LA SUBDIRECCIÓN DE METROLOGÍA QUÍMICA Y BIOLOGÍA."/>
    <s v="APOYO A LA GESTIÓN PERSONA NATURALES"/>
    <s v="ARTÍCULO 3. CONTRATACIÓN DE PERSONAL PARA LA PRESTACIÓN DE SERVICIOS PROFESIONALES Y DE APOYO A LA GESTIÓN."/>
    <x v="4"/>
  </r>
  <r>
    <n v="92622"/>
    <x v="59"/>
    <s v="2022-05-23 06:55:08"/>
    <s v="ConOrdendePago"/>
    <n v="5360300"/>
    <n v="45371"/>
    <n v="0"/>
    <s v="Cédula de Ciudadanía"/>
    <n v="1030609197"/>
    <s v="FERNANDEZ CASTRO DIANA MARCELA"/>
    <s v="Abono en cuenta"/>
    <s v="Ahorro"/>
    <s v="0550488403461616"/>
    <s v="Activa"/>
    <s v="860034313"/>
    <s v="BANCO DAVIVIENDA S.A."/>
    <s v="35-05-00"/>
    <s v="INSTITUTO NACIONAL DE METROLOGÍA - INM"/>
    <s v="C-3599-0200-4-0-3599031-02"/>
    <s v="ADQUISICIÓN DE BIENES Y SERVICIOS - DOCUMENTOS METODOLÓGICOS - INNOVACIÓN DE LAS TECNOLOGÍAS DE INFORMACIÓN EN EL INSTITUTO DE METROLOGIA NACIONAL"/>
    <n v="5360300"/>
    <n v="0"/>
    <n v="5360300"/>
    <n v="0"/>
    <s v="Nación"/>
    <s v="CSF"/>
    <s v="OTROS RECURSOS DEL TESORO"/>
    <s v="A-02-02-02-008-003-09"/>
    <s v="OTROS SERVICIOS PROFESIONALES Y TÉCNICOS N.C.P."/>
    <n v="5360300"/>
    <s v="CONTRATAR EL SERVICIO PROFESIONAL PARA EL APOYO A LA OFICINA DE INFORMÁTICA Y DESARROLLO TECNOLÓGICO EN LA GESTIÓN, IMPLEMENTACIÓN, MANTENIMIENTO, ATENCIÓN Y REPORTE DEL SISTEMA INTEGRADO DE GESTIÓN, PLANES DE GESTIÓN, AUDITORIAS Y RIESGOS ASOCIADOS AL PROCESO DE GESTIÓN TECNOLÓGICA DEL INM - PAGO 4"/>
    <s v="7822"/>
    <s v="7922"/>
    <s v="7122"/>
    <s v="76122"/>
    <s v="2022-05-23 00:00:00"/>
    <s v="92622"/>
    <s v="138658822"/>
    <m/>
    <s v="2022-01-25 00:00:00"/>
    <s v="CONTRATO DE PRESTACION DE SERVICIOS - PROFESIONALES"/>
    <s v="CO1.PCCNTR.3401682"/>
    <s v="CONTRATAR EL SERVICIO PROFESIONAL PARA EL APOYO A LA OFICINA OIDT EN LA GESTIÓN, IMPLEMENTACIÓN, MANTENIMIENTO, ATENCIÓN Y REPORTE DEL SISTEMA INTEGRADO DE GESTIÓN, PLANES DE GESTIÓN, LAS AUDITORÍAS Y RIESGOS ASOCIADOS AL PROCESO DE GESTIÓN TECNOLÓGI"/>
    <s v="APOYO A LA GESTIÓN PERSONA NATURALES"/>
    <s v="ARTÍCULO 3. CONTRATACIÓN DE PERSONAL PARA LA PRESTACIÓN DE SERVICIOS PROFESIONALES Y DE APOYO A LA GESTIÓN."/>
    <x v="4"/>
  </r>
  <r>
    <n v="92722"/>
    <x v="59"/>
    <s v="2022-05-23 07:00:57"/>
    <s v="ConOrdendePago"/>
    <n v="381092"/>
    <n v="26664"/>
    <n v="0"/>
    <s v="Cédula de Ciudadanía"/>
    <n v="1064722878"/>
    <s v="PANESSO TAPIAS LINA MARCELA"/>
    <s v="Abono en cuenta"/>
    <s v="Ahorro"/>
    <s v="19700003270"/>
    <s v="Activa"/>
    <s v="890903938"/>
    <s v="BANCOLOMBIA S.A."/>
    <s v="35-05-00"/>
    <s v="INSTITUTO NACIONAL DE METROLOGÍA - INM"/>
    <s v="A-02-02-02-008-002"/>
    <s v="SERVICIOS JURÍDICOS Y CONTABLES"/>
    <n v="381092"/>
    <n v="0"/>
    <n v="381092"/>
    <n v="0"/>
    <s v="Nación"/>
    <s v="CSF"/>
    <s v="RECURSOS CORRIENTES"/>
    <s v="A-02-02-02-008-002-01"/>
    <s v="SERVICIOS JURÍDICOS"/>
    <n v="381092"/>
    <s v="PRESTAR LOS SERVICIOS JURÍDICOS PROFESIONALES PARA APOYAR LAS ACTIVIDADES REQUERIDASPARA EL TRÁMITEDE LOS PROCESOS DE CONTRATACIÓN EN LAS ETAPAS PRECONTRACTUAL, CONTRACTUAL Y POSCONTRACTUAL Y LAS DEMÁS ACTIVIDADES QUE REQUIERA EL INSTITUTO NACIONAL DE METROLOGÍA - PAGO 3"/>
    <s v="17122"/>
    <s v="16522"/>
    <s v="20822"/>
    <s v="75322"/>
    <s v="2022-05-23 00:00:00"/>
    <s v="92722"/>
    <s v="138758722"/>
    <m/>
    <s v="2022-02-02 00:00:00"/>
    <s v="CONTRATO DE PRESTACION DE SERVICIOS - PROFESIONALES"/>
    <s v="080-2022"/>
    <s v="PRESTAR LOS SERVICIOS JURÍDICOS PROFESIONALES PARA APOYAR LAS ACTIVIDADES REQUERIDAS PARA EL TRÁMITE DE LOS PROCESOS DE CONTRATACIÓN EN LAS ETAPAS PRECONTRACTUAL, CONTRACTUAL Y POSCONTRACTUAL Y LAS DEMÁS ACTIVIDADES QUE REQUIERA EL INSTITUTO NACIONAL"/>
    <s v="APOYO A LA GESTIÓN PERSONA NATURALES"/>
    <s v="ARTÍCULO 3. CONTRATACIÓN DE PERSONAL PARA LA PRESTACIÓN DE SERVICIOS PROFESIONALES Y DE APOYO A LA GESTIÓN."/>
    <x v="4"/>
  </r>
  <r>
    <n v="92822"/>
    <x v="59"/>
    <s v="2022-05-23 07:06:52"/>
    <s v="ConOrdendePago"/>
    <n v="425564"/>
    <n v="0"/>
    <n v="0"/>
    <s v="Cédula de Ciudadanía"/>
    <n v="1064722878"/>
    <s v="PANESSO TAPIAS LINA MARCELA"/>
    <s v="Abono en cuenta"/>
    <s v="Ahorro"/>
    <s v="19700003270"/>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425564"/>
    <n v="0"/>
    <n v="425564"/>
    <n v="0"/>
    <s v="Nación"/>
    <s v="CSF"/>
    <s v="OTROS RECURSOS DEL TESORO"/>
    <s v="A-02-02-02-008-002-01"/>
    <s v="SERVICIOS JURÍDICOS"/>
    <n v="425564"/>
    <s v="PRESTAR LOS SERVICIOS JURÍDICOS PROFESIONALES PARA APOYAR LAS ACTIVIDADES REQUERIDAS PARA EL TRÁMITE DE LOS PROCESOS DE CONTRATACIÓN EN LAS ETAPAS PRECONTRACTUAL, CONTRACTUAL Y POSCONTRACTUAL Y LAS DEMÁS ACTIVIDADES QUE REQUIERA EL INSTITUTO NACIONAL DE METROLOGÍA - PAGO 3"/>
    <s v="4922"/>
    <s v="4922"/>
    <s v="20922"/>
    <s v="75422"/>
    <s v="2022-05-23 00:00:00"/>
    <s v="92822"/>
    <s v="138776822"/>
    <m/>
    <s v="2022-02-02 00:00:00"/>
    <s v="CONTRATO DE PRESTACION DE SERVICIOS - PROFESIONALES"/>
    <s v="080-2022"/>
    <s v="PRESTAR LOS SERVICIOS JURÍDICOS PROFESIONALES PARA APOYAR LAS ACTIVIDADES REQUERIDAS PARA EL TRÁMITE DE LOS PROCESOS DE CONTRATACIÓN EN LAS ETAPAS PRECONTRACTUAL, CONTRACTUAL Y POSCONTRACTUAL Y LAS DEMÁS ACTIVIDADES QUE REQUIERA EL INSTITUTO NACIONAL"/>
    <s v="APOYO A LA GESTIÓN PERSONA NATURALES"/>
    <s v="ARTÍCULO 3. CONTRATACIÓN DE PERSONAL PARA LA PRESTACIÓN DE SERVICIOS PROFESIONALES Y DE APOYO A LA GESTIÓN."/>
    <x v="4"/>
  </r>
  <r>
    <n v="92922"/>
    <x v="59"/>
    <s v="2022-05-23 07:09:57"/>
    <s v="ConOrdendePago"/>
    <n v="425564"/>
    <n v="0"/>
    <n v="0"/>
    <s v="Cédula de Ciudadanía"/>
    <n v="1064722878"/>
    <s v="PANESSO TAPIAS LINA MARCELA"/>
    <s v="Abono en cuenta"/>
    <s v="Ahorro"/>
    <s v="19700003270"/>
    <s v="Activa"/>
    <s v="890903938"/>
    <s v="BANCOLOMBIA S.A."/>
    <s v="35-05-00"/>
    <s v="INSTITUTO NACIONAL DE METROLOGÍA - INM"/>
    <s v="C-3502-0200-6-0-3502100-02"/>
    <s v="ADQUISICIÓN DE BIENES Y SERVICIOS - SERVICIO DE PRODUCCIÓN DE MATERIALES DE REFERENCIA - FORTALECIMIENTO DE LA CAPACIDAD ANALÍTICA EN METROLOGÍA QUÍMICA Y BIOMEDICINA A NIVEL NACIONAL"/>
    <n v="425564"/>
    <n v="0"/>
    <n v="425564"/>
    <n v="0"/>
    <s v="Nación"/>
    <s v="CSF"/>
    <s v="OTROS RECURSOS DEL TESORO"/>
    <s v="A-02-02-02-008-002-01"/>
    <s v="SERVICIOS JURÍDICOS"/>
    <n v="425564"/>
    <s v="PRESTAR LOS SERVICIOS JURÍDICOS PROFESIONALES PARA APOYAR LAS ACTIVIDADES REQUERIDAS PARA EL TRÁMITE DE LOS PROCESOS DE CONTRATACIÓN EN LAS ETAPAS PRECONTRACTUAL, CONTRACTUAL Y POSCONTRACTUAL Y LAS DEMÁS ACTIVIDADES QUE REQUIERA EL INSTITUTO NACIONAL DE METROLOGÍA - PAGO 3"/>
    <s v="1422"/>
    <s v="1422"/>
    <s v="21022"/>
    <s v="75522"/>
    <s v="2022-05-23 00:00:00"/>
    <s v="92922"/>
    <s v="138786522"/>
    <m/>
    <s v="2022-02-02 00:00:00"/>
    <s v="CONTRATO DE PRESTACION DE SERVICIOS - PROFESIONALES"/>
    <s v="080-2022"/>
    <s v="PRESTAR LOS SERVICIOS JURÍDICOS PROFESIONALES PARA APOYAR LAS ACTIVIDADES REQUERIDAS PARA EL TRÁMITE DE LOS PROCESOS DE CONTRATACIÓN EN LAS ETAPAS PRECONTRACTUAL, CONTRACTUAL Y POSCONTRACTUAL Y LAS DEMÁS ACTIVIDADES QUE REQUIERA EL INSTITUTO NACIONAL"/>
    <s v="APOYO A LA GESTIÓN PERSONA NATURALES"/>
    <s v="ARTÍCULO 3. CONTRATACIÓN DE PERSONAL PARA LA PRESTACIÓN DE SERVICIOS PROFESIONALES Y DE APOYO A LA GESTIÓN."/>
    <x v="4"/>
  </r>
  <r>
    <n v="93022"/>
    <x v="59"/>
    <s v="2022-05-23 07:12:42"/>
    <s v="ConOrdendePago"/>
    <n v="425564"/>
    <n v="0"/>
    <n v="0"/>
    <s v="Cédula de Ciudadanía"/>
    <n v="1064722878"/>
    <s v="PANESSO TAPIAS LINA MARCELA"/>
    <s v="Abono en cuenta"/>
    <s v="Ahorro"/>
    <s v="19700003270"/>
    <s v="Activa"/>
    <s v="890903938"/>
    <s v="BANCOLOMBIA S.A."/>
    <s v="35-05-00"/>
    <s v="INSTITUTO NACIONAL DE METROLOGÍA - INM"/>
    <s v="C-3502-0200-7-0-3502101-02"/>
    <s v="ADQUISICIÓN DE BIENES Y SERVICIOS - SERVICIO DE CALIBRACIÓN DE EQUIPOS E INSTRUMENTOS METROLÓGICOS - DESARROLLO DE LA OFERTA DE SERVICIOS EN METROLOGÍA FÍSICA EN EL ÁMBITO NACIONAL"/>
    <n v="425564"/>
    <n v="0"/>
    <n v="425564"/>
    <n v="0"/>
    <s v="Nación"/>
    <s v="CSF"/>
    <s v="OTROS RECURSOS DEL TESORO"/>
    <s v="A-02-02-02-008-002-01"/>
    <s v="SERVICIOS JURÍDICOS"/>
    <n v="425564"/>
    <s v="PRESTAR LOS SERVICIOS JURÍDICOS PROFESIONALES PARA APOYAR LAS ACTIVIDADES REQUERIDAS PARA EL TRÁMITE DE LOS PROCESOS DE CONTRATACIÓN EN LAS ETAPAS PRECONTRACTUAL, CONTRACTUAL Y POSCONTRACTUAL Y LAS DEMÁS ACTIVIDADES QUE REQUIERA EL INSTITUTO NACIONAL DE METROLOGÍA - PAGO 3"/>
    <s v="4622"/>
    <s v="4622"/>
    <s v="21122"/>
    <s v="75622"/>
    <s v="2022-05-23 00:00:00"/>
    <s v="93022"/>
    <s v="138795922"/>
    <m/>
    <s v="2022-02-02 00:00:00"/>
    <s v="CONTRATO DE PRESTACION DE SERVICIOS - PROFESIONALES"/>
    <s v="080-2022"/>
    <s v="PRESTAR LOS SERVICIOS JURÍDICOS PROFESIONALES PARA APOYAR LAS ACTIVIDADES REQUERIDAS PARA EL TRÁMITE DE LOS PROCESOS DE CONTRATACIÓN EN LAS ETAPAS PRECONTRACTUAL, CONTRACTUAL Y POSCONTRACTUAL Y LAS DEMÁS ACTIVIDADES QUE REQUIERA EL INSTITUTO NACIONAL"/>
    <s v="APOYO A LA GESTIÓN PERSONA NATURALES"/>
    <s v="ARTÍCULO 3. CONTRATACIÓN DE PERSONAL PARA LA PRESTACIÓN DE SERVICIOS PROFESIONALES Y DE APOYO A LA GESTIÓN."/>
    <x v="4"/>
  </r>
  <r>
    <n v="93122"/>
    <x v="59"/>
    <s v="2022-05-23 07:15:19"/>
    <s v="ConOrdendePago"/>
    <n v="861767"/>
    <n v="0"/>
    <n v="0"/>
    <s v="Cédula de Ciudadanía"/>
    <n v="1064722878"/>
    <s v="PANESSO TAPIAS LINA MARCELA"/>
    <s v="Abono en cuenta"/>
    <s v="Ahorro"/>
    <s v="19700003270"/>
    <s v="Activa"/>
    <s v="890903938"/>
    <s v="BANCOLOMBIA S.A."/>
    <s v="35-05-00"/>
    <s v="INSTITUTO NACIONAL DE METROLOGÍA - INM"/>
    <s v="C-3502-0200-7-0-3502101-02"/>
    <s v="ADQUISICIÓN DE BIENES Y SERVICIOS - SERVICIO DE CALIBRACIÓN DE EQUIPOS E INSTRUMENTOS METROLÓGICOS - DESARROLLO DE LA OFERTA DE SERVICIOS EN METROLOGÍA FÍSICA EN EL ÁMBITO NACIONAL"/>
    <n v="861767"/>
    <n v="0"/>
    <n v="861767"/>
    <n v="0"/>
    <s v="Nación"/>
    <s v="CSF"/>
    <s v="OTROS RECURSOS DEL TESORO"/>
    <s v="A-02-02-02-008-002-01"/>
    <s v="SERVICIOS JURÍDICOS"/>
    <n v="861767"/>
    <s v="PRESTAR LOS SERVICIOS JURÍDICOS PROFESIONALES PARA APOYAR LAS ACTIVIDADES REQUERIDAS PARA EL TRÁMITE DE LOS PROCESOS DE CONTRATACIÓN EN LAS ETAPAS PRECONTRACTUAL, CONTRACTUAL Y POSCONTRACTUAL Y LAS DEMÁS ACTIVIDADES QUE REQUIERA EL INSTITUTO NACIONAL DE METROLOGÍA - PAGO 3"/>
    <s v="13822"/>
    <s v="13622"/>
    <s v="21222"/>
    <s v="75722"/>
    <s v="2022-05-23 00:00:00"/>
    <s v="93122"/>
    <s v="138806222"/>
    <m/>
    <s v="2022-02-02 00:00:00"/>
    <s v="CONTRATO DE PRESTACION DE SERVICIOS - PROFESIONALES"/>
    <s v="080-2022"/>
    <s v="PRESTAR LOS SERVICIOS JURÍDICOS PROFESIONALES PARA APOYAR LAS ACTIVIDADES REQUERIDAS PARA EL TRÁMITE DE LOS PROCESOS DE CONTRATACIÓN EN LAS ETAPAS PRECONTRACTUAL, CONTRACTUAL Y POSCONTRACTUAL Y LAS DEMÁS ACTIVIDADES QUE REQUIERA EL INSTITUTO NACIONAL"/>
    <s v="APOYO A LA GESTIÓN PERSONA NATURALES"/>
    <s v="ARTÍCULO 3. CONTRATACIÓN DE PERSONAL PARA LA PRESTACIÓN DE SERVICIOS PROFESIONALES Y DE APOYO A LA GESTIÓN."/>
    <x v="4"/>
  </r>
  <r>
    <n v="93222"/>
    <x v="59"/>
    <s v="2022-05-23 07:18:47"/>
    <s v="ConOrdendePago"/>
    <n v="630449"/>
    <n v="0"/>
    <n v="0"/>
    <s v="Cédula de Ciudadanía"/>
    <n v="1064722878"/>
    <s v="PANESSO TAPIAS LINA MARCELA"/>
    <s v="Abono en cuenta"/>
    <s v="Ahorro"/>
    <s v="19700003270"/>
    <s v="Activa"/>
    <s v="890903938"/>
    <s v="BANCOLOMBIA S.A."/>
    <s v="35-05-00"/>
    <s v="INSTITUTO NACIONAL DE METROLOGÍA - INM"/>
    <s v="C-3599-0200-6-0-3599016-02"/>
    <s v="ADQUISICIÓN DE BIENES Y SERVICIOS - SEDES MANTENIDAS - MEJORAMIENTO Y SOSTENIBILIDAD DE LA SEDE DEL INSTITUTO NACIONAL DE METROLOGÍA BOGOTÁ"/>
    <n v="630449"/>
    <n v="0"/>
    <n v="630449"/>
    <n v="0"/>
    <s v="Nación"/>
    <s v="CSF"/>
    <s v="OTROS RECURSOS DEL TESORO"/>
    <s v="A-02-02-02-008-002-01"/>
    <s v="SERVICIOS JURÍDICOS"/>
    <n v="630449"/>
    <s v="PRESTAR LOS SERVICIOS JURÍDICOS PROFESIONALES PARA APOYAR LAS ACTIVIDADES REQUERIDAS PARA EL TRÁMITE DE LOS PROCESOS DE CONTRATACIÓN EN LAS ETAPAS PRECONTRACTUAL, CONTRACTUAL Y POSCONTRACTUAL Y LAS DEMÁS ACTIVIDADES QUE REQUIERA EL INSTITUTO NACIONAL DE METROLOGÍA - PAGO 3"/>
    <s v="15222"/>
    <s v="14822"/>
    <s v="21322"/>
    <s v="75822"/>
    <s v="2022-05-23 00:00:00"/>
    <s v="93222"/>
    <s v="138829822"/>
    <m/>
    <s v="2022-02-02 00:00:00"/>
    <s v="CONTRATO DE PRESTACION DE SERVICIOS - PROFESIONALES"/>
    <s v="080-2022 - MODIF UNO"/>
    <s v="PRESTAR LOS SERVICIOS JURÍDICOS PROFESIONALES PARA APOYAR LAS ACTIVIDADES REQUERIDAS PARA EL TRÁMITE DE LOS PROCESOS DE CONTRATACIÓN EN LAS ETAPAS PRECONTRACTUAL, CONTRACTUAL Y POSCONTRACTUAL Y LAS DEMÁS ACTIVIDADES QUE REQUIERA EL INSTITUTO NACIONAL"/>
    <s v="APOYO A LA GESTIÓN PERSONA NATURALES"/>
    <s v="ARTÍCULO 3. CONTRATACIÓN DE PERSONAL PARA LA PRESTACIÓN DE SERVICIOS PROFESIONALES Y DE APOYO A LA GESTIÓN."/>
    <x v="4"/>
  </r>
  <r>
    <n v="93322"/>
    <x v="59"/>
    <s v="2022-05-23 07:33:19"/>
    <s v="ConOrdendePago"/>
    <n v="5438000"/>
    <n v="46030"/>
    <n v="0"/>
    <s v="Cédula de Ciudadanía"/>
    <n v="7919488"/>
    <s v="CORREA MOJICA JAIRO ENRIQUE"/>
    <s v="Abono en cuenta"/>
    <s v="Ahorro"/>
    <s v="50467688650"/>
    <s v="Activa"/>
    <s v="890903938"/>
    <s v="BANCOLOMBIA S.A."/>
    <s v="35-05-00"/>
    <s v="INSTITUTO NACIONAL DE METROLOGÍA - INM"/>
    <s v="C-3599-0200-4-0-3599019-02"/>
    <s v="ADQUISICIÓN DE BIENES Y SERVICIOS - SERVICIO DE SEGUIMIENTO Y EVALUACIÓN DE LA GESTIÓN INSTITUCIONAL - INNOVACIÓN DE LAS TECNOLOGÍAS DE INFORMACIÓN EN EL INSTITUTO DE METROLOGIA NACIONAL"/>
    <n v="5438000"/>
    <n v="0"/>
    <n v="5438000"/>
    <n v="0"/>
    <s v="Nación"/>
    <s v="CSF"/>
    <s v="OTROS RECURSOS DEL TESORO"/>
    <s v="A-02-02-02-008-003-09"/>
    <s v="OTROS SERVICIOS PROFESIONALES Y TÉCNICOS N.C.P."/>
    <n v="5438000"/>
    <s v="PRESTAR LOS SERVICIOS PROFESIONALES PARA EL APOYO A LA IMPLEMENTACION DEL MODELO DE SEGURIDAD Y PRIVACIDAD DE LA INFORMACION (MSPI) Y EL DESARROLLO DE ACTIVIDADES RELACIONADAS CON EL PLAN OPERATIVO DE SEGURIDAD Y PRIVACIDAD DE LA INFORMACION, EL PLAN DE TRATAMIENTO DE RIESGOS DE SEGURIDAD Y PRIVACIDAD DE LA INFORMACION Y RELACIONADAS CON LOS LINEAMIENTOS DE LA POLÍTICA DE GOBIERNO DIGITAL EN EL INM - PAGO 4"/>
    <s v="7922"/>
    <s v="8022"/>
    <s v="12422"/>
    <s v="76222"/>
    <s v="2022-05-23 00:00:00"/>
    <s v="93322"/>
    <s v="138859922"/>
    <m/>
    <s v="2022-01-27 00:00:00"/>
    <s v="CONTRATO DE PRESTACION DE SERVICIOS - PROFESIONALES"/>
    <s v="CO1.PCCNTR.3454281"/>
    <s v="PRESTAR LOS SERVICIOS PROFESIONALES PARA EL APOYO A LA IMPLEMENTACION DEL MODELO DE SEGURIDAD Y PRIVACIDAD DE LA INFORMACION (MSPI) Y EL DESARROLLO DE ACTIVIDADES RELACIONADAS CON EL PLAN OPERATIVO DE SEGURIDAD Y PRIVACIDAD DE LA INFORMACION, EL PLAN"/>
    <s v="APOYO A LA GESTIÓN PERSONA NATURALES"/>
    <s v="ARTÍCULO 3. CONTRATACIÓN DE PERSONAL PARA LA PRESTACIÓN DE SERVICIOS PROFESIONALES Y DE APOYO A LA GESTIÓN."/>
    <x v="4"/>
  </r>
  <r>
    <n v="93422"/>
    <x v="59"/>
    <s v="2022-05-23 07:36:30"/>
    <s v="ConOrdendePago"/>
    <n v="2136000"/>
    <n v="17645"/>
    <n v="0"/>
    <s v="Cédula de Ciudadanía"/>
    <n v="52099232"/>
    <s v="CARDOZO RAMIREZ LUCY AMPARO"/>
    <s v="Abono en cuenta"/>
    <s v="Ahorro"/>
    <s v="000738877"/>
    <s v="Activa"/>
    <s v="860035827"/>
    <s v="BANCO COMERCIAL AV VILLAS S.A."/>
    <s v="35-05-00"/>
    <s v="INSTITUTO NACIONAL DE METROLOGÍA - INM"/>
    <s v="C-3502-0200-7-0-3502101-02"/>
    <s v="ADQUISICIÓN DE BIENES Y SERVICIOS - SERVICIO DE CALIBRACIÓN DE EQUIPOS E INSTRUMENTOS METROLÓGICOS - DESARROLLO DE LA OFERTA DE SERVICIOS EN METROLOGÍA FÍSICA EN EL ÁMBITO NACIONAL"/>
    <n v="2136000"/>
    <n v="0"/>
    <n v="2136000"/>
    <n v="0"/>
    <s v="Nación"/>
    <s v="CSF"/>
    <s v="OTROS RECURSOS DEL TESORO"/>
    <s v="A-02-02-02-008-003-09"/>
    <s v="OTROS SERVICIOS PROFESIONALES Y TÉCNICOS N.C.P."/>
    <n v="2136000"/>
    <s v="Contratar servicio asistencial que apoye la ejecución de tareas manuales de simple ejecución, registro de información, levantamiento de información y apoyo para el funcionamiento de los laboratorios de metrología física del INM - PAGO 4"/>
    <s v="3422"/>
    <s v="3422"/>
    <s v="18322"/>
    <s v="76322"/>
    <s v="2022-05-23 00:00:00"/>
    <s v="93422"/>
    <s v="138899122"/>
    <m/>
    <s v="2022-01-31 00:00:00"/>
    <s v="CONTRATO DE PRESTACION DE SERVICIOS"/>
    <s v="105-2022"/>
    <s v="CONTRATAR SERVICIO ASISTENCIAL QUE APOYE LA EJECUCIÓN DE TAREAS MANUALES DE SIMPLE EJECUCIÓN , REGISTRO DE INFORMACIÓN, LEVANTAMIENTO DE IINFORMACIÓN Y APOYO PARA EL FUNCIONAMIENTO DE LOS LABORATORIOS DE METROLOGÍA FÍSICA DEL INM."/>
    <s v="APOYO A LA GESTIÓN PERSONA NATURALES"/>
    <s v="ARTÍCULO 3. CONTRATACIÓN DE PERSONAL PARA LA PRESTACIÓN DE SERVICIOS PROFESIONALES Y DE APOYO A LA GESTIÓN."/>
    <x v="4"/>
  </r>
  <r>
    <n v="93522"/>
    <x v="59"/>
    <s v="2022-05-23 07:39:20"/>
    <s v="ConOrdendePago"/>
    <n v="5602000"/>
    <n v="47418"/>
    <n v="0"/>
    <s v="Cédula de Ciudadanía"/>
    <n v="80393550"/>
    <s v="LAVERDE ANGARITA RAFAEL ALBERTO"/>
    <s v="Abono en cuenta"/>
    <s v="Ahorro"/>
    <s v="1972005156"/>
    <s v="Activa"/>
    <s v="860034594"/>
    <s v="SCOTIABANK COLPATRIA SA"/>
    <s v="35-05-00"/>
    <s v="INSTITUTO NACIONAL DE METROLOGÍA - INM"/>
    <s v="C-3599-0200-4-0-3599001-02"/>
    <s v="ADQUISICIÓN DE BIENES Y SERVICIOS - SERVICIOS DE INFORMACIÓN PARA LA GESTIÓN ADMINISTRATIVA - INNOVACIÓN DE LAS TECNOLOGÍAS DE INFORMACIÓN EN EL INSTITUTO DE METROLOGIA NACIONAL"/>
    <n v="5602000"/>
    <n v="0"/>
    <n v="5602000"/>
    <n v="0"/>
    <s v="Nación"/>
    <s v="CSF"/>
    <s v="OTROS RECURSOS DEL TESORO"/>
    <s v="A-02-02-02-008-003-09"/>
    <s v="OTROS SERVICIOS PROFESIONALES Y TÉCNICOS N.C.P."/>
    <n v="5602000"/>
    <s v="PRESTACIÓN DE SERVICIOS PROFESIONALES COMO APOYO EN LA ACTUALIZACIÓN DE LOS PORTALES CORPORATIVOS EN TEMAS DE ACCESIBILIDAD Y USABILIDAD, DE ACUERDO CON DIRECTRICES DE GOBIERNO DIGITAL Y DE ENTIDADES DE CONTROL - PAGO 4"/>
    <s v="8322"/>
    <s v="8422"/>
    <s v="9822"/>
    <s v="76422"/>
    <s v="2022-05-23 00:00:00"/>
    <s v="93522"/>
    <s v="138956222"/>
    <m/>
    <s v="2022-01-27 00:00:00"/>
    <s v="CONTRATO DE PRESTACION DE SERVICIOS - PROFESIONALES"/>
    <s v="CO1.PCCNTR.3445591"/>
    <s v="PRESTACIÓN DE SERVICIOS PROFESIONALES COMO APOYO EN LA ACTUALIZACIÓN DE LOS PORTALES CORPORATIVOS EN TEMAS DE ACCESIBILIDAD Y USUABILIDAD, DE ACUERDO CON DIRECTRICES DE GOBIERNO DIGITAL Y DE ENTIDADES DE CONTROL."/>
    <s v="APOYO A LA GESTIÓN PERSONA NATURALES"/>
    <s v="ARTÍCULO 3. CONTRATACIÓN DE PERSONAL PARA LA PRESTACIÓN DE SERVICIOS PROFESIONALES Y DE APOYO A LA GESTIÓN."/>
    <x v="4"/>
  </r>
  <r>
    <n v="93622"/>
    <x v="59"/>
    <s v="2022-05-23 07:43:40"/>
    <s v="ConOrdendePago"/>
    <n v="4873000"/>
    <n v="41247"/>
    <n v="0"/>
    <s v="Cédula de Ciudadanía"/>
    <n v="1014217535"/>
    <s v="OCHOA FONSECA YINETH PAOLA"/>
    <s v="Abono en cuenta"/>
    <s v="Ahorro"/>
    <s v="054811913"/>
    <s v="Activa"/>
    <s v="890903937"/>
    <s v="ITAU CORPBANCA COLOMBIA S A"/>
    <s v="35-05-00"/>
    <s v="INSTITUTO NACIONAL DE METROLOGÍA - INM"/>
    <s v="C-3502-0200-7-0-3502097-02"/>
    <s v="ADQUISICIÓN DE BIENES Y SERVICIOS - DOCUMENTOS DE INVESTIGACIÓN APLICADA EN METROLOGÍA - DESARROLLO DE LA OFERTA DE SERVICIOS EN METROLOGÍA FÍSICA EN EL ÁMBITO NACIONAL"/>
    <n v="4873000"/>
    <n v="0"/>
    <n v="4873000"/>
    <n v="0"/>
    <s v="Nación"/>
    <s v="CSF"/>
    <s v="OTROS RECURSOS DEL TESORO"/>
    <s v="A-02-02-02-008-003-09"/>
    <s v="OTROS SERVICIOS PROFESIONALES Y TÉCNICOS N.C.P."/>
    <n v="4873000"/>
    <s v="Contratar servicios profesionales para apoyar la ejecución de actividades que permitan la prestación de servicios metrológicos y desarrollo de actividades en el sistema integrado de gestión, los cuales permitan implementar los planes de auditoría, la formulación y/o ejecución de proyectos, en el marco de las actividades de I D i en los laboratorios de la Subdirección de Metrología Física del INM - PAGO 4"/>
    <s v="3822"/>
    <s v="3822"/>
    <s v="10722"/>
    <s v="76522"/>
    <s v="2022-05-23 00:00:00"/>
    <s v="93622"/>
    <s v="139022522"/>
    <m/>
    <s v="2022-01-27 00:00:00"/>
    <s v="CONTRATO DE PRESTACION DE SERVICIOS - PROFESIONALES"/>
    <s v="CO1.PCCNTR.3451895"/>
    <s v="CONTRATAR LOS SERVICIOS PROFESIONALES PARA APOYAR LA EJECUCION DE LAS ACTIVIDADES QUE PERMITAN LAS PRESTACION DE SERVICIOS METROLOGICOS Y DESARROLLO DE ACTIVIDADES EN EL SISTEMA INTEGRADO DE GESTION, LOS CUALES PERMITAN IMPLEMENTAR LOS PLANES DE AUDI"/>
    <s v="APOYO A LA GESTIÓN PERSONA NATURALES"/>
    <s v="ARTÍCULO 3. CONTRATACIÓN DE PERSONAL PARA LA PRESTACIÓN DE SERVICIOS PROFESIONALES Y DE APOYO A LA GESTIÓN."/>
    <x v="4"/>
  </r>
  <r>
    <n v="93722"/>
    <x v="59"/>
    <s v="2022-05-23 07:46:39"/>
    <s v="ConOrdendePago"/>
    <n v="4873000"/>
    <n v="41247"/>
    <n v="0"/>
    <s v="Cédula de Ciudadanía"/>
    <n v="1102717403"/>
    <s v="ALFONSO SERRANO JHON FREDDY"/>
    <s v="Abono en cuenta"/>
    <s v="Ahorro"/>
    <s v="655819324"/>
    <s v="Activa"/>
    <s v="890300279"/>
    <s v="BANCO DE OCCIDENTE"/>
    <s v="35-05-00"/>
    <s v="INSTITUTO NACIONAL DE METROLOGÍA - INM"/>
    <s v="C-3502-0200-7-0-3502097-02"/>
    <s v="ADQUISICIÓN DE BIENES Y SERVICIOS - DOCUMENTOS DE INVESTIGACIÓN APLICADA EN METROLOGÍA - DESARROLLO DE LA OFERTA DE SERVICIOS EN METROLOGÍA FÍSICA EN EL ÁMBITO NACIONAL"/>
    <n v="4873000"/>
    <n v="0"/>
    <n v="4873000"/>
    <n v="0"/>
    <s v="Nación"/>
    <s v="CSF"/>
    <s v="OTROS RECURSOS DEL TESORO"/>
    <s v="A-02-02-02-008-003-09"/>
    <s v="OTROS SERVICIOS PROFESIONALES Y TÉCNICOS N.C.P."/>
    <n v="4873000"/>
    <s v="Contratar servicios profesionales para apoyar la ejecución de actividades que permitan la prestación de servicios metrológicos y desarrollo de actividades en el sistema integrado de gestión, los cuales permitan implementar los planes de auditoría, la formulación y/o ejecución de proyectos, en el marco de las actividades de I D i en los laboratorios de la Subdirección de Metrología Física del INM - PAGO 4"/>
    <s v="3822"/>
    <s v="3822"/>
    <s v="11222"/>
    <s v="76622"/>
    <s v="2022-05-23 00:00:00"/>
    <s v="93722"/>
    <s v="139038922"/>
    <m/>
    <s v="2022-01-27 00:00:00"/>
    <s v="CONTRATO DE PRESTACION DE SERVICIOS - PROFESIONALES"/>
    <s v="CO1.PCCNTR.3442081"/>
    <s v="CONTRATAR SERVICIOS PROFESIONALES PARA APOYAR LA EJECUCIÓN DE ACTIVIDADES QUE PERMITAN LA PRESTACIÓN DE SERVICIOS METROLÓGICOS Y DESARROLLO DE ACTIVIDADES EN EL SISTEMA INTEGRADO DE GESTIÓN , LOS CUALES PERMITAN IMPLEMENTAR LOS PLANES DE AUDITORÍA, L"/>
    <s v="APOYO A LA GESTIÓN PERSONA NATURALES"/>
    <s v="ARTÍCULO 3. CONTRATACIÓN DE PERSONAL PARA LA PRESTACIÓN DE SERVICIOS PROFESIONALES Y DE APOYO A LA GESTIÓN."/>
    <x v="4"/>
  </r>
  <r>
    <n v="93822"/>
    <x v="59"/>
    <s v="2022-05-23 07:49:56"/>
    <s v="ConOrdendePago"/>
    <n v="132568"/>
    <n v="41247"/>
    <n v="0"/>
    <s v="Cédula de Ciudadanía"/>
    <n v="36491153"/>
    <s v="RUBIO NIEVES MAYRA ALEJANDRA"/>
    <s v="Abono en cuenta"/>
    <s v="Ahorro"/>
    <s v="24054071113"/>
    <s v="Activa"/>
    <s v="860007335"/>
    <s v="BCSC S A"/>
    <s v="35-05-00"/>
    <s v="INSTITUTO NACIONAL DE METROLOGÍA - INM"/>
    <s v="C-3502-0200-5-0-3502102-02"/>
    <s v="ADQUISICIÓN DE BIENES Y SERVICIOS - SERVICIO DE PROMOCIÓN DE HERRAMIENTAS METROLÓGICAS - FORTALECIMIENTO DE LA COMERCIALIZACIÓN DE LOS SERVICIOS METROLÓGICOS A NIVEL NACIONAL"/>
    <n v="132568"/>
    <n v="0"/>
    <n v="132568"/>
    <n v="0"/>
    <s v="Nación"/>
    <s v="CSF"/>
    <s v="OTROS RECURSOS DEL TESORO"/>
    <s v="A-02-02-02-008-002-01"/>
    <s v="SERVICIOS JURÍDICOS"/>
    <n v="132568"/>
    <s v="PRESTAR LOS SERVICIOS JURÍDICOS PROFESIONALES PARA APOYAR LA ELABORACIÓN Y TRÁMITE DE LOS PROCESOS DE CONTRATACIÓN REQUERIDOS EN LAS ETAPAS PRECONTRACTUAL, CONTRACTUAL Y POSCONTRACTUAL Y LAS DEMÁS ACTIVIDADES QUE REQUIERA EL INSTITUTO NACIONAL DE METROLOGÍA - PAGO 4"/>
    <s v="5922"/>
    <s v="5922"/>
    <s v="3222"/>
    <s v="76722"/>
    <s v="2022-05-23 00:00:00"/>
    <s v="93822"/>
    <s v="139053322"/>
    <m/>
    <s v="2022-01-20 00:00:00"/>
    <s v="CONTRATO DE PRESTACION DE SERVICIOS - PROFESIONALES"/>
    <s v="CO1.PCCNTR.3287741"/>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93922"/>
    <x v="59"/>
    <s v="2022-05-23 07:52:59"/>
    <s v="ConOrdendePago"/>
    <n v="605544"/>
    <n v="0"/>
    <n v="0"/>
    <s v="Cédula de Ciudadanía"/>
    <n v="36491153"/>
    <s v="RUBIO NIEVES MAYRA ALEJANDRA"/>
    <s v="Abono en cuenta"/>
    <s v="Ahorro"/>
    <s v="24054071113"/>
    <s v="Activa"/>
    <s v="860007335"/>
    <s v="BCSC S A"/>
    <s v="35-05-00"/>
    <s v="INSTITUTO NACIONAL DE METROLOGÍA - INM"/>
    <s v="C-3502-0200-6-0-3502100-02"/>
    <s v="ADQUISICIÓN DE BIENES Y SERVICIOS - SERVICIO DE PRODUCCIÓN DE MATERIALES DE REFERENCIA - FORTALECIMIENTO DE LA CAPACIDAD ANALÍTICA EN METROLOGÍA QUÍMICA Y BIOMEDICINA A NIVEL NACIONAL"/>
    <n v="605544"/>
    <n v="0"/>
    <n v="605544"/>
    <n v="0"/>
    <s v="Nación"/>
    <s v="CSF"/>
    <s v="OTROS RECURSOS DEL TESORO"/>
    <s v="A-02-02-02-008-002-01"/>
    <s v="SERVICIOS JURÍDICOS"/>
    <n v="605544"/>
    <s v="PRESTAR LOS SERVICIOS JURÍDICOS PROFESIONALES PARA APOYAR LA ELABORACIÓN Y TRÁMITE DE LOS PROCESOS DE CONTRATACIÓN REQUERIDOS EN LAS ETAPAS PRECONTRACTUAL, CONTRACTUAL Y POSCONTRACTUAL Y LAS DEMÁS ACTIVIDADES QUE REQUIERA EL INSTITUTO NACIONAL DE METROLOGÍA - PAGO 4"/>
    <s v="1622"/>
    <s v="1622"/>
    <s v="3322"/>
    <s v="76822"/>
    <s v="2022-05-23 00:00:00"/>
    <s v="93922"/>
    <s v="139059522"/>
    <m/>
    <s v="2022-01-20 00:00:00"/>
    <s v="CONTRATO DE PRESTACION DE SERVICIOS - PROFESIONALES"/>
    <s v="CO1.PCCNTR.3287741"/>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94022"/>
    <x v="59"/>
    <s v="2022-05-23 07:55:08"/>
    <s v="ConOrdendePago"/>
    <n v="605544"/>
    <n v="0"/>
    <n v="0"/>
    <s v="Cédula de Ciudadanía"/>
    <n v="36491153"/>
    <s v="RUBIO NIEVES MAYRA ALEJANDRA"/>
    <s v="Abono en cuenta"/>
    <s v="Ahorro"/>
    <s v="24054071113"/>
    <s v="Activa"/>
    <s v="860007335"/>
    <s v="BCSC S A"/>
    <s v="35-05-00"/>
    <s v="INSTITUTO NACIONAL DE METROLOGÍA - INM"/>
    <s v="C-3599-0200-6-0-3599016-02"/>
    <s v="ADQUISICIÓN DE BIENES Y SERVICIOS - SEDES MANTENIDAS - MEJORAMIENTO Y SOSTENIBILIDAD DE LA SEDE DEL INSTITUTO NACIONAL DE METROLOGÍA BOGOTÁ"/>
    <n v="605544"/>
    <n v="0"/>
    <n v="605544"/>
    <n v="0"/>
    <s v="Nación"/>
    <s v="CSF"/>
    <s v="OTROS RECURSOS DEL TESORO"/>
    <s v="A-02-02-02-008-002-01"/>
    <s v="SERVICIOS JURÍDICOS"/>
    <n v="605544"/>
    <s v="PRESTAR LOS SERVICIOS JURÍDICOS PROFESIONALES PARA APOYAR LA ELABORACIÓN Y TRÁMITE DE LOS PROCESOS DE CONTRATACIÓN REQUERIDOS EN LAS ETAPAS PRECONTRACTUAL, CONTRACTUAL Y POSCONTRACTUAL Y LAS DEMÁS ACTIVIDADES QUE REQUIERA EL INSTITUTO NACIONAL DE METROLOGÍA - PAGO 4"/>
    <s v="2522"/>
    <s v="2522"/>
    <s v="3422"/>
    <s v="76922"/>
    <s v="2022-05-23 00:00:00"/>
    <s v="94022"/>
    <s v="139062522"/>
    <m/>
    <s v="2022-01-20 00:00:00"/>
    <s v="CONTRATO DE PRESTACION DE SERVICIOS - PROFESIONALES"/>
    <s v="CO1.PCCNTR.3287741"/>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94122"/>
    <x v="59"/>
    <s v="2022-05-23 07:57:23"/>
    <s v="ConOrdendePago"/>
    <n v="2923800"/>
    <n v="0"/>
    <n v="0"/>
    <s v="Cédula de Ciudadanía"/>
    <n v="36491153"/>
    <s v="RUBIO NIEVES MAYRA ALEJANDRA"/>
    <s v="Abono en cuenta"/>
    <s v="Ahorro"/>
    <s v="24054071113"/>
    <s v="Activa"/>
    <s v="860007335"/>
    <s v="BCSC S A"/>
    <s v="35-05-00"/>
    <s v="INSTITUTO NACIONAL DE METROLOGÍA - INM"/>
    <s v="C-3502-0200-7-0-3502101-02"/>
    <s v="ADQUISICIÓN DE BIENES Y SERVICIOS - SERVICIO DE CALIBRACIÓN DE EQUIPOS E INSTRUMENTOS METROLÓGICOS - DESARROLLO DE LA OFERTA DE SERVICIOS EN METROLOGÍA FÍSICA EN EL ÁMBITO NACIONAL"/>
    <n v="2923800"/>
    <n v="0"/>
    <n v="2923800"/>
    <n v="0"/>
    <s v="Nación"/>
    <s v="CSF"/>
    <s v="OTROS RECURSOS DEL TESORO"/>
    <s v="A-02-02-02-008-002-01"/>
    <s v="SERVICIOS JURÍDICOS"/>
    <n v="2923800"/>
    <s v="PRESTAR LOS SERVICIOS JURÍDICOS PROFESIONALES PARA APOYAR LA ELABORACIÓN Y TRÁMITE DE LOS PROCESOS DE CONTRATACIÓN REQUERIDOS EN LAS ETAPAS PRECONTRACTUAL, CONTRACTUAL Y POSCONTRACTUAL Y LAS DEMÁS ACTIVIDADES QUE REQUIERA EL INSTITUTO NACIONAL DE METROLOGÍA - PAGO 4"/>
    <s v="4422"/>
    <s v="4422"/>
    <s v="3522"/>
    <s v="77022"/>
    <s v="2022-05-23 00:00:00"/>
    <s v="94122"/>
    <s v="139079122"/>
    <m/>
    <s v="2022-01-20 00:00:00"/>
    <s v="CONTRATO DE PRESTACION DE SERVICIOS - PROFESIONALES"/>
    <s v="CO1.PCCNTR.3287741"/>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94222"/>
    <x v="59"/>
    <s v="2022-05-23 07:59:34"/>
    <s v="ConOrdendePago"/>
    <n v="605544"/>
    <n v="0"/>
    <n v="0"/>
    <s v="Cédula de Ciudadanía"/>
    <n v="36491153"/>
    <s v="RUBIO NIEVES MAYRA ALEJANDRA"/>
    <s v="Abono en cuenta"/>
    <s v="Ahorro"/>
    <s v="24054071113"/>
    <s v="Activa"/>
    <s v="860007335"/>
    <s v="BCSC S A"/>
    <s v="35-05-00"/>
    <s v="INSTITUTO NACIONAL DE METROLOGÍA - INM"/>
    <s v="C-3599-0200-4-0-3599031-02"/>
    <s v="ADQUISICIÓN DE BIENES Y SERVICIOS - DOCUMENTOS METODOLÓGICOS - INNOVACIÓN DE LAS TECNOLOGÍAS DE INFORMACIÓN EN EL INSTITUTO DE METROLOGIA NACIONAL"/>
    <n v="605544"/>
    <n v="0"/>
    <n v="605544"/>
    <n v="0"/>
    <s v="Nación"/>
    <s v="CSF"/>
    <s v="OTROS RECURSOS DEL TESORO"/>
    <s v="A-02-02-02-008-002-01"/>
    <s v="SERVICIOS JURÍDICOS"/>
    <n v="605544"/>
    <s v="PRESTAR LOS SERVICIOS JURÍDICOS PROFESIONALES PARA APOYAR LA ELABORACIÓN Y TRÁMITE DE LOS PROCESOS DE CONTRATACIÓN REQUERIDOS EN LAS ETAPAS PRECONTRACTUAL, CONTRACTUAL Y POSCONTRACTUAL Y LAS DEMÁS ACTIVIDADES QUE REQUIERA EL INSTITUTO NACIONAL DE METROLOGÍA - PAGO 4"/>
    <s v="6322"/>
    <s v="6322"/>
    <s v="3622"/>
    <s v="77122"/>
    <s v="2022-05-23 00:00:00"/>
    <s v="94222"/>
    <s v="139096322"/>
    <m/>
    <s v="2022-01-20 00:00:00"/>
    <s v="CONTRATO DE PRESTACION DE SERVICIOS - PROFESIONALES"/>
    <s v="CO1.PCCNTR.3287741"/>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94322"/>
    <x v="59"/>
    <s v="2022-05-23 08:35:12"/>
    <s v="ConOrdendePago"/>
    <n v="3475000"/>
    <n v="29414"/>
    <n v="0"/>
    <s v="Cédula de Ciudadanía"/>
    <n v="1018461389"/>
    <s v="MALDONADO GARZON DANIEL STEVAN"/>
    <s v="Abono en cuenta"/>
    <s v="Ahorro"/>
    <s v="0724617311"/>
    <s v="Activa"/>
    <s v="860003020"/>
    <s v="BANCO BILBAO VIZCAYA ARGENTARIA COLOMBIA S.A. BBVA"/>
    <s v="35-05-00"/>
    <s v="INSTITUTO NACIONAL DE METROLOGÍA - INM"/>
    <s v="C-3502-0200-6-0-3502097-02"/>
    <s v="ADQUISICIÓN DE BIENES Y SERVICIOS - DOCUMENTOS DE INVESTIGACIÓN APLICADA EN METROLOGÍA - FORTALECIMIENTO DE LA CAPACIDAD ANALÍTICA EN METROLOGÍA QUÍMICA Y BIOMEDICINA A NIVEL NACIONAL"/>
    <n v="3475000"/>
    <n v="0"/>
    <n v="3475000"/>
    <n v="0"/>
    <s v="Nación"/>
    <s v="CSF"/>
    <s v="OTROS RECURSOS DEL TESORO"/>
    <s v="A-02-02-02-008-003-09"/>
    <s v="OTROS SERVICIOS PROFESIONALES Y TÉCNICOS N.C.P."/>
    <n v="3475000"/>
    <s v="Contratar servicios profesionales para el apoyo de las actividades de investigación y obtención de productos de nuevo conocimiento en Metrología Química y Biología, así como de las actividades inherentes de la Subdirección de Metrología Química - PAGO 4"/>
    <s v="6522"/>
    <s v="6522"/>
    <s v="8122"/>
    <s v="77322"/>
    <s v="2022-05-23 00:00:00"/>
    <s v="94322"/>
    <s v="140041622"/>
    <m/>
    <s v="2022-01-26 00:00:00"/>
    <s v="CONTRATO DE PRESTACION DE SERVICIOS - PROFESIONALES"/>
    <s v="CO1.PCCNTR.3379427"/>
    <s v="CONTRATAR SERVICIOS PROFESIONALES PARA EL APOYO DE LAS ACTIVIDADES DE INVESTIGACIÓN Y OBTENCIÓN DE PRODUCTOS DE NUEVO CONOCIMIENTO EN METROLOGÍA QUÍMICA Y BIOLOGÍA , ASÍ COMO DE LAS ACTIVIDADES INHERENTES DE LA SUBDIRECCIÓN DE METROLOGÍA QUÍMICA."/>
    <s v="APOYO A LA GESTIÓN PERSONA NATURALES"/>
    <s v="ARTÍCULO 3. CONTRATACIÓN DE PERSONAL PARA LA PRESTACIÓN DE SERVICIOS PROFESIONALES Y DE APOYO A LA GESTIÓN."/>
    <x v="4"/>
  </r>
  <r>
    <n v="94422"/>
    <x v="59"/>
    <s v="2022-05-23 08:39:13"/>
    <s v="ConOrdendePago"/>
    <n v="4179000"/>
    <n v="35372"/>
    <n v="0"/>
    <s v="Cédula de Ciudadanía"/>
    <n v="1032457157"/>
    <s v="NIÑO QUINTERO FABIAN YEBRAIL"/>
    <s v="Abono en cuenta"/>
    <s v="Ahorro"/>
    <s v="4822007831"/>
    <s v="Activa"/>
    <s v="860034594"/>
    <s v="SCOTIABANK COLPATRIA SA"/>
    <s v="35-05-00"/>
    <s v="INSTITUTO NACIONAL DE METROLOGÍA - INM"/>
    <s v="C-3502-0200-6-0-3502097-02"/>
    <s v="ADQUISICIÓN DE BIENES Y SERVICIOS - DOCUMENTOS DE INVESTIGACIÓN APLICADA EN METROLOGÍA - FORTALECIMIENTO DE LA CAPACIDAD ANALÍTICA EN METROLOGÍA QUÍMICA Y BIOMEDICINA A NIVEL NACIONAL"/>
    <n v="4179000"/>
    <n v="0"/>
    <n v="4179000"/>
    <n v="0"/>
    <s v="Nación"/>
    <s v="CSF"/>
    <s v="OTROS RECURSOS DEL TESORO"/>
    <s v="A-02-02-02-008-003-09"/>
    <s v="OTROS SERVICIOS PROFESIONALES Y TÉCNICOS N.C.P."/>
    <n v="4179000"/>
    <s v="Contratar servicios profesionales para apoyar en las actividades requeridas en los proyectos de investigación vinculados a la Subdirección de Metrología Química y biología - PAGO 4"/>
    <s v="6622"/>
    <s v="6622"/>
    <s v="5022"/>
    <s v="77422"/>
    <s v="2022-05-23 00:00:00"/>
    <s v="94422"/>
    <s v="140051722"/>
    <m/>
    <s v="2022-01-24 00:00:00"/>
    <s v="CONTRATO DE PRESTACION DE SERVICIOS - PROFESIONALES"/>
    <s v="CO1.PCCNTR.3369320"/>
    <s v="CONTRATAR SERVICIOS PROFESIONALES PARA APOYAR EN LAS ACTIVIDADES REQUERIDAS EN LOS PROYECTOS DE INVESTIGACIÓN VINCULADOS A LA SUBDIRECCIÓN DE METROLOGÍA QUÍMICA Y BIOLOGIA"/>
    <s v="APOYO A LA GESTIÓN PERSONA NATURALES"/>
    <s v="ARTÍCULO 3. CONTRATACIÓN DE PERSONAL PARA LA PRESTACIÓN DE SERVICIOS PROFESIONALES Y DE APOYO A LA GESTIÓN."/>
    <x v="4"/>
  </r>
  <r>
    <n v="94522"/>
    <x v="59"/>
    <s v="2022-05-23 08:46:52"/>
    <s v="ConOrdendePago"/>
    <n v="3150000"/>
    <n v="26664"/>
    <n v="0"/>
    <s v="Cédula de Ciudadanía"/>
    <n v="1015467605"/>
    <s v="HERREÑO FRAILE JHOJAN SEBASTIAN"/>
    <s v="Abono en cuenta"/>
    <s v="Ahorro"/>
    <s v="008100710907"/>
    <s v="Activa"/>
    <s v="860034313"/>
    <s v="BANCO DAVIVIENDA S.A."/>
    <s v="35-05-00"/>
    <s v="INSTITUTO NACIONAL DE METROLOGÍA - INM"/>
    <s v="C-3502-0200-7-0-3502101-02"/>
    <s v="ADQUISICIÓN DE BIENES Y SERVICIOS - SERVICIO DE CALIBRACIÓN DE EQUIPOS E INSTRUMENTOS METROLÓGICOS - DESARROLLO DE LA OFERTA DE SERVICIOS EN METROLOGÍA FÍSICA EN EL ÁMBITO NACIONAL"/>
    <n v="3150000"/>
    <n v="0"/>
    <n v="3150000"/>
    <n v="0"/>
    <s v="Nación"/>
    <s v="CSF"/>
    <s v="OTROS RECURSOS DEL TESORO"/>
    <s v="A-02-02-02-008-003-09"/>
    <s v="OTROS SERVICIOS PROFESIONALES Y TÉCNICOS N.C.P."/>
    <n v="3150000"/>
    <s v="Contratar servicios profesionales para apoyar en la ejecución de las actividades de planeación, cooperación y procesos de contratación que permitan implementar las actividades de los laboratorios y los planes de auditorías de Calidad en los procesos bajo responsabilidad de la Subdirección de Metrología Física - PAGO 4"/>
    <s v="16122"/>
    <s v="15722"/>
    <s v="7522"/>
    <s v="77522"/>
    <s v="2022-05-23 00:00:00"/>
    <s v="94522"/>
    <s v="140106922"/>
    <m/>
    <s v="2022-01-25 00:00:00"/>
    <s v="CONTRATO DE PRESTACION DE SERVICIOS - PROFESIONALES"/>
    <s v="CO1.PCCNTR.3381174"/>
    <s v="CONTRATAR SERVICIOS PROFESIONALES PARA APOYAR EN LA EJECUCIÓN DE LAS ACTIVIDADES DE PLANEACIÓN, COOPERACIÓN Y PROCESOS DE CONTRATACIÓN QUE PERMITAN IMPLEMENTAR LAS ACTIVIDADES DE LOS LABORATORIOS Y LOS PLANES DE AUDITORÍAS DE CALIDAD EN LOS PROCESOS"/>
    <s v="APOYO A LA GESTIÓN PERSONA NATURALES"/>
    <s v="ARTÍCULO 3. CONTRATACIÓN DE PERSONAL PARA LA PRESTACIÓN DE SERVICIOS PROFESIONALES Y DE APOYO A LA GESTIÓN."/>
    <x v="4"/>
  </r>
  <r>
    <n v="94622"/>
    <x v="59"/>
    <s v="2022-05-23 08:49:52"/>
    <s v="ConOrdendePago"/>
    <n v="5000000"/>
    <n v="42323"/>
    <n v="0"/>
    <s v="Cédula de Ciudadanía"/>
    <n v="1098617832"/>
    <s v="LOPEZ MANTILLA CARINA ANDREA"/>
    <s v="Abono en cuenta"/>
    <s v="Ahorro"/>
    <s v="91224785301"/>
    <s v="Activa"/>
    <s v="890903938"/>
    <s v="BANCOLOMBIA S.A."/>
    <s v="35-05-00"/>
    <s v="INSTITUTO NACIONAL DE METROLOGÍA - INM"/>
    <s v="C-3502-0200-7-0-3502101-02"/>
    <s v="ADQUISICIÓN DE BIENES Y SERVICIOS - SERVICIO DE CALIBRACIÓN DE EQUIPOS E INSTRUMENTOS METROLÓGICOS - DESARROLLO DE LA OFERTA DE SERVICIOS EN METROLOGÍA FÍSICA EN EL ÁMBITO NACIONAL"/>
    <n v="5000000"/>
    <n v="0"/>
    <n v="5000000"/>
    <n v="0"/>
    <s v="Nación"/>
    <s v="CSF"/>
    <s v="OTROS RECURSOS DEL TESORO"/>
    <s v="A-02-02-02-008-003-09"/>
    <s v="OTROS SERVICIOS PROFESIONALES Y TÉCNICOS N.C.P."/>
    <n v="5000000"/>
    <s v="Contratar servicios profesionales en todo lo relacionado con el apoyo a las actividades que permitan la implementación, el mantenimiento, el seguimiento, la evaluación, el fortalecimiento y la mejora del Sistema Integrado de Gestión del Instituto Nacional de Metrología - PAGO 4"/>
    <s v="7222"/>
    <s v="7222"/>
    <s v="18522"/>
    <s v="77622"/>
    <s v="2022-05-23 00:00:00"/>
    <s v="94622"/>
    <s v="140118422"/>
    <m/>
    <s v="2022-01-31 00:00:00"/>
    <s v="CONTRATO DE PRESTACION DE SERVICIOS - PROFESIONALES"/>
    <s v="133-2022"/>
    <s v="CONTRATAR SERVICIOS PROFESIONALES EN TODO LO RELACIONADO CON EL APOYO A LAS ACTIVIDADES QUE PERMITAN LA IMPLEMENTACIÓN, EL MANTENIMIENTO, EL SEGUIMIENTO, LA EVALUACIÓN, EL FROTALECIMIENTO Y LA MEJORA DEL SISTEMA INTEGRADO DE GESTIÓN DEL INSTITUTO NAC"/>
    <s v="APOYO A LA GESTIÓN PERSONA NATURALES"/>
    <s v="ARTÍCULO 3. CONTRATACIÓN DE PERSONAL PARA LA PRESTACIÓN DE SERVICIOS PROFESIONALES Y DE APOYO A LA GESTIÓN."/>
    <x v="4"/>
  </r>
  <r>
    <n v="94722"/>
    <x v="59"/>
    <s v="2022-05-23 08:54:31"/>
    <s v="ConOrdendePago"/>
    <n v="4179000"/>
    <n v="35372"/>
    <n v="0"/>
    <s v="Cédula de Ciudadanía"/>
    <n v="1116796384"/>
    <s v="CIFUENTES DIAZ DIANA VANESSA"/>
    <s v="Abono en cuenta"/>
    <s v="Ahorro"/>
    <s v="00193767869"/>
    <s v="Activa"/>
    <s v="890903938"/>
    <s v="BANCOLOMBIA S.A."/>
    <s v="35-05-00"/>
    <s v="INSTITUTO NACIONAL DE METROLOGÍA - INM"/>
    <s v="C-3502-0200-7-0-3502097-02"/>
    <s v="ADQUISICIÓN DE BIENES Y SERVICIOS - DOCUMENTOS DE INVESTIGACIÓN APLICADA EN METROLOGÍA - DESARROLLO DE LA OFERTA DE SERVICIOS EN METROLOGÍA FÍSICA EN EL ÁMBITO NACIONAL"/>
    <n v="4179000"/>
    <n v="0"/>
    <n v="4179000"/>
    <n v="0"/>
    <s v="Nación"/>
    <s v="CSF"/>
    <s v="OTROS RECURSOS DEL TESORO"/>
    <s v="A-02-02-02-008-003-09"/>
    <s v="OTROS SERVICIOS PROFESIONALES Y TÉCNICOS N.C.P."/>
    <n v="4179000"/>
    <s v="Contratar servicios profesionales para apoyar la ejecución de actividades que permitan la prestación de servicios metrológicos y desarrollo de actividades en el sistema integrado de gestión, los cuales permitan implementar los planes de auditoría, la formulación y/o ejecución de proyectos, en el marco de las actividades de I D i en los laboratorios de la Subdirección de Metrología Física del INM - PAGO 4"/>
    <s v="3822"/>
    <s v="3822"/>
    <s v="9522"/>
    <s v="77722"/>
    <s v="2022-05-23 00:00:00"/>
    <s v="94722"/>
    <s v="140143222"/>
    <m/>
    <s v="2022-01-27 00:00:00"/>
    <s v="CONTRATO DE PRESTACION DE SERVICIOS - PROFESIONALES"/>
    <s v="CO1.PCCNTR.3425304"/>
    <s v="CONTRATAR SERVICIOS PROFESIONALES PARA APOYAR LA EJECUCIÓN DE ACTIVIDADES QUE PERMITAN LA PRESTACIÓN DE SERVICIOS METROLÓGICOS Y DESARROLLO DE ACTIVIDADES EN EL SISTEMA INTEGRADO DE GESTIÓN , LOS CUALES PERMITAN IMPLEMENTAR LOS PLANES DE AUDITORÍA, L"/>
    <s v="APOYO A LA GESTIÓN PERSONA NATURALES"/>
    <s v="ARTÍCULO 3. CONTRATACIÓN DE PERSONAL PARA LA PRESTACIÓN DE SERVICIOS PROFESIONALES Y DE APOYO A LA GESTIÓN."/>
    <x v="4"/>
  </r>
  <r>
    <n v="94822"/>
    <x v="59"/>
    <s v="2022-05-23 08:57:49"/>
    <s v="ConOrdendePago"/>
    <n v="3475000"/>
    <n v="29414"/>
    <n v="0"/>
    <s v="Cédula de Ciudadanía"/>
    <n v="1072593594"/>
    <s v="AZUERO SANTANA ELIZABETH"/>
    <s v="Abono en cuenta"/>
    <s v="Ahorro"/>
    <s v="075615013"/>
    <s v="Activa"/>
    <s v="860002964"/>
    <s v="BANCO DE BOGOTA S. A."/>
    <s v="35-05-00"/>
    <s v="INSTITUTO NACIONAL DE METROLOGÍA - INM"/>
    <s v="C-3502-0200-7-0-3502097-02"/>
    <s v="ADQUISICIÓN DE BIENES Y SERVICIOS - DOCUMENTOS DE INVESTIGACIÓN APLICADA EN METROLOGÍA - DESARROLLO DE LA OFERTA DE SERVICIOS EN METROLOGÍA FÍSICA EN EL ÁMBITO NACIONAL"/>
    <n v="3475000"/>
    <n v="0"/>
    <n v="3475000"/>
    <n v="0"/>
    <s v="Nación"/>
    <s v="CSF"/>
    <s v="OTROS RECURSOS DEL TESORO"/>
    <s v="A-02-02-02-008-003-09"/>
    <s v="OTROS SERVICIOS PROFESIONALES Y TÉCNICOS N.C.P."/>
    <n v="3475000"/>
    <s v="Prestar servicios profesionales para apoyar en las actividades de aseguramiento de la validez de los resultados de las mediciones y del Sistema de Gestión de Calidad que permitan implementar acciones frente a los planes de auditorías de Calidad, así como colaborar en actividades de I D i para ejecutar iniciativas de investigación en los laboratorios de densidad y viscosidad de la Subdirección de Metrología Física del INM - PAGO 4"/>
    <s v="3622"/>
    <s v="3622"/>
    <s v="13222"/>
    <s v="77822"/>
    <s v="2022-05-23 00:00:00"/>
    <s v="94822"/>
    <s v="140163522"/>
    <m/>
    <s v="2022-01-28 00:00:00"/>
    <s v="CONTRATO DE PRESTACION DE SERVICIOS"/>
    <s v="CO1.PCCNTR.3482749"/>
    <s v="Prestar servicios profesionales para apoyar en las actividades de aseguramiento de la validez de los resultados de las mediciones y del Sistema de Gestión de Calidad que permitan implementar acciones frente a los planes de auditorías de Calidad, así"/>
    <s v="APOYO A LA GESTIÓN PERSONA NATURALES"/>
    <s v="ARTÍCULO 3. CONTRATACIÓN DE PERSONAL PARA LA PRESTACIÓN DE SERVICIOS PROFESIONALES Y DE APOYO A LA GESTIÓN."/>
    <x v="4"/>
  </r>
  <r>
    <n v="94922"/>
    <x v="59"/>
    <s v="2022-05-23 09:02:30"/>
    <s v="ConOrdendePago"/>
    <n v="4873000"/>
    <n v="41248"/>
    <n v="0"/>
    <s v="Cédula de Ciudadanía"/>
    <n v="79538529"/>
    <s v="SOSA RUEDA LUIS MARIO"/>
    <s v="Abono en cuenta"/>
    <s v="Ahorro"/>
    <s v="28174803295"/>
    <s v="Activa"/>
    <s v="890903938"/>
    <s v="BANCOLOMBIA S.A."/>
    <s v="35-05-00"/>
    <s v="INSTITUTO NACIONAL DE METROLOGÍA - INM"/>
    <s v="C-3502-0200-7-0-3502097-02"/>
    <s v="ADQUISICIÓN DE BIENES Y SERVICIOS - DOCUMENTOS DE INVESTIGACIÓN APLICADA EN METROLOGÍA - DESARROLLO DE LA OFERTA DE SERVICIOS EN METROLOGÍA FÍSICA EN EL ÁMBITO NACIONAL"/>
    <n v="4873000"/>
    <n v="0"/>
    <n v="4873000"/>
    <n v="0"/>
    <s v="Nación"/>
    <s v="CSF"/>
    <s v="OTROS RECURSOS DEL TESORO"/>
    <s v="A-02-02-02-008-003-09"/>
    <s v="OTROS SERVICIOS PROFESIONALES Y TÉCNICOS N.C.P."/>
    <n v="4873000"/>
    <s v="Contratar servicios profesionales para apoyar la ejecución de actividades que permitan la prestación de servicios metrológicos y desarrollo de actividades en el sistema integrado de gestión, los cuales permitan implementar los planes de auditoría, la formulación y/o ejecución de proyectos, en el marco de las actividades de I D i en los laboratorios de la Subdirección de Metrología Física del INM - PAGO 4"/>
    <s v="3822"/>
    <s v="3822"/>
    <s v="10622"/>
    <s v="77922"/>
    <s v="2022-05-23 00:00:00"/>
    <s v="94922"/>
    <s v="140191322"/>
    <m/>
    <s v="2022-01-27 00:00:00"/>
    <s v="CONTRATO DE PRESTACION DE SERVICIOS - PROFESIONALES"/>
    <s v="CO1.PCCNTR.3451860"/>
    <s v="Contratar servicios profesionales para apoyar la ejecución de actividades que permitan la prestación de servicios metrológicos y desarrollo de actividades en el sistema integrado de gestión, los cuales permitan implementar los planes de auditoría, la"/>
    <s v="APOYO A LA GESTIÓN PERSONA NATURALES"/>
    <s v="ARTÍCULO 3. CONTRATACIÓN DE PERSONAL PARA LA PRESTACIÓN DE SERVICIOS PROFESIONALES Y DE APOYO A LA GESTIÓN."/>
    <x v="4"/>
  </r>
  <r>
    <n v="95022"/>
    <x v="59"/>
    <s v="2022-05-23 09:05:29"/>
    <s v="ConOrdendePago"/>
    <n v="4873000"/>
    <n v="41247"/>
    <n v="0"/>
    <s v="Cédula de Ciudadanía"/>
    <n v="1052385150"/>
    <s v="HIGUERA AGUDELO SINDY JESSENIA"/>
    <s v="Abono en cuenta"/>
    <s v="Ahorro"/>
    <s v="693603144"/>
    <s v="Activa"/>
    <s v="860003020"/>
    <s v="BANCO BILBAO VIZCAYA ARGENTARIA COLOMBIA S.A. BBVA"/>
    <s v="35-05-00"/>
    <s v="INSTITUTO NACIONAL DE METROLOGÍA - INM"/>
    <s v="C-3502-0200-7-0-3502097-02"/>
    <s v="ADQUISICIÓN DE BIENES Y SERVICIOS - DOCUMENTOS DE INVESTIGACIÓN APLICADA EN METROLOGÍA - DESARROLLO DE LA OFERTA DE SERVICIOS EN METROLOGÍA FÍSICA EN EL ÁMBITO NACIONAL"/>
    <n v="4873000"/>
    <n v="0"/>
    <n v="4873000"/>
    <n v="0"/>
    <s v="Nación"/>
    <s v="CSF"/>
    <s v="OTROS RECURSOS DEL TESORO"/>
    <s v="A-02-02-02-008-003-09"/>
    <s v="OTROS SERVICIOS PROFESIONALES Y TÉCNICOS N.C.P."/>
    <n v="4873000"/>
    <s v="Contratar servicios profesionales para apoyar la ejecución de actividades que permitan la prestación de servicios metrológicos y desarrollo de actividades en el sistema integrado de gestión, los cuales permitan implementar los planes de auditoría, la formulación y/o ejecución de proyectos, en el marco de las actividades de I D i en los laboratorios de la Subdirección de Metrología Física del INM - PAGO 4"/>
    <s v="3822"/>
    <s v="3822"/>
    <s v="9422"/>
    <s v="78022"/>
    <s v="2022-05-23 00:00:00"/>
    <s v="95022"/>
    <s v="140218322"/>
    <m/>
    <s v="2022-01-27 00:00:00"/>
    <s v="CONTRATO DE PRESTACION DE SERVICIOS - PROFESIONALES"/>
    <s v="CO1.PCCNTR.3452228"/>
    <s v="CONTRATAR SERVICIOS PROFESIONALES PARA APOYAR LA EJECUCIÓN DE ACTIVIDADES QUE PERMITAN LA PRESTACIÓN DE SERVICIOS METROLÓGICOS Y DESARROLLO DE ACTIVIDADES EN EL SISTEMA INTEGRADO DE GESTIÓN , LOS CUALES PERMITAN IMPLEMENTAR LOS PLANES DE AUDITORÍA, L"/>
    <s v="APOYO A LA GESTIÓN PERSONA NATURALES"/>
    <s v="ARTÍCULO 3. CONTRATACIÓN DE PERSONAL PARA LA PRESTACIÓN DE SERVICIOS PROFESIONALES Y DE APOYO A LA GESTIÓN."/>
    <x v="4"/>
  </r>
  <r>
    <n v="95122"/>
    <x v="59"/>
    <s v="2022-05-23 09:10:08"/>
    <s v="ConOrdendePago"/>
    <n v="4873000"/>
    <n v="41247"/>
    <n v="0"/>
    <s v="Cédula de Ciudadanía"/>
    <n v="1015435192"/>
    <s v="GOMEZ GALEANO PAOLA ANDREA"/>
    <s v="Abono en cuenta"/>
    <s v="Ahorro"/>
    <s v="24098771886"/>
    <s v="Activa"/>
    <s v="860007335"/>
    <s v="BCSC S A"/>
    <s v="35-05-00"/>
    <s v="INSTITUTO NACIONAL DE METROLOGÍA - INM"/>
    <s v="C-3502-0200-5-0-3502102-02"/>
    <s v="ADQUISICIÓN DE BIENES Y SERVICIOS - SERVICIO DE PROMOCIÓN DE HERRAMIENTAS METROLÓGICAS - FORTALECIMIENTO DE LA COMERCIALIZACIÓN DE LOS SERVICIOS METROLÓGICOS A NIVEL NACIONAL"/>
    <n v="4873000"/>
    <n v="0"/>
    <n v="4873000"/>
    <n v="0"/>
    <s v="Nación"/>
    <s v="CSF"/>
    <s v="OTROS RECURSOS DEL TESORO"/>
    <s v="A-02-02-02-008-003-09"/>
    <s v="OTROS SERVICIOS PROFESIONALES Y TÉCNICOS N.C.P."/>
    <n v="4873000"/>
    <s v="Contratar la prestación de servicios profesionales para apoyar la gestión administrativa de los procesos de la Subdirección de Servicios Metrológicos y Relación con el Ciudadano - PAGO 3"/>
    <s v="8622"/>
    <s v="8722"/>
    <s v="17222"/>
    <s v="78122"/>
    <s v="2022-05-23 00:00:00"/>
    <s v="95122"/>
    <s v="140238222"/>
    <m/>
    <s v="2022-01-31 00:00:00"/>
    <s v="CONTRATO DE PRESTACION DE SERVICIOS - PROFESIONALES"/>
    <s v="142-2022"/>
    <s v="CONTRATAR LA PRESTACIÓN DE SERVICIOS PROFESIONALES PARA APOYAR LA GESTIÓN ADMINISTRATIVA DE LOS PROCESOS DE LA SUBDIRECCIÓN DE SERVICIOS METROLÓGICOS Y RELACIÓN CON EL CIUDADANO."/>
    <s v="APOYO A LA GESTIÓN PERSONA NATURALES"/>
    <s v="ARTÍCULO 3. CONTRATACIÓN DE PERSONAL PARA LA PRESTACIÓN DE SERVICIOS PROFESIONALES Y DE APOYO A LA GESTIÓN."/>
    <x v="4"/>
  </r>
  <r>
    <n v="95222"/>
    <x v="59"/>
    <s v="2022-05-23 09:14:15"/>
    <s v="ConOrdendePago"/>
    <n v="4873000"/>
    <n v="41247"/>
    <n v="0"/>
    <s v="Cédula de Ciudadanía"/>
    <n v="1019065884"/>
    <s v="GUTIERREZ LEON YULIETH FERNANDA"/>
    <s v="Abono en cuenta"/>
    <s v="Ahorro"/>
    <s v="8700295986"/>
    <s v="Activa"/>
    <s v="860034313"/>
    <s v="BANCO DAVIVIENDA S.A."/>
    <s v="35-05-00"/>
    <s v="INSTITUTO NACIONAL DE METROLOGÍA - INM"/>
    <s v="C-3502-0200-7-0-3502097-02"/>
    <s v="ADQUISICIÓN DE BIENES Y SERVICIOS - DOCUMENTOS DE INVESTIGACIÓN APLICADA EN METROLOGÍA - DESARROLLO DE LA OFERTA DE SERVICIOS EN METROLOGÍA FÍSICA EN EL ÁMBITO NACIONAL"/>
    <n v="4873000"/>
    <n v="0"/>
    <n v="4873000"/>
    <n v="0"/>
    <s v="Nación"/>
    <s v="CSF"/>
    <s v="OTROS RECURSOS DEL TESORO"/>
    <s v="A-02-02-02-008-003-09"/>
    <s v="OTROS SERVICIOS PROFESIONALES Y TÉCNICOS N.C.P."/>
    <n v="4873000"/>
    <s v="Contratar servicios profesionales para apoyar la ejecución de actividades que permitan la prestación de servicios metrológicos y desarrollo de actividades en el sistema integrado de gestión, los cuales permitan implementar los planes de auditoría, la formulación y/o ejecución de proyectos, en el marco de las actividades de I D i en los laboratorios de la Subdirección de Metrología Física del INM - PAGO 4"/>
    <s v="3822"/>
    <s v="3822"/>
    <s v="10222"/>
    <s v="78222"/>
    <s v="2022-05-23 00:00:00"/>
    <s v="95222"/>
    <s v="140261722"/>
    <m/>
    <s v="2022-01-27 00:00:00"/>
    <s v="CONTRATO DE PRESTACION DE SERVICIOS - PROFESIONALES"/>
    <s v="CO1.PCCNTR.3446125"/>
    <s v="CONTRATAR SERVICIOS PROFESIONALES PARA APOYAR LA EJECUCIÓN DE ACTIVIDADES QUE PERMITAN LA PRESTACIÓN DE SERVICIOS METROLÓGICOS Y DESARROLLO DE ACTIVIDADES EN EL SISTEMA INTEGRADO DE GESTIÓN , LOS CUALES PERMITAN IMPLEMENTAR LOS PLANES DE AUDITORÍA, L"/>
    <s v="APOYO A LA GESTIÓN PERSONA NATURALES"/>
    <s v="ARTÍCULO 3. CONTRATACIÓN DE PERSONAL PARA LA PRESTACIÓN DE SERVICIOS PROFESIONALES Y DE APOYO A LA GESTIÓN."/>
    <x v="4"/>
  </r>
  <r>
    <n v="95322"/>
    <x v="59"/>
    <s v="2022-05-23 09:51:43"/>
    <s v="ConOrdendePago"/>
    <n v="3475000"/>
    <n v="33569"/>
    <n v="0"/>
    <s v="Cédula de Ciudadanía"/>
    <n v="1011104614"/>
    <s v="RUALE JOHNNATAN GIRALDO"/>
    <s v="Abono en cuenta"/>
    <s v="Ahorro"/>
    <s v="24085181184"/>
    <s v="Activa"/>
    <s v="860007335"/>
    <s v="BCSC S A"/>
    <s v="35-05-00"/>
    <s v="INSTITUTO NACIONAL DE METROLOGÍA - INM"/>
    <s v="C-3502-0200-6-0-3502097-02"/>
    <s v="ADQUISICIÓN DE BIENES Y SERVICIOS - DOCUMENTOS DE INVESTIGACIÓN APLICADA EN METROLOGÍA - FORTALECIMIENTO DE LA CAPACIDAD ANALÍTICA EN METROLOGÍA QUÍMICA Y BIOMEDICINA A NIVEL NACIONAL"/>
    <n v="3475000"/>
    <n v="0"/>
    <n v="3475000"/>
    <n v="0"/>
    <s v="Nación"/>
    <s v="CSF"/>
    <s v="OTROS RECURSOS DEL TESORO"/>
    <s v="A-02-02-02-008-003-09"/>
    <s v="OTROS SERVICIOS PROFESIONALES Y TÉCNICOS N.C.P."/>
    <n v="3475000"/>
    <s v="Contratar servicios profesionales para el apoyo de las actividades de investigación y obtención de productos de nuevo conocimiento en Metrología Química y Biología, así como de las actividades inherentes de la Subdirección de Metrología Química - PAGO 4"/>
    <s v="6522"/>
    <s v="6522"/>
    <s v="7922"/>
    <s v="78322"/>
    <s v="2022-05-23 00:00:00"/>
    <s v="95322"/>
    <s v="140339422"/>
    <m/>
    <s v="2022-01-26 00:00:00"/>
    <s v="CONTRATO DE PRESTACION DE SERVICIOS - PROFESIONALES"/>
    <s v="CO1.PCCNTR.3372822"/>
    <s v="Contratar servicios profesionales para el apoyo de las actividades de investigación y obtención de productos de nuevo conocimiento en Metrología Química y Biología, así como de las actividades inherentes de la Subdirección de Metrología Química."/>
    <s v="APOYO A LA GESTIÓN PERSONA NATURALES"/>
    <s v="ARTÍCULO 3. CONTRATACIÓN DE PERSONAL PARA LA PRESTACIÓN DE SERVICIOS PROFESIONALES Y DE APOYO A LA GESTIÓN."/>
    <x v="4"/>
  </r>
  <r>
    <n v="95422"/>
    <x v="59"/>
    <s v="2022-05-23 09:56:35"/>
    <s v="ConOrdendePago"/>
    <n v="4179000"/>
    <n v="35372"/>
    <n v="0"/>
    <s v="Cédula de Ciudadanía"/>
    <n v="1014269979"/>
    <s v="TARAZONA GUERRERO PAT GEYSHAR"/>
    <s v="Abono en cuenta"/>
    <s v="Ahorro"/>
    <s v="4662033355"/>
    <s v="Activa"/>
    <s v="860034594"/>
    <s v="SCOTIABANK COLPATRIA SA"/>
    <s v="35-05-00"/>
    <s v="INSTITUTO NACIONAL DE METROLOGÍA - INM"/>
    <s v="C-3502-0200-7-0-3502097-02"/>
    <s v="ADQUISICIÓN DE BIENES Y SERVICIOS - DOCUMENTOS DE INVESTIGACIÓN APLICADA EN METROLOGÍA - DESARROLLO DE LA OFERTA DE SERVICIOS EN METROLOGÍA FÍSICA EN EL ÁMBITO NACIONAL"/>
    <n v="4179000"/>
    <n v="0"/>
    <n v="4179000"/>
    <n v="0"/>
    <s v="Nación"/>
    <s v="CSF"/>
    <s v="OTROS RECURSOS DEL TESORO"/>
    <s v="A-02-02-02-008-003-09"/>
    <s v="OTROS SERVICIOS PROFESIONALES Y TÉCNICOS N.C.P."/>
    <n v="4179000"/>
    <s v="Contratar servicios profesionales para apoyar en actividades que permitan ejecutar y/o desarrollar iniciativas de investigación científica e innovación y ejecutar actividades de aseguramiento de la validez de los resultados de las mediciones y actualizaciones de Sistema de Gestión de Calidad en los procesos bajo responsabilidad de los laboratorios de la Subdirección de Metrología Física del INM - PAGO 4"/>
    <s v="3722"/>
    <s v="3722"/>
    <s v="17722"/>
    <s v="78422"/>
    <s v="2022-05-23 00:00:00"/>
    <s v="95422"/>
    <s v="140392422"/>
    <m/>
    <s v="2022-01-31 00:00:00"/>
    <s v="CONTRATO DE PRESTACION DE SERVICIOS - PROFESIONALES"/>
    <s v="076-2022"/>
    <s v="CONTRATAR SERVICIOS PROFESIONALES PARA APOYAR EN ACTIVIDADES QUE PERMITAN EJECUTAR Y/O DESARROLLAR INICIATIVAS DE INVESTIGACIÓN CIENTÍFICA E INNOVACIÓN Y EJECUTAR ACTIVIDADES DE ASEGURAMIENTO DE LA VALIDEZ DE LOS RESULTADOS DE LAS MEDICIONES Y ACTUAL"/>
    <s v="APOYO A LA GESTIÓN PERSONA NATURALES"/>
    <s v="ARTÍCULO 3. CONTRATACIÓN DE PERSONAL PARA LA PRESTACIÓN DE SERVICIOS PROFESIONALES Y DE APOYO A LA GESTIÓN."/>
    <x v="4"/>
  </r>
  <r>
    <n v="95522"/>
    <x v="59"/>
    <s v="2022-05-23 10:01:30"/>
    <s v="ConOrdendePago"/>
    <n v="2650000"/>
    <n v="22431"/>
    <n v="0"/>
    <s v="Cédula de Ciudadanía"/>
    <n v="1016095148"/>
    <s v="MAHECHA AYALA IVAN RENE"/>
    <s v="Abono en cuenta"/>
    <s v="Ahorro"/>
    <s v="13802024872"/>
    <s v="Activa"/>
    <s v="890903938"/>
    <s v="BANCOLOMBIA S.A."/>
    <s v="35-05-00"/>
    <s v="INSTITUTO NACIONAL DE METROLOGÍA - INM"/>
    <s v="C-3502-0200-7-0-3502101-02"/>
    <s v="ADQUISICIÓN DE BIENES Y SERVICIOS - SERVICIO DE CALIBRACIÓN DE EQUIPOS E INSTRUMENTOS METROLÓGICOS - DESARROLLO DE LA OFERTA DE SERVICIOS EN METROLOGÍA FÍSICA EN EL ÁMBITO NACIONAL"/>
    <n v="2650000"/>
    <n v="0"/>
    <n v="2650000"/>
    <n v="0"/>
    <s v="Nación"/>
    <s v="CSF"/>
    <s v="OTROS RECURSOS DEL TESORO"/>
    <s v="A-02-02-02-008-003-09"/>
    <s v="OTROS SERVICIOS PROFESIONALES Y TÉCNICOS N.C.P."/>
    <n v="2650000"/>
    <s v="Apoyar las actividades de aseguramiento de la validez de los resultados, sistema de gestión, y el diseño, modelamiento y proyección de los sistemas mecánicos usados para la calibración de balanzas de presión, y determinación de densidad de pesas, en los laboratorios de presión, masa y densidad de la subdirección de metrología física, con el fin de apoyar las actividades de I D i - PAGO 4"/>
    <s v="13922"/>
    <s v="13722"/>
    <s v="18722"/>
    <s v="78522"/>
    <s v="2022-05-23 00:00:00"/>
    <s v="95522"/>
    <s v="140592722"/>
    <m/>
    <s v="2022-02-01 00:00:00"/>
    <s v="CONTRATO DE PRESTACION DE SERVICIOS"/>
    <s v="136-2022"/>
    <s v="APOYAR LAS ACTIVIDADES DE ASEGURAMIENTO DE LA VALIDEZ DE LOS RESULTADOS, SISTEMA DE GESTIÓN Y EL DISEÑO, MODELAMIENTO Y PROYECCIÓN DE LOS SISTEMAS MECÁNICOS USADOS PARA LA CALIBRACIÓN DE BALANZAS DE PRESIÓN, Y DETERMINACIÓN DE DESINDAD DE PESAS, EN L"/>
    <s v="APOYO A LA GESTIÓN PERSONA NATURALES"/>
    <s v="ARTÍCULO 3. CONTRATACIÓN DE PERSONAL PARA LA PRESTACIÓN DE SERVICIOS PROFESIONALES Y DE APOYO A LA GESTIÓN."/>
    <x v="4"/>
  </r>
  <r>
    <n v="95622"/>
    <x v="59"/>
    <s v="2022-05-23 10:09:39"/>
    <s v="ConOrdendePago"/>
    <n v="3150000"/>
    <n v="26664"/>
    <n v="0"/>
    <s v="Cédula de Ciudadanía"/>
    <n v="1013636756"/>
    <s v="MORENO ALAYON LEIDY PATRICIA"/>
    <s v="Abono en cuenta"/>
    <s v="Ahorro"/>
    <s v="24785000567"/>
    <s v="Activa"/>
    <s v="890903938"/>
    <s v="BANCOLOMBIA S.A."/>
    <s v="35-05-00"/>
    <s v="INSTITUTO NACIONAL DE METROLOGÍA - INM"/>
    <s v="C-3599-0200-6-0-3599016-02"/>
    <s v="ADQUISICIÓN DE BIENES Y SERVICIOS - SEDES MANTENIDAS - MEJORAMIENTO Y SOSTENIBILIDAD DE LA SEDE DEL INSTITUTO NACIONAL DE METROLOGÍA BOGOTÁ"/>
    <n v="3150000"/>
    <n v="0"/>
    <n v="3150000"/>
    <n v="0"/>
    <s v="Nación"/>
    <s v="CSF"/>
    <s v="OTROS RECURSOS DEL TESORO"/>
    <s v="A-02-02-02-008-003-09"/>
    <s v="OTROS SERVICIOS PROFESIONALES Y TÉCNICOS N.C.P."/>
    <n v="3150000"/>
    <s v="PRESTAR SERVICIOS PROFESIONALES PARA LA APLICACIÓN Y SEGUIMIENTO DE LA TABLAS DE RETENCIÓN DOCUMENTAL DEL ARCHIVO DE GESTIÓN Y REALIZAR CAPACITACIÓN EN TEMAS PROPIOS DE LA GESTIÓN DOCUMENTAL EN EL MARCO DEL MEJORAMIENTO Y SOSTENIBILIDAD DE LA SEDE DEL INSTITUTO NACIONAL DE METROLOGÍA BOGOTÁ - PAGO 2"/>
    <s v="12622"/>
    <s v="12622"/>
    <s v="11422"/>
    <s v="78622"/>
    <s v="2022-05-23 00:00:00"/>
    <s v="95622"/>
    <s v="140631522"/>
    <m/>
    <s v="2022-01-27 00:00:00"/>
    <s v="CONTRATO DE PRESTACION DE SERVICIOS - PROFESIONALES"/>
    <s v="CO1.PCCNTR.3445699"/>
    <s v="PRESTAR SERVICIOS PROFESIONALES PARA APLICACION Y SEGUIMIENTO DE LAS TABLAS DE RETENCION DOCUMENTAL DEL ARCHIVO DE GESTION Y REALIZAR CAPACITACION EN TEMAS PROPIOS DE LA GESTION DOCUMENTAL EN EL MARCO DEL"/>
    <s v="APOYO A LA GESTIÓN PERSONA NATURALES"/>
    <s v="ARTÍCULO 3. CONTRATACIÓN DE PERSONAL PARA LA PRESTACIÓN DE SERVICIOS PROFESIONALES Y DE APOYO A LA GESTIÓN."/>
    <x v="4"/>
  </r>
  <r>
    <n v="95722"/>
    <x v="59"/>
    <s v="2022-05-23 10:13:49"/>
    <s v="ConOrdendePago"/>
    <n v="2650000"/>
    <n v="22431"/>
    <n v="0"/>
    <s v="Cédula de Ciudadanía"/>
    <n v="49797648"/>
    <s v="VALERA TELLES EVA DEL CARMEN"/>
    <s v="Abono en cuenta"/>
    <s v="Ahorro"/>
    <s v="488410063116"/>
    <s v="Activa"/>
    <s v="860034313"/>
    <s v="BANCO DAVIVIENDA S.A."/>
    <s v="35-05-00"/>
    <s v="INSTITUTO NACIONAL DE METROLOGÍA - INM"/>
    <s v="C-3502-0200-7-0-3502101-02"/>
    <s v="ADQUISICIÓN DE BIENES Y SERVICIOS - SERVICIO DE CALIBRACIÓN DE EQUIPOS E INSTRUMENTOS METROLÓGICOS - DESARROLLO DE LA OFERTA DE SERVICIOS EN METROLOGÍA FÍSICA EN EL ÁMBITO NACIONAL"/>
    <n v="2650000"/>
    <n v="0"/>
    <n v="2650000"/>
    <n v="0"/>
    <s v="Nación"/>
    <s v="CSF"/>
    <s v="OTROS RECURSOS DEL TESORO"/>
    <s v="A-02-02-02-008-003-09"/>
    <s v="OTROS SERVICIOS PROFESIONALES Y TÉCNICOS N.C.P."/>
    <n v="2650000"/>
    <s v="CONTRATAR LOS SERVICIOS TÉCNICOS PARA APOYAR EN LA INTERVENCIÓN DE LOS ARCHIVOS DE GESTIÓN, ELABORACIÓN DE INVENTARIOS DOCUMENTALES Y REALIZACIÓN DE TRANSFERENCIAS DOCUMENTALES QUE PERMITAN IMPLEMENTAR LOS PLANES DE AUDITORÍAS DE CALIDAD EN LOS PROCESOS BAJO RESPONSABILIDAD DE LA SUBDIRECCIÓN DE METROLOGÍA FÍSICA DEL INM - PAGO 4"/>
    <s v="7122"/>
    <s v="7122"/>
    <s v="13922"/>
    <s v="78722"/>
    <s v="2022-05-23 00:00:00"/>
    <s v="95722"/>
    <s v="140739922"/>
    <m/>
    <s v="2022-01-28 00:00:00"/>
    <s v="CONTRATO DE PRESTACION DE SERVICIOS - PROFESIONALES"/>
    <s v="CO1.PCCNTR.3060775"/>
    <s v="CONTRATAR LOS SERVICIOS TÉCNICOS PARA APOYAR EN LA INTERVENCIÓN DE LOS ARCHIVOS DE GESTIÓN, ELABORACIÓN DE INVENTARIOS DOCUMENTALES Y REALIZACIÓN DE TRANSFERENCIAS DOCUMENTALES QUE PERMITAN IMPLEMENTAR LOS PLANES DE AUDITORÍAS DE CALIDAD EN LOS PROCE"/>
    <s v="APOYO A LA GESTIÓN PERSONA NATURALES"/>
    <s v="ARTÍCULO 3. CONTRATACIÓN DE PERSONAL PARA LA PRESTACIÓN DE SERVICIOS PROFESIONALES Y DE APOYO A LA GESTIÓN."/>
    <x v="4"/>
  </r>
  <r>
    <n v="95822"/>
    <x v="59"/>
    <s v="2022-05-23 10:29:28"/>
    <s v="ConOrdendePago"/>
    <n v="4873000"/>
    <n v="41247"/>
    <n v="0"/>
    <s v="Cédula de Ciudadanía"/>
    <n v="79576379"/>
    <s v="CRISTANCHO CAVIATIVA JORGE ALEJANDRO"/>
    <s v="Abono en cuenta"/>
    <s v="Ahorro"/>
    <s v="18811781190"/>
    <s v="Activa"/>
    <s v="890903938"/>
    <s v="BANCOLOMBIA S.A."/>
    <s v="35-05-00"/>
    <s v="INSTITUTO NACIONAL DE METROLOGÍA - INM"/>
    <s v="C-3502-0200-7-0-3502097-02"/>
    <s v="ADQUISICIÓN DE BIENES Y SERVICIOS - DOCUMENTOS DE INVESTIGACIÓN APLICADA EN METROLOGÍA - DESARROLLO DE LA OFERTA DE SERVICIOS EN METROLOGÍA FÍSICA EN EL ÁMBITO NACIONAL"/>
    <n v="4873000"/>
    <n v="0"/>
    <n v="4873000"/>
    <n v="0"/>
    <s v="Nación"/>
    <s v="CSF"/>
    <s v="OTROS RECURSOS DEL TESORO"/>
    <s v="A-02-02-02-008-003-09"/>
    <s v="OTROS SERVICIOS PROFESIONALES Y TÉCNICOS N.C.P."/>
    <n v="4873000"/>
    <s v="Contratar servicios profesionales para apoyar la ejecución de actividades que permitan la prestación de servicios metrológicos y desarrollo de actividades en el sistema integrado de gestión, los cuales permitan implementar los planes de auditoría, la formulación y/o ejecución de proyectos, en el marco de las actividades de I D i en los laboratorios de la Subdirección de Metrología Física del INM - PAGO 4"/>
    <s v="3822"/>
    <s v="3822"/>
    <s v="12622"/>
    <s v="79022"/>
    <s v="2022-05-23 00:00:00"/>
    <s v="95822"/>
    <s v="140747622"/>
    <m/>
    <s v="2022-01-28 00:00:00"/>
    <s v="CONTRATO DE PRESTACION DE SERVICIOS - PROFESIONALES"/>
    <s v="CO1.PCCNTR.3442086"/>
    <s v="CONTRATAR SERVICIOS PROFESIONALES PARA APOYAR LA EJECUCIÓN DE ACTIVIDADES QUE PERMITAN LA PRESTACIÓN DE SERVICIOS METROLÓGICOS Y DESARROLLO DE ACTIVIDADES EN EL SISTEMA INTEGRADO DE GESTIÓN , LOS CUALES PERMITAN IMPLEMENTAR LOS PLANES DE AUDITORÍA, L"/>
    <s v="APOYO A LA GESTIÓN PERSONA NATURALES"/>
    <s v="ARTÍCULO 3. CONTRATACIÓN DE PERSONAL PARA LA PRESTACIÓN DE SERVICIOS PROFESIONALES Y DE APOYO A LA GESTIÓN."/>
    <x v="4"/>
  </r>
  <r>
    <n v="95922"/>
    <x v="59"/>
    <s v="2022-05-23 10:34:21"/>
    <s v="ConOrdendePago"/>
    <n v="3150000"/>
    <n v="26664"/>
    <n v="0"/>
    <s v="Cédula de Ciudadanía"/>
    <n v="1030582643"/>
    <s v="MONROY GARZON JEYSON ANDRES"/>
    <s v="Abono en cuenta"/>
    <s v="Ahorro"/>
    <s v="4682029611"/>
    <s v="Activa"/>
    <s v="860034594"/>
    <s v="SCOTIABANK COLPATRIA SA"/>
    <s v="35-05-00"/>
    <s v="INSTITUTO NACIONAL DE METROLOGÍA - INM"/>
    <s v="C-3502-0200-7-0-3502097-02"/>
    <s v="ADQUISICIÓN DE BIENES Y SERVICIOS - DOCUMENTOS DE INVESTIGACIÓN APLICADA EN METROLOGÍA - DESARROLLO DE LA OFERTA DE SERVICIOS EN METROLOGÍA FÍSICA EN EL ÁMBITO NACIONAL"/>
    <n v="3150000"/>
    <n v="0"/>
    <n v="3150000"/>
    <n v="0"/>
    <s v="Nación"/>
    <s v="CSF"/>
    <s v="OTROS RECURSOS DEL TESORO"/>
    <s v="A-02-02-02-008-003-09"/>
    <s v="OTROS SERVICIOS PROFESIONALES Y TÉCNICOS N.C.P."/>
    <n v="3150000"/>
    <s v="Prestar servicios profesionales para apoyar en las actividades de aseguramiento de la validez de los resultados de las mediciones y del Sistema de Gestión de Calidad que permitan implementar acciones frente a los planes de auditorías de Calidad, así como colaborar en actividades de I D i para ejecutar iniciativas de investigación en el laboratorio de temperatura y humedad de la Subdirección de Metrología Física del INM - PAGO 4"/>
    <s v="3522"/>
    <s v="3522"/>
    <s v="13522"/>
    <s v="79122"/>
    <s v="2022-05-23 00:00:00"/>
    <s v="95922"/>
    <s v="140755822"/>
    <m/>
    <s v="2022-01-28 00:00:00"/>
    <s v="CONTRATO DE PRESTACION DE SERVICIOS - PROFESIONALES"/>
    <s v="CO1.PCCNTR.3485626"/>
    <s v="Prestar servicios profesionales para apoyar en las actividades de aseguramiento de la validez de los resultados de las mediciones y del Sistema de Gestión de Calidad que permitan implementar acciones frente a los planes de auditorías de Calidad, así"/>
    <s v="APOYO A LA GESTIÓN PERSONA NATURALES"/>
    <s v="ARTÍCULO 3. CONTRATACIÓN DE PERSONAL PARA LA PRESTACIÓN DE SERVICIOS PROFESIONALES Y DE APOYO A LA GESTIÓN."/>
    <x v="4"/>
  </r>
  <r>
    <n v="96022"/>
    <x v="59"/>
    <s v="2022-05-23 10:39:00"/>
    <s v="ConOrdendePago"/>
    <n v="4873000"/>
    <n v="41247"/>
    <n v="0"/>
    <s v="Cédula de Ciudadanía"/>
    <n v="87069519"/>
    <s v="DIAZ DEL CASTILLO GUERRERO JOSE GABRIEL"/>
    <s v="Abono en cuenta"/>
    <s v="Ahorro"/>
    <s v="1004808122"/>
    <s v="Activa"/>
    <s v="860034594"/>
    <s v="SCOTIABANK COLPATRIA SA"/>
    <s v="35-05-00"/>
    <s v="INSTITUTO NACIONAL DE METROLOGÍA - INM"/>
    <s v="C-3502-0200-7-0-3502097-02"/>
    <s v="ADQUISICIÓN DE BIENES Y SERVICIOS - DOCUMENTOS DE INVESTIGACIÓN APLICADA EN METROLOGÍA - DESARROLLO DE LA OFERTA DE SERVICIOS EN METROLOGÍA FÍSICA EN EL ÁMBITO NACIONAL"/>
    <n v="4873000"/>
    <n v="0"/>
    <n v="4873000"/>
    <n v="0"/>
    <s v="Nación"/>
    <s v="CSF"/>
    <s v="OTROS RECURSOS DEL TESORO"/>
    <s v="A-02-02-02-008-003-09"/>
    <s v="OTROS SERVICIOS PROFESIONALES Y TÉCNICOS N.C.P."/>
    <n v="4873000"/>
    <s v="Contratar servicios profesionales para apoyar la ejecución de actividades que permitan la prestación de servicios metrológicos y desarrollo de actividades en el sistema integrado de gestión, los cuales permitan implementar los planes de auditoría, la formulación y/o ejecución de proyectos, en el marco de las actividades de I D i en los laboratorios de la Subdirección de Metrología Física del INM - PAGO 4"/>
    <s v="3822"/>
    <s v="3822"/>
    <s v="10022"/>
    <s v="79222"/>
    <s v="2022-05-23 00:00:00"/>
    <s v="96022"/>
    <s v="140778822"/>
    <m/>
    <s v="2022-01-27 00:00:00"/>
    <s v="CONTRATO DE PRESTACION DE SERVICIOS - PROFESIONALES"/>
    <s v="CO1.PCCNTR.3442215"/>
    <s v="CONTRATAR SERVICIOS PROFESIONALES PARA APOYAR LA EJECUCIÓN DE ACTIVIDADES QUE PERMITAN LA PRESTACIÓN DE SERVICIOS METROLÓGICOS Y DESARROLLO DE ACTIVIDADES EN EL SISTEMA INTEGRADO DE GESTIÓN , LOS CUALES PERMITAN IMPLEMENTAR LOS PLANES DE AUDITORÍA, L"/>
    <s v="APOYO A LA GESTIÓN PERSONA NATURALES"/>
    <s v="ARTÍCULO 3. CONTRATACIÓN DE PERSONAL PARA LA PRESTACIÓN DE SERVICIOS PROFESIONALES Y DE APOYO A LA GESTIÓN."/>
    <x v="4"/>
  </r>
  <r>
    <n v="96122"/>
    <x v="59"/>
    <s v="2022-05-23 10:44:59"/>
    <s v="ConOrdendePago"/>
    <n v="4873000"/>
    <n v="41247"/>
    <n v="0"/>
    <s v="Cédula de Ciudadanía"/>
    <n v="80821615"/>
    <s v="SOTELO MONCADA DANIEL EDUARDO"/>
    <s v="Abono en cuenta"/>
    <s v="Ahorro"/>
    <s v="018780163"/>
    <s v="Activa"/>
    <s v="860002964"/>
    <s v="BANCO DE BOGOTA S. A."/>
    <s v="35-05-00"/>
    <s v="INSTITUTO NACIONAL DE METROLOGÍA - INM"/>
    <s v="C-3502-0200-7-0-3502097-02"/>
    <s v="ADQUISICIÓN DE BIENES Y SERVICIOS - DOCUMENTOS DE INVESTIGACIÓN APLICADA EN METROLOGÍA - DESARROLLO DE LA OFERTA DE SERVICIOS EN METROLOGÍA FÍSICA EN EL ÁMBITO NACIONAL"/>
    <n v="4873000"/>
    <n v="0"/>
    <n v="4873000"/>
    <n v="0"/>
    <s v="Nación"/>
    <s v="CSF"/>
    <s v="OTROS RECURSOS DEL TESORO"/>
    <s v="A-02-02-02-008-003-09"/>
    <s v="OTROS SERVICIOS PROFESIONALES Y TÉCNICOS N.C.P."/>
    <n v="4873000"/>
    <s v="Contratar servicios profesionales para apoyar la ejecución de actividades que permitan la prestación de servicios metrológicos y desarrollo de actividades en el sistema integrado de gestión, los cuales permitan implementar los planes de auditoría, la formulación y/o ejecución de proyectos, en el marco de las actividades de I D i en los laboratorios de la Subdirección de Metrología Física del INM - PAGO 4"/>
    <s v="3822"/>
    <s v="3822"/>
    <s v="10422"/>
    <s v="79322"/>
    <s v="2022-05-23 00:00:00"/>
    <s v="96122"/>
    <s v="140795222"/>
    <m/>
    <s v="2022-01-27 00:00:00"/>
    <s v="CONTRATO DE PRESTACION DE SERVICIOS - PROFESIONALES"/>
    <s v="CO1.PCCNTR.3445816"/>
    <s v="Contratar servicios profesionales para apoyar la ejecución de actividades que permitan la prestación de servicios metrológicos y desarrollo de actividades en el sistema integrado de gestión, los cuales permitan implementar los planes de auditoría, la"/>
    <s v="APOYO A LA GESTIÓN PERSONA NATURALES"/>
    <s v="ARTÍCULO 3. CONTRATACIÓN DE PERSONAL PARA LA PRESTACIÓN DE SERVICIOS PROFESIONALES Y DE APOYO A LA GESTIÓN."/>
    <x v="4"/>
  </r>
  <r>
    <n v="96222"/>
    <x v="59"/>
    <s v="2022-05-23 10:52:21"/>
    <s v="ConOrdendePago"/>
    <n v="4873000"/>
    <n v="41247"/>
    <n v="0"/>
    <s v="Cédula de Ciudadanía"/>
    <n v="1022402920"/>
    <s v="UJUETA BONILLA YUDERCY"/>
    <s v="Abono en cuenta"/>
    <s v="Ahorro"/>
    <s v="4662017918"/>
    <s v="Activa"/>
    <s v="860034594"/>
    <s v="SCOTIABANK COLPATRIA SA"/>
    <s v="35-05-00"/>
    <s v="INSTITUTO NACIONAL DE METROLOGÍA - INM"/>
    <s v="C-3502-0200-7-0-3502101-02"/>
    <s v="ADQUISICIÓN DE BIENES Y SERVICIOS - SERVICIO DE CALIBRACIÓN DE EQUIPOS E INSTRUMENTOS METROLÓGICOS - DESARROLLO DE LA OFERTA DE SERVICIOS EN METROLOGÍA FÍSICA EN EL ÁMBITO NACIONAL"/>
    <n v="4873000"/>
    <n v="0"/>
    <n v="4873000"/>
    <n v="0"/>
    <s v="Nación"/>
    <s v="CSF"/>
    <s v="OTROS RECURSOS DEL TESORO"/>
    <s v="A-02-02-02-008-003-09"/>
    <s v="OTROS SERVICIOS PROFESIONALES Y TÉCNICOS N.C.P."/>
    <n v="4873000"/>
    <s v="Contratar servicio profesional especializado para apoyar el seguimiento, reporte, ajuste y planificación del proyecto de inversión, los planes, los indicadores y las auditorías de Calidad en los procesos bajo responsabilidad de la Subdirección de Metrología Física - PAGO 4"/>
    <s v="1222"/>
    <s v="1222"/>
    <s v="5622"/>
    <s v="79422"/>
    <s v="2022-05-23 00:00:00"/>
    <s v="96222"/>
    <s v="140814322"/>
    <m/>
    <s v="2022-01-24 00:00:00"/>
    <s v="CONTRATO DE PRESTACION DE SERVICIOS - PROFESIONALES"/>
    <s v="CO1.PCCNTR.3381815"/>
    <s v="CONTRATAR SERVICIO PROFESIONAL ESPECIALIZADO PARA APOYAR EL SEGUIMIENTO, REPORTE, AJUSTE Y PLANIFICACIÓN DEL PROYECTO DE INVERSIÓN, LOS PLANES, LOS INDICADORES Y LAS AUDITORÍAS DE CALIDAD EN LOS PROCESOS BAJO LA RESPONSABILIDAD DE LA SUBDIRECCIÓN DE"/>
    <s v="APOYO A LA GESTIÓN PERSONA NATURALES"/>
    <s v="ARTÍCULO 3. CONTRATACIÓN DE PERSONAL PARA LA PRESTACIÓN DE SERVICIOS PROFESIONALES Y DE APOYO A LA GESTIÓN."/>
    <x v="4"/>
  </r>
  <r>
    <n v="96322"/>
    <x v="59"/>
    <s v="2022-05-23 12:09:55"/>
    <s v="ConOrdendePago"/>
    <n v="2136000"/>
    <n v="17645"/>
    <n v="0"/>
    <s v="Cédula de Ciudadanía"/>
    <n v="1235043938"/>
    <s v="CRUZ LOZANO HELENA SOFIA"/>
    <s v="Abono en cuenta"/>
    <s v="Ahorro"/>
    <s v="49518851381"/>
    <s v="Activa"/>
    <s v="890903938"/>
    <s v="BANCOLOMBIA S.A."/>
    <s v="35-05-00"/>
    <s v="INSTITUTO NACIONAL DE METROLOGÍA - INM"/>
    <s v="C-3502-0200-7-0-3502097-02"/>
    <s v="ADQUISICIÓN DE BIENES Y SERVICIOS - DOCUMENTOS DE INVESTIGACIÓN APLICADA EN METROLOGÍA - DESARROLLO DE LA OFERTA DE SERVICIOS EN METROLOGÍA FÍSICA EN EL ÁMBITO NACIONAL"/>
    <n v="2136000"/>
    <n v="0"/>
    <n v="2136000"/>
    <n v="0"/>
    <s v="Nación"/>
    <s v="CSF"/>
    <s v="OTROS RECURSOS DEL TESORO"/>
    <s v="A-02-02-02-008-003-09"/>
    <s v="OTROS SERVICIOS PROFESIONALES Y TÉCNICOS N.C.P."/>
    <n v="2136000"/>
    <s v="Prestar servicios asistenciales que apoyen en el diseño e implementación de Convocatorias internas y externas, recopilación y análisis de información, elaboración de informes en materia de Investigación, Desarrollo e Innovación (I D i), apoyo al Sistema Integrado de Gestión de Calidad en los procesos de I D i bajo responsabilidad de la Subdirección de Metrología Física del Instituto Nacional de Metrología - PAGO 4"/>
    <s v="17422"/>
    <s v="16822"/>
    <s v="19022"/>
    <s v="79522"/>
    <s v="2022-05-23 00:00:00"/>
    <s v="96322"/>
    <s v="141002622"/>
    <m/>
    <s v="2022-02-01 00:00:00"/>
    <s v="CONTRATO DE PRESTACION DE SERVICIOS - PROFESIONALES"/>
    <s v="139-2022"/>
    <s v="PRESTAR SERVICIOS ASISTENCIALES QUE APOYEN EL DISEÑO E IMPLEMENTACIÓN DE CONVOCATORIAS INTERNAS Y EXTERNAS, RECOPILACIÓN Y ANÁLISIS DE INFORMACIÓN, ELABORACIÓN DE INFORMES EN MATERIA DE INVESTIGACIÓN, DESARROLLO E INNOVACIÓN (I D i), APOYO AL SISTEMA"/>
    <s v="APOYO A LA GESTIÓN PERSONA NATURALES"/>
    <s v="ARTÍCULO 3. CONTRATACIÓN DE PERSONAL PARA LA PRESTACIÓN DE SERVICIOS PROFESIONALES Y DE APOYO A LA GESTIÓN."/>
    <x v="4"/>
  </r>
  <r>
    <n v="96422"/>
    <x v="59"/>
    <s v="2022-05-23 12:13:13"/>
    <s v="ConOrdendePago"/>
    <n v="132568"/>
    <n v="41248"/>
    <n v="0"/>
    <s v="Cédula de Ciudadanía"/>
    <n v="51802595"/>
    <s v="FEDULLO RUMBO ADRIANA MARIBETH"/>
    <s v="Abono en cuenta"/>
    <s v="Ahorro"/>
    <s v="0550007400386459"/>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132568"/>
    <n v="0"/>
    <n v="132568"/>
    <n v="0"/>
    <s v="Nación"/>
    <s v="CSF"/>
    <s v="OTROS RECURSOS DEL TESORO"/>
    <s v="A-02-02-02-008-002-01"/>
    <s v="SERVICIOS JURÍDICOS"/>
    <n v="132568"/>
    <s v="PRESTAR LOS SERVICIOS JURÍDICOS PROFESIONALES PARA APOYAR LA ELABORACIÓN Y TRÁMITE DE LOS PROCESOS DE CONTRATACIÓN REQUERIDOS EN LAS ETAPAS PRECONTRACTUAL, CONTRACTUAL Y POSCONTRACTUAL Y LAS DEMÁS ACTIVIDADES QUE REQUIERA EL INSTITUTO NACIONAL DE METROLOGÍA - PAGO 4"/>
    <s v="5922"/>
    <s v="5922"/>
    <s v="3722"/>
    <s v="79622"/>
    <s v="2022-05-23 00:00:00"/>
    <s v="96422"/>
    <s v="141044822"/>
    <m/>
    <s v="2022-01-21 00:00:00"/>
    <s v="CONTRATO DE PRESTACION DE SERVICIOS - PROFESIONALES"/>
    <s v="CO1.PCCNTR.3291050"/>
    <s v="PRESTAR LOS SERVICIOS JURÍDICOS PARA APOYAR LA ELABORACIÓN Y TRÁMITE DE LOS PROCESOS DE CONTRATACIÓN RQUERIDOS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96522"/>
    <x v="59"/>
    <s v="2022-05-23 12:15:32"/>
    <s v="ConOrdendePago"/>
    <n v="605544"/>
    <n v="0"/>
    <n v="0"/>
    <s v="Cédula de Ciudadanía"/>
    <n v="51802595"/>
    <s v="FEDULLO RUMBO ADRIANA MARIBETH"/>
    <s v="Abono en cuenta"/>
    <s v="Ahorro"/>
    <s v="0550007400386459"/>
    <s v="Activa"/>
    <s v="860034313"/>
    <s v="BANCO DAVIVIENDA S.A."/>
    <s v="35-05-00"/>
    <s v="INSTITUTO NACIONAL DE METROLOGÍA - INM"/>
    <s v="C-3502-0200-6-0-3502100-02"/>
    <s v="ADQUISICIÓN DE BIENES Y SERVICIOS - SERVICIO DE PRODUCCIÓN DE MATERIALES DE REFERENCIA - FORTALECIMIENTO DE LA CAPACIDAD ANALÍTICA EN METROLOGÍA QUÍMICA Y BIOMEDICINA A NIVEL NACIONAL"/>
    <n v="605544"/>
    <n v="0"/>
    <n v="605544"/>
    <n v="0"/>
    <s v="Nación"/>
    <s v="CSF"/>
    <s v="OTROS RECURSOS DEL TESORO"/>
    <s v="A-02-02-02-008-002-01"/>
    <s v="SERVICIOS JURÍDICOS"/>
    <n v="605544"/>
    <s v="PRESTAR LOS SERVICIOS JURÍDICOS PROFESIONALES PARA APOYAR LA ELABORACIÓN Y TRÁMITE DE LOS PROCESOS DE CONTRATACIÓN REQUERIDOS EN LAS ETAPAS PRECONTRACTUAL, CONTRACTUAL Y POSCONTRACTUAL Y LAS DEMÁS ACTIVIDADES QUE REQUIERA EL INSTITUTO NACIONAL DE METROLOGÍA - PAGO 4"/>
    <s v="1622"/>
    <s v="1622"/>
    <s v="3822"/>
    <s v="79722"/>
    <s v="2022-05-23 00:00:00"/>
    <s v="96522"/>
    <s v="141064622"/>
    <m/>
    <s v="2022-01-21 00:00:00"/>
    <s v="CONTRATO DE PRESTACION DE SERVICIOS - PROFESIONALES"/>
    <s v="CO1.PCCNTR.3291050"/>
    <s v="PRESTAR LOS SERVICIOS JURÍDICOS PARA APOYAR LA ELABORACIÓN Y TRÁMITE DE LOS PROCESOS DE CONTRATACIÓN RQUERIDOS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96622"/>
    <x v="59"/>
    <s v="2022-05-23 12:17:57"/>
    <s v="ConOrdendePago"/>
    <n v="2923800"/>
    <n v="0"/>
    <n v="0"/>
    <s v="Cédula de Ciudadanía"/>
    <n v="51802595"/>
    <s v="FEDULLO RUMBO ADRIANA MARIBETH"/>
    <s v="Abono en cuenta"/>
    <s v="Ahorro"/>
    <s v="0550007400386459"/>
    <s v="Activa"/>
    <s v="860034313"/>
    <s v="BANCO DAVIVIENDA S.A."/>
    <s v="35-05-00"/>
    <s v="INSTITUTO NACIONAL DE METROLOGÍA - INM"/>
    <s v="C-3599-0200-6-0-3599016-02"/>
    <s v="ADQUISICIÓN DE BIENES Y SERVICIOS - SEDES MANTENIDAS - MEJORAMIENTO Y SOSTENIBILIDAD DE LA SEDE DEL INSTITUTO NACIONAL DE METROLOGÍA BOGOTÁ"/>
    <n v="2923800"/>
    <n v="0"/>
    <n v="2923800"/>
    <n v="0"/>
    <s v="Nación"/>
    <s v="CSF"/>
    <s v="OTROS RECURSOS DEL TESORO"/>
    <s v="A-02-02-02-008-002-01"/>
    <s v="SERVICIOS JURÍDICOS"/>
    <n v="2923800"/>
    <s v="PRESTAR LOS SERVICIOS JURÍDICOS PROFESIONALES PARA APOYAR LA ELABORACIÓN Y TRÁMITE DE LOS PROCESOS DE CONTRATACIÓN REQUERIDOS EN LAS ETAPAS PRECONTRACTUAL, CONTRACTUAL Y POSCONTRACTUAL Y LAS DEMÁS ACTIVIDADES QUE REQUIERA EL INSTITUTO NACIONAL DE METROLOGÍA - PAGO 4"/>
    <s v="2522"/>
    <s v="2522"/>
    <s v="3922"/>
    <s v="79822"/>
    <s v="2022-05-23 00:00:00"/>
    <s v="96622"/>
    <s v="141077122"/>
    <m/>
    <s v="2022-01-21 00:00:00"/>
    <s v="CONTRATO DE PRESTACION DE SERVICIOS - PROFESIONALES"/>
    <s v="CO1.PCCNTR.3291050"/>
    <s v="PRESTAR LOS SERVICIOS JURÍDICOS PARA APOYAR LA ELABORACIÓN Y TRÁMITE DE LOS PROCESOS DE CONTRATACIÓN RQUERIDOS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96722"/>
    <x v="59"/>
    <s v="2022-05-23 12:20:55"/>
    <s v="ConOrdendePago"/>
    <n v="605544"/>
    <n v="0"/>
    <n v="0"/>
    <s v="Cédula de Ciudadanía"/>
    <n v="51802595"/>
    <s v="FEDULLO RUMBO ADRIANA MARIBETH"/>
    <s v="Abono en cuenta"/>
    <s v="Ahorro"/>
    <s v="0550007400386459"/>
    <s v="Activa"/>
    <s v="860034313"/>
    <s v="BANCO DAVIVIENDA S.A."/>
    <s v="35-05-00"/>
    <s v="INSTITUTO NACIONAL DE METROLOGÍA - INM"/>
    <s v="C-3502-0200-7-0-3502101-02"/>
    <s v="ADQUISICIÓN DE BIENES Y SERVICIOS - SERVICIO DE CALIBRACIÓN DE EQUIPOS E INSTRUMENTOS METROLÓGICOS - DESARROLLO DE LA OFERTA DE SERVICIOS EN METROLOGÍA FÍSICA EN EL ÁMBITO NACIONAL"/>
    <n v="605544"/>
    <n v="0"/>
    <n v="605544"/>
    <n v="0"/>
    <s v="Nación"/>
    <s v="CSF"/>
    <s v="OTROS RECURSOS DEL TESORO"/>
    <s v="A-02-02-02-008-002-01"/>
    <s v="SERVICIOS JURÍDICOS"/>
    <n v="605544"/>
    <s v="PRESTAR LOS SERVICIOS JURÍDICOS PROFESIONALES PARA APOYAR LA ELABORACIÓN Y TRÁMITE DE LOS PROCESOS DE CONTRATACIÓN REQUERIDOS EN LAS ETAPAS PRECONTRACTUAL, CONTRACTUAL Y POSCONTRACTUAL Y LAS DEMÁS ACTIVIDADES QUE REQUIERA EL INSTITUTO NACIONAL DE METROLOGÍA - PAGO 4"/>
    <s v="4422"/>
    <s v="4422"/>
    <s v="4022"/>
    <s v="79922"/>
    <s v="2022-05-23 00:00:00"/>
    <s v="96722"/>
    <s v="141082722"/>
    <m/>
    <s v="2022-01-21 00:00:00"/>
    <s v="CONTRATO DE PRESTACION DE SERVICIOS - PROFESIONALES"/>
    <s v="CO1.PCCNTR.3291050"/>
    <s v="PRESTAR LOS SERVICIOS JURÍDICOS PARA APOYAR LA ELABORACIÓN Y TRÁMITE DE LOS PROCESOS DE CONTRATACIÓN RQUERIDOS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96822"/>
    <x v="59"/>
    <s v="2022-05-23 12:23:17"/>
    <s v="ConOrdendePago"/>
    <n v="605544"/>
    <n v="0"/>
    <n v="0"/>
    <s v="Cédula de Ciudadanía"/>
    <n v="51802595"/>
    <s v="FEDULLO RUMBO ADRIANA MARIBETH"/>
    <s v="Abono en cuenta"/>
    <s v="Ahorro"/>
    <s v="0550007400386459"/>
    <s v="Activa"/>
    <s v="860034313"/>
    <s v="BANCO DAVIVIENDA S.A."/>
    <s v="35-05-00"/>
    <s v="INSTITUTO NACIONAL DE METROLOGÍA - INM"/>
    <s v="C-3599-0200-4-0-3599031-02"/>
    <s v="ADQUISICIÓN DE BIENES Y SERVICIOS - DOCUMENTOS METODOLÓGICOS - INNOVACIÓN DE LAS TECNOLOGÍAS DE INFORMACIÓN EN EL INSTITUTO DE METROLOGIA NACIONAL"/>
    <n v="605544"/>
    <n v="0"/>
    <n v="605544"/>
    <n v="0"/>
    <s v="Nación"/>
    <s v="CSF"/>
    <s v="OTROS RECURSOS DEL TESORO"/>
    <s v="A-02-02-02-008-002-01"/>
    <s v="SERVICIOS JURÍDICOS"/>
    <n v="605544"/>
    <s v="PRESTAR LOS SERVICIOS JURÍDICOS PROFESIONALES PARA APOYAR LA ELABORACIÓN Y TRÁMITE DE LOS PROCESOS DE CONTRATACIÓN REQUERIDOS EN LAS ETAPAS PRECONTRACTUAL, CONTRACTUAL Y POSCONTRACTUAL Y LAS DEMÁS ACTIVIDADES QUE REQUIERA EL INSTITUTO NACIONAL DE METROLOGÍA - PAGO 4"/>
    <s v="6322"/>
    <s v="6322"/>
    <s v="4122"/>
    <s v="80022"/>
    <s v="2022-05-23 00:00:00"/>
    <s v="96822"/>
    <s v="141085922"/>
    <m/>
    <s v="2022-01-21 00:00:00"/>
    <s v="CONTRATO DE PRESTACION DE SERVICIOS - PROFESIONALES"/>
    <s v="CO1.PCCNTR.3291050"/>
    <s v="PRESTAR LOS SERVICIOS JURÍDICOS PARA APOYAR LA ELABORACIÓN Y TRÁMITE DE LOS PROCESOS DE CONTRATACIÓN RQUERIDOS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96922"/>
    <x v="59"/>
    <s v="2022-05-23 12:33:19"/>
    <s v="ConOrdendePago"/>
    <n v="605544"/>
    <n v="41248"/>
    <n v="0"/>
    <s v="Cédula de Ciudadanía"/>
    <n v="52819452"/>
    <s v="CARDENAS SANCHEZ DIANA CAROLINA"/>
    <s v="Abono en cuenta"/>
    <s v="Ahorro"/>
    <s v="20555743181"/>
    <s v="Activa"/>
    <s v="890903938"/>
    <s v="BANCOLOMBIA S.A."/>
    <s v="35-05-00"/>
    <s v="INSTITUTO NACIONAL DE METROLOGÍA - INM"/>
    <s v="C-3599-0200-6-0-3599016-02"/>
    <s v="ADQUISICIÓN DE BIENES Y SERVICIOS - SEDES MANTENIDAS - MEJORAMIENTO Y SOSTENIBILIDAD DE LA SEDE DEL INSTITUTO NACIONAL DE METROLOGÍA BOGOTÁ"/>
    <n v="605544"/>
    <n v="0"/>
    <n v="605544"/>
    <n v="0"/>
    <s v="Nación"/>
    <s v="CSF"/>
    <s v="OTROS RECURSOS DEL TESORO"/>
    <s v="A-02-02-02-008-002-01"/>
    <s v="SERVICIOS JURÍDICOS"/>
    <n v="605544"/>
    <s v="PRESTAR LOS SERVICIOS JURÍDICOS PROFESIONALES PARA APOYAR LA ELABORACIÓN Y TRÁMITE DE LOS PROCESOS DE CONTRATACIÓN REQUERIDOS EN LAS ETAPAS PRECONTRACTUAL, CONTRACTUAL Y POSCONTRACTUAL Y LAS DEMÁS ACTIVIDADES QUE REQUIERA EL INSTITUTO NACIONAL DE METROLOGÍA - PAGO 4"/>
    <s v="2522"/>
    <s v="2522"/>
    <s v="2222"/>
    <s v="80122"/>
    <s v="2022-05-23 00:00:00"/>
    <s v="96922"/>
    <s v="141109422"/>
    <m/>
    <s v="2022-01-20 00:00:00"/>
    <s v="CONTRATO DE PRESTACION DE SERVICIOS - PROFESIONALES"/>
    <s v="CO1.PCCNTR.3286176"/>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97022"/>
    <x v="59"/>
    <s v="2022-05-23 12:35:35"/>
    <s v="ConOrdendePago"/>
    <n v="605544"/>
    <n v="0"/>
    <n v="0"/>
    <s v="Cédula de Ciudadanía"/>
    <n v="52819452"/>
    <s v="CARDENAS SANCHEZ DIANA CAROLINA"/>
    <s v="Abono en cuenta"/>
    <s v="Ahorro"/>
    <s v="20555743181"/>
    <s v="Activa"/>
    <s v="890903938"/>
    <s v="BANCOLOMBIA S.A."/>
    <s v="35-05-00"/>
    <s v="INSTITUTO NACIONAL DE METROLOGÍA - INM"/>
    <s v="C-3502-0200-7-0-3502101-02"/>
    <s v="ADQUISICIÓN DE BIENES Y SERVICIOS - SERVICIO DE CALIBRACIÓN DE EQUIPOS E INSTRUMENTOS METROLÓGICOS - DESARROLLO DE LA OFERTA DE SERVICIOS EN METROLOGÍA FÍSICA EN EL ÁMBITO NACIONAL"/>
    <n v="605544"/>
    <n v="0"/>
    <n v="605544"/>
    <n v="0"/>
    <s v="Nación"/>
    <s v="CSF"/>
    <s v="OTROS RECURSOS DEL TESORO"/>
    <s v="A-02-02-02-008-002-01"/>
    <s v="SERVICIOS JURÍDICOS"/>
    <n v="605544"/>
    <s v="PRESTAR LOS SERVICIOS JURÍDICOS PROFESIONALES PARA APOYAR LA ELABORACIÓN Y TRÁMITE DE LOS PROCESOS DE CONTRATACIÓN REQUERIDOS EN LAS ETAPAS PRECONTRACTUAL, CONTRACTUAL Y POSCONTRACTUAL Y LAS DEMÁS ACTIVIDADES QUE REQUIERA EL INSTITUTO NACIONAL DE METROLOGÍA - PAGO 4"/>
    <s v="4422"/>
    <s v="4422"/>
    <s v="2322"/>
    <s v="80222"/>
    <s v="2022-05-23 00:00:00"/>
    <s v="97022"/>
    <s v="141117622"/>
    <m/>
    <s v="2022-01-20 00:00:00"/>
    <s v="CONTRATO DE PRESTACION DE SERVICIOS - PROFESIONALES"/>
    <s v="CO1.PCCNTR.3286176"/>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97122"/>
    <x v="59"/>
    <s v="2022-05-23 12:38:06"/>
    <s v="ConOrdendePago"/>
    <n v="605544"/>
    <n v="0"/>
    <n v="0"/>
    <s v="Cédula de Ciudadanía"/>
    <n v="52819452"/>
    <s v="CARDENAS SANCHEZ DIANA CAROLINA"/>
    <s v="Abono en cuenta"/>
    <s v="Ahorro"/>
    <s v="20555743181"/>
    <s v="Activa"/>
    <s v="890903938"/>
    <s v="BANCOLOMBIA S.A."/>
    <s v="35-05-00"/>
    <s v="INSTITUTO NACIONAL DE METROLOGÍA - INM"/>
    <s v="C-3599-0200-4-0-3599031-02"/>
    <s v="ADQUISICIÓN DE BIENES Y SERVICIOS - DOCUMENTOS METODOLÓGICOS - INNOVACIÓN DE LAS TECNOLOGÍAS DE INFORMACIÓN EN EL INSTITUTO DE METROLOGIA NACIONAL"/>
    <n v="605544"/>
    <n v="0"/>
    <n v="605544"/>
    <n v="0"/>
    <s v="Nación"/>
    <s v="CSF"/>
    <s v="OTROS RECURSOS DEL TESORO"/>
    <s v="A-02-02-02-008-002-01"/>
    <s v="SERVICIOS JURÍDICOS"/>
    <n v="605544"/>
    <s v="PRESTAR LOS SERVICIOS JURÍDICOS PROFESIONALES PARA APOYAR LA ELABORACIÓN Y TRÁMITE DE LOS PROCESOS DE CONTRATACIÓN REQUERIDOS EN LAS ETAPAS PRECONTRACTUAL, CONTRACTUAL Y POSCONTRACTUAL Y LAS DEMÁS ACTIVIDADES QUE REQUIERA EL INSTITUTO NACIONAL DE METROLOGÍA - PAGO 4"/>
    <s v="6322"/>
    <s v="6322"/>
    <s v="2422"/>
    <s v="80322"/>
    <s v="2022-05-23 00:00:00"/>
    <s v="97122"/>
    <s v="141127622"/>
    <m/>
    <s v="2022-01-20 00:00:00"/>
    <s v="CONTRATO DE PRESTACION DE SERVICIOS - PROFESIONALES"/>
    <s v="CO1.PCCNTR.3286176"/>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97222"/>
    <x v="59"/>
    <s v="2022-05-23 12:40:13"/>
    <s v="ConOrdendePago"/>
    <n v="2923800"/>
    <n v="0"/>
    <n v="0"/>
    <s v="Cédula de Ciudadanía"/>
    <n v="52819452"/>
    <s v="CARDENAS SANCHEZ DIANA CAROLINA"/>
    <s v="Abono en cuenta"/>
    <s v="Ahorro"/>
    <s v="20555743181"/>
    <s v="Activa"/>
    <s v="890903938"/>
    <s v="BANCOLOMBIA S.A."/>
    <s v="35-05-00"/>
    <s v="INSTITUTO NACIONAL DE METROLOGÍA - INM"/>
    <s v="C-3502-0200-6-0-3502100-02"/>
    <s v="ADQUISICIÓN DE BIENES Y SERVICIOS - SERVICIO DE PRODUCCIÓN DE MATERIALES DE REFERENCIA - FORTALECIMIENTO DE LA CAPACIDAD ANALÍTICA EN METROLOGÍA QUÍMICA Y BIOMEDICINA A NIVEL NACIONAL"/>
    <n v="2923800"/>
    <n v="0"/>
    <n v="2923800"/>
    <n v="0"/>
    <s v="Nación"/>
    <s v="CSF"/>
    <s v="OTROS RECURSOS DEL TESORO"/>
    <s v="A-02-02-02-008-002-01"/>
    <s v="SERVICIOS JURÍDICOS"/>
    <n v="2923800"/>
    <s v="PRESTAR LOS SERVICIOS JURÍDICOS PROFESIONALES PARA APOYAR LA ELABORACIÓN Y TRÁMITE DE LOS PROCESOS DE CONTRATACIÓN REQUERIDOS EN LAS ETAPAS PRECONTRACTUAL, CONTRACTUAL Y POSCONTRACTUAL Y LAS DEMÁS ACTIVIDADES QUE REQUIERA EL INSTITUTO NACIONAL DE METROLOGÍA - PAGO 4"/>
    <s v="1622"/>
    <s v="1622"/>
    <s v="2522"/>
    <s v="80422"/>
    <s v="2022-05-23 00:00:00"/>
    <s v="97222"/>
    <s v="141142422"/>
    <m/>
    <s v="2022-01-20 00:00:00"/>
    <s v="CONTRATO DE PRESTACION DE SERVICIOS - PROFESIONALES"/>
    <s v="CO1.PCCNTR.3286176"/>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97322"/>
    <x v="59"/>
    <s v="2022-05-23 12:42:20"/>
    <s v="ConOrdendePago"/>
    <n v="132568"/>
    <n v="0"/>
    <n v="0"/>
    <s v="Cédula de Ciudadanía"/>
    <n v="52819452"/>
    <s v="CARDENAS SANCHEZ DIANA CAROLINA"/>
    <s v="Abono en cuenta"/>
    <s v="Ahorro"/>
    <s v="20555743181"/>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132568"/>
    <n v="0"/>
    <n v="132568"/>
    <n v="0"/>
    <s v="Nación"/>
    <s v="CSF"/>
    <s v="OTROS RECURSOS DEL TESORO"/>
    <s v="A-02-02-02-008-002-01"/>
    <s v="SERVICIOS JURÍDICOS"/>
    <n v="132568"/>
    <s v="PRESTAR LOS SERVICIOS JURÍDICOS PROFESIONALES PARA APOYAR LA ELABORACIÓN Y TRÁMITE DE LOS PROCESOS DE CONTRATACIÓN REQUERIDOS EN LAS ETAPAS PRECONTRACTUAL, CONTRACTUAL Y POSCONTRACTUAL Y LAS DEMÁS ACTIVIDADES QUE REQUIERA EL INSTITUTO NACIONAL DE METROLOGÍA - PAGO 4"/>
    <s v="5922"/>
    <s v="5922"/>
    <s v="2622"/>
    <s v="80522"/>
    <s v="2022-05-23 00:00:00"/>
    <s v="97322"/>
    <s v="141149722"/>
    <m/>
    <s v="2022-01-20 00:00:00"/>
    <s v="CONTRATO DE PRESTACION DE SERVICIOS - PROFESIONALES"/>
    <s v="CO1.PCCNTR.3286176"/>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97422"/>
    <x v="59"/>
    <s v="2022-05-23 13:07:31"/>
    <s v="ConOrdendePago"/>
    <n v="132568"/>
    <n v="41248"/>
    <n v="0"/>
    <s v="Cédula de Ciudadanía"/>
    <n v="80121915"/>
    <s v="MORAD ROMERO JONER AUGUSTO"/>
    <s v="Abono en cuenta"/>
    <s v="Ahorro"/>
    <s v="111700341029"/>
    <s v="Activa"/>
    <s v="900047981"/>
    <s v="BANCO FALABELLA S A"/>
    <s v="35-05-00"/>
    <s v="INSTITUTO NACIONAL DE METROLOGÍA - INM"/>
    <s v="C-3502-0200-5-0-3502102-02"/>
    <s v="ADQUISICIÓN DE BIENES Y SERVICIOS - SERVICIO DE PROMOCIÓN DE HERRAMIENTAS METROLÓGICAS - FORTALECIMIENTO DE LA COMERCIALIZACIÓN DE LOS SERVICIOS METROLÓGICOS A NIVEL NACIONAL"/>
    <n v="123568"/>
    <n v="9000"/>
    <n v="132568"/>
    <n v="0"/>
    <s v="Nación"/>
    <s v="CSF"/>
    <s v="OTROS RECURSOS DEL TESORO"/>
    <s v="A-02-02-02-008-002-01"/>
    <s v="SERVICIOS JURÍDICOS"/>
    <n v="132568"/>
    <s v="PRESTAR LOS SERVICIOS JURÍDICOS PROFESIONALES PARA APOYAR LA ELABORACIÓN Y TRÁMITE DE LOS PROCESOS DE CONTRATACIÓN REQUERIDOS EN LAS ETAPAS PRECONTRACTUAL, CONTRACTUAL Y POSCONTRACTUAL Y LAS DEMÁS ACTIVIDADES QUE REQUIERA EL INSTITUTO NACIONAL DE METROLOGÍA - PAGO 4"/>
    <s v="5922"/>
    <s v="5922"/>
    <s v="2722"/>
    <s v="80622"/>
    <s v="2022-05-23 00:00:00"/>
    <s v="97422"/>
    <s v="146081622"/>
    <m/>
    <s v="2022-01-20 00:00:00"/>
    <s v="CONTRATO DE PRESTACION DE SERVICIOS - PROFESIONALES"/>
    <s v="CO1.PCCNTR.3287150"/>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97522"/>
    <x v="59"/>
    <s v="2022-05-23 13:16:27"/>
    <s v="ConOrdendePago"/>
    <n v="605544"/>
    <n v="0"/>
    <n v="0"/>
    <s v="Cédula de Ciudadanía"/>
    <n v="80121915"/>
    <s v="MORAD ROMERO JONER AUGUSTO"/>
    <s v="Abono en cuenta"/>
    <s v="Ahorro"/>
    <s v="111700341029"/>
    <s v="Activa"/>
    <s v="900047981"/>
    <s v="BANCO FALABELLA S A"/>
    <s v="35-05-00"/>
    <s v="INSTITUTO NACIONAL DE METROLOGÍA - INM"/>
    <s v="C-3502-0200-6-0-3502100-02"/>
    <s v="ADQUISICIÓN DE BIENES Y SERVICIOS - SERVICIO DE PRODUCCIÓN DE MATERIALES DE REFERENCIA - FORTALECIMIENTO DE LA CAPACIDAD ANALÍTICA EN METROLOGÍA QUÍMICA Y BIOMEDICINA A NIVEL NACIONAL"/>
    <n v="605544"/>
    <n v="0"/>
    <n v="605544"/>
    <n v="0"/>
    <s v="Nación"/>
    <s v="CSF"/>
    <s v="OTROS RECURSOS DEL TESORO"/>
    <s v="A-02-02-02-008-002-01"/>
    <s v="SERVICIOS JURÍDICOS"/>
    <n v="605544"/>
    <s v="PRESTAR LOS SERVICIOS JURÍDICOS PROFESIONALES PARA APOYAR LA ELABORACIÓN Y TRÁMITE DE LOS PROCESOS DE CONTRATACIÓN REQUERIDOS EN LAS ETAPAS PRECONTRACTUAL, CONTRACTUAL Y POSCONTRACTUAL Y LAS DEMÁS ACTIVIDADES QUE REQUIERA EL INSTITUTO NACIONAL DE METROLOGÍA - PAGO 4"/>
    <s v="1622"/>
    <s v="1622"/>
    <s v="2822"/>
    <s v="80722"/>
    <s v="2022-05-23 00:00:00"/>
    <s v="97522"/>
    <s v="146083222"/>
    <m/>
    <s v="2022-01-20 00:00:00"/>
    <s v="CONTRATO DE PRESTACION DE SERVICIOS - PROFESIONALES"/>
    <s v="CO1.PCCNTR.3287150"/>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97622"/>
    <x v="59"/>
    <s v="2022-05-23 13:19:39"/>
    <s v="ConOrdendePago"/>
    <n v="605544"/>
    <n v="0"/>
    <n v="0"/>
    <s v="Cédula de Ciudadanía"/>
    <n v="80121915"/>
    <s v="MORAD ROMERO JONER AUGUSTO"/>
    <s v="Abono en cuenta"/>
    <s v="Ahorro"/>
    <s v="111700341029"/>
    <s v="Activa"/>
    <s v="900047981"/>
    <s v="BANCO FALABELLA S A"/>
    <s v="35-05-00"/>
    <s v="INSTITUTO NACIONAL DE METROLOGÍA - INM"/>
    <s v="C-3599-0200-6-0-3599016-02"/>
    <s v="ADQUISICIÓN DE BIENES Y SERVICIOS - SEDES MANTENIDAS - MEJORAMIENTO Y SOSTENIBILIDAD DE LA SEDE DEL INSTITUTO NACIONAL DE METROLOGÍA BOGOTÁ"/>
    <n v="605544"/>
    <n v="0"/>
    <n v="605544"/>
    <n v="0"/>
    <s v="Nación"/>
    <s v="CSF"/>
    <s v="OTROS RECURSOS DEL TESORO"/>
    <s v="A-02-02-02-008-002-01"/>
    <s v="SERVICIOS JURÍDICOS"/>
    <n v="605544"/>
    <s v="PRESTAR LOS SERVICIOS JURÍDICOS PROFESIONALES PARA APOYAR LA ELABORACIÓN Y TRÁMITE DE LOS PROCESOS DE CONTRATACIÓN REQUERIDOS EN LAS ETAPAS PRECONTRACTUAL, CONTRACTUAL Y POSCONTRACTUAL Y LAS DEMÁS ACTIVIDADES QUE REQUIERA EL INSTITUTO NACIONAL DE METROLOGÍA - PAGO 4"/>
    <s v="2522"/>
    <s v="2522"/>
    <s v="2922"/>
    <s v="80822"/>
    <s v="2022-05-23 00:00:00"/>
    <s v="97622"/>
    <s v="146098122"/>
    <m/>
    <s v="2022-01-20 00:00:00"/>
    <s v="CONTRATO DE PRESTACION DE SERVICIOS - PROFESIONALES"/>
    <s v="CO1.PCCNTR.3287150"/>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97722"/>
    <x v="59"/>
    <s v="2022-05-23 13:22:33"/>
    <s v="ConOrdendePago"/>
    <n v="605544"/>
    <n v="0"/>
    <n v="0"/>
    <s v="Cédula de Ciudadanía"/>
    <n v="80121915"/>
    <s v="MORAD ROMERO JONER AUGUSTO"/>
    <s v="Abono en cuenta"/>
    <s v="Ahorro"/>
    <s v="111700341029"/>
    <s v="Activa"/>
    <s v="900047981"/>
    <s v="BANCO FALABELLA S A"/>
    <s v="35-05-00"/>
    <s v="INSTITUTO NACIONAL DE METROLOGÍA - INM"/>
    <s v="C-3502-0200-7-0-3502101-02"/>
    <s v="ADQUISICIÓN DE BIENES Y SERVICIOS - SERVICIO DE CALIBRACIÓN DE EQUIPOS E INSTRUMENTOS METROLÓGICOS - DESARROLLO DE LA OFERTA DE SERVICIOS EN METROLOGÍA FÍSICA EN EL ÁMBITO NACIONAL"/>
    <n v="605544"/>
    <n v="0"/>
    <n v="605544"/>
    <n v="0"/>
    <s v="Nación"/>
    <s v="CSF"/>
    <s v="OTROS RECURSOS DEL TESORO"/>
    <s v="A-02-02-02-008-002-01"/>
    <s v="SERVICIOS JURÍDICOS"/>
    <n v="605544"/>
    <s v="PRESTAR LOS SERVICIOS JURÍDICOS PROFESIONALES PARA APOYAR LA ELABORACIÓN Y TRÁMITE DE LOS PROCESOS DE CONTRATACIÓN REQUERIDOS EN LAS ETAPAS PRECONTRACTUAL, CONTRACTUAL Y POSCONTRACTUAL Y LAS DEMÁS ACTIVIDADES QUE REQUIERA EL INSTITUTO NACIONAL DE METROLOGÍA - PAGO 4"/>
    <s v="4422"/>
    <s v="4422"/>
    <s v="3022"/>
    <s v="80922"/>
    <s v="2022-05-23 00:00:00"/>
    <s v="97722"/>
    <s v="146099322"/>
    <m/>
    <s v="2022-01-20 00:00:00"/>
    <s v="CONTRATO DE PRESTACION DE SERVICIOS - PROFESIONALES"/>
    <s v="CO1.PCCNTR.3287150"/>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97822"/>
    <x v="59"/>
    <s v="2022-05-23 13:39:42"/>
    <s v="ConOrdendePago"/>
    <n v="2923800"/>
    <n v="0"/>
    <n v="0"/>
    <s v="Cédula de Ciudadanía"/>
    <n v="80121915"/>
    <s v="MORAD ROMERO JONER AUGUSTO"/>
    <s v="Abono en cuenta"/>
    <s v="Ahorro"/>
    <s v="111700341029"/>
    <s v="Activa"/>
    <s v="900047981"/>
    <s v="BANCO FALABELLA S A"/>
    <s v="35-05-00"/>
    <s v="INSTITUTO NACIONAL DE METROLOGÍA - INM"/>
    <s v="C-3599-0200-4-0-3599031-02"/>
    <s v="ADQUISICIÓN DE BIENES Y SERVICIOS - DOCUMENTOS METODOLÓGICOS - INNOVACIÓN DE LAS TECNOLOGÍAS DE INFORMACIÓN EN EL INSTITUTO DE METROLOGIA NACIONAL"/>
    <n v="2923800"/>
    <n v="0"/>
    <n v="2923800"/>
    <n v="0"/>
    <s v="Nación"/>
    <s v="CSF"/>
    <s v="OTROS RECURSOS DEL TESORO"/>
    <s v="A-02-02-02-008-002-01"/>
    <s v="SERVICIOS JURÍDICOS"/>
    <n v="2923800"/>
    <s v="PRESTAR LOS SERVICIOS JURÍDICOS PROFESIONALES PARA APOYAR LA ELABORACIÓN Y TRÁMITE DE LOS PROCESOS DE CONTRATACIÓN REQUERIDOS EN LAS ETAPAS PRECONTRACTUAL, CONTRACTUAL Y POSCONTRACTUAL Y LAS DEMÁS ACTIVIDADES QUE REQUIERA EL INSTITUTO NACIONAL DE METROLOGÍA - PAGO 4"/>
    <s v="6322"/>
    <s v="6322"/>
    <s v="3122"/>
    <s v="81022"/>
    <s v="2022-05-23 00:00:00"/>
    <s v="97822"/>
    <s v="146100822"/>
    <m/>
    <s v="2022-01-20 00:00:00"/>
    <s v="CONTRATO DE PRESTACION DE SERVICIOS - PROFESIONALES"/>
    <s v="CO1.PCCNTR.3287150"/>
    <s v="PRESTAR LOS SERVICIOS JURÍDICOS PARA APOYAR LA ELABORACIÓN Y TRÁMITE DE LOS PROCESOS DE CONTRATACIÓN EN LAS ETAPAS PRECONTRACTUAL, CONTRACTUAL Y POSCONTRACTUAL Y LAS DEMÁS ACTIVIDADES QUE REQUIERA EL INSTITUTO NACIONAL DE METROLOGÍA."/>
    <s v="APOYO A LA GESTIÓN PERSONA NATURALES"/>
    <s v="ARTÍCULO 3. CONTRATACIÓN DE PERSONAL PARA LA PRESTACIÓN DE SERVICIOS PROFESIONALES Y DE APOYO A LA GESTIÓN."/>
    <x v="4"/>
  </r>
  <r>
    <n v="97922"/>
    <x v="59"/>
    <s v="2022-05-23 13:46:21"/>
    <s v="ConOrdendePago"/>
    <n v="2240800"/>
    <n v="47418"/>
    <n v="0"/>
    <s v="Cédula de Ciudadanía"/>
    <n v="1128052963"/>
    <s v="SILVA BERNAL MARIA FERNANDA PAOLA DEL PILAR"/>
    <s v="Abono en cuenta"/>
    <s v="Ahorro"/>
    <s v="488400397946"/>
    <s v="Activa"/>
    <s v="860034313"/>
    <s v="BANCO DAVIVIENDA S.A."/>
    <s v="35-05-00"/>
    <s v="INSTITUTO NACIONAL DE METROLOGÍA - INM"/>
    <s v="C-3599-0200-6-0-3599016-02"/>
    <s v="ADQUISICIÓN DE BIENES Y SERVICIOS - SEDES MANTENIDAS - MEJORAMIENTO Y SOSTENIBILIDAD DE LA SEDE DEL INSTITUTO NACIONAL DE METROLOGÍA BOGOTÁ"/>
    <n v="2240800"/>
    <n v="0"/>
    <n v="2240800"/>
    <n v="0"/>
    <s v="Nación"/>
    <s v="CSF"/>
    <s v="OTROS RECURSOS DEL TESORO"/>
    <s v="A-02-02-02-008-002-01"/>
    <s v="SERVICIOS JURÍDICOS"/>
    <n v="2240800"/>
    <s v="PRESTAR LOS SERVICIOS JURÍDICOS PROFESIONALES PARA APOYAR LA ELABORACIÓN Y TRÁMITE DE LOS PROCESOS DE CONTRATACIÓN REQUERIDOS Y LAS DEMÁS ACTIVIDADES QUE REQUIERA EL INSTITUTO NACIONAL DE METROLOGÍA - PAGO 4"/>
    <s v="2222"/>
    <s v="2222"/>
    <s v="1022"/>
    <s v="81222"/>
    <s v="2022-05-23 00:00:00"/>
    <s v="97922"/>
    <s v="146308422"/>
    <m/>
    <s v="2022-01-20 00:00:00"/>
    <s v="CONTRATO DE PRESTACION DE SERVICIOS"/>
    <s v="CO1.PCCNTR.3284052"/>
    <s v="PRESTAR LOS SERVICIOS JURÍDICOS PROFESIONALES PARA APOYAR LA ELABORACIÓN Y TRÁMITE DE LOS PROCESOS DE CONTRATACIÓN REQUERIDOS Y LAS DEMÁS ACTIVIDADES QUE REQUIERA EL INSTITUTO NACIONAL DE METROLOGÍA."/>
    <s v="APOYO A LA GESTIÓN PERSONA NATURALES"/>
    <s v="ARTÍCULO 3. CONTRATACIÓN DE PERSONAL PARA LA PRESTACIÓN DE SERVICIOS PROFESIONALES Y DE APOYO A LA GESTIÓN."/>
    <x v="4"/>
  </r>
  <r>
    <n v="98022"/>
    <x v="59"/>
    <s v="2022-05-23 13:50:09"/>
    <s v="ConOrdendePago"/>
    <n v="560200"/>
    <n v="0"/>
    <n v="0"/>
    <s v="Cédula de Ciudadanía"/>
    <n v="1128052963"/>
    <s v="SILVA BERNAL MARIA FERNANDA PAOLA DEL PILAR"/>
    <s v="Abono en cuenta"/>
    <s v="Ahorro"/>
    <s v="488400397946"/>
    <s v="Activa"/>
    <s v="860034313"/>
    <s v="BANCO DAVIVIENDA S.A."/>
    <s v="35-05-00"/>
    <s v="INSTITUTO NACIONAL DE METROLOGÍA - INM"/>
    <s v="C-3502-0200-7-0-3502101-02"/>
    <s v="ADQUISICIÓN DE BIENES Y SERVICIOS - SERVICIO DE CALIBRACIÓN DE EQUIPOS E INSTRUMENTOS METROLÓGICOS - DESARROLLO DE LA OFERTA DE SERVICIOS EN METROLOGÍA FÍSICA EN EL ÁMBITO NACIONAL"/>
    <n v="560200"/>
    <n v="0"/>
    <n v="560200"/>
    <n v="0"/>
    <s v="Nación"/>
    <s v="CSF"/>
    <s v="OTROS RECURSOS DEL TESORO"/>
    <s v="A-02-02-02-008-002-01"/>
    <s v="SERVICIOS JURÍDICOS"/>
    <n v="560200"/>
    <s v="PRESTAR LOS SERVICIOS JURÍDICOS PROFESIONALES PARA APOYAR LA ELABORACIÓN Y TRÁMITE DE LOS PROCESOS DE CONTRATACIÓN REQUERIDOS Y LAS DEMÁS ACTIVIDADES QUE REQUIERA EL INSTITUTO NACIONAL DE METROLOGÍA - PAGO 4"/>
    <s v="4522"/>
    <s v="4522"/>
    <s v="1122"/>
    <s v="81322"/>
    <s v="2022-05-23 00:00:00"/>
    <s v="98022"/>
    <s v="146329322"/>
    <m/>
    <s v="2022-01-20 00:00:00"/>
    <s v="CONTRATO DE PRESTACION DE SERVICIOS - PROFESIONALES"/>
    <s v="CO1.PCCNTR.3284052"/>
    <s v="PRESTAR LOS SERVICIOS JURÍDICOS PROFESIONALES PARA APOYAR LA ELABORACIÓN Y TRÁMITE DE LOS PROCESOS DE CONTRATACIÓN REQUERIDOS Y LAS DEMÁS ACTIVIDADES QUE REQUIERA EL INSTITUTO NACIONAL DE METROLOGÍA."/>
    <s v="APOYO A LA GESTIÓN PERSONA NATURALES"/>
    <s v="ARTÍCULO 3. CONTRATACIÓN DE PERSONAL PARA LA PRESTACIÓN DE SERVICIOS PROFESIONALES Y DE APOYO A LA GESTIÓN."/>
    <x v="4"/>
  </r>
  <r>
    <n v="98122"/>
    <x v="59"/>
    <s v="2022-05-23 13:56:20"/>
    <s v="ConOrdendePago"/>
    <n v="560200"/>
    <n v="0"/>
    <n v="0"/>
    <s v="Cédula de Ciudadanía"/>
    <n v="1128052963"/>
    <s v="SILVA BERNAL MARIA FERNANDA PAOLA DEL PILAR"/>
    <s v="Abono en cuenta"/>
    <s v="Ahorro"/>
    <s v="488400397946"/>
    <s v="Activa"/>
    <s v="860034313"/>
    <s v="BANCO DAVIVIENDA S.A."/>
    <s v="35-05-00"/>
    <s v="INSTITUTO NACIONAL DE METROLOGÍA - INM"/>
    <s v="C-3599-0200-4-0-3599031-02"/>
    <s v="ADQUISICIÓN DE BIENES Y SERVICIOS - DOCUMENTOS METODOLÓGICOS - INNOVACIÓN DE LAS TECNOLOGÍAS DE INFORMACIÓN EN EL INSTITUTO DE METROLOGIA NACIONAL"/>
    <n v="560200"/>
    <n v="0"/>
    <n v="560200"/>
    <n v="0"/>
    <s v="Nación"/>
    <s v="CSF"/>
    <s v="OTROS RECURSOS DEL TESORO"/>
    <s v="A-02-02-02-008-002-01"/>
    <s v="SERVICIOS JURÍDICOS"/>
    <n v="560200"/>
    <s v="PRESTAR LOS SERVICIOS JURÍDICOS PROFESIONALES PARA APOYAR LA ELABORACIÓN Y TRÁMITE DE LOS PROCESOS DE CONTRATACIÓN REQUERIDOS Y LAS DEMÁS ACTIVIDADES QUE REQUIERA EL INSTITUTO NACIONAL DE METROLOGÍA - PAGO 4"/>
    <s v="6222"/>
    <s v="6222"/>
    <s v="1222"/>
    <s v="81422"/>
    <s v="2022-05-23 00:00:00"/>
    <s v="98122"/>
    <s v="146340622"/>
    <m/>
    <s v="2022-01-20 00:00:00"/>
    <s v="CONTRATO DE PRESTACION DE SERVICIOS - PROFESIONALES"/>
    <s v="CO1.PCCNTR.3284052"/>
    <s v="PRESTAR LOS SERVICIOS JURÍDICOS PROFESIONALES PARA APOYAR LA ELABORACIÓN Y TRÁMITE DE LOS PROCESOS DE CONTRATACIÓN REQUERIDOS Y LAS DEMÁS ACTIVIDADES QUE REQUIERA EL INSTITUTO NACIONAL DE METROLOGÍA.PRESTAR LOS SERVICIOS JURÍDICOS PROFESIONALES PARA"/>
    <s v="APOYO A LA GESTIÓN PERSONA NATURALES"/>
    <s v="ARTÍCULO 3. CONTRATACIÓN DE PERSONAL PARA LA PRESTACIÓN DE SERVICIOS PROFESIONALES Y DE APOYO A LA GESTIÓN."/>
    <x v="4"/>
  </r>
  <r>
    <n v="98222"/>
    <x v="59"/>
    <s v="2022-05-23 14:03:03"/>
    <s v="ConOrdendePago"/>
    <n v="560200"/>
    <n v="0"/>
    <n v="0"/>
    <s v="Cédula de Ciudadanía"/>
    <n v="1128052963"/>
    <s v="SILVA BERNAL MARIA FERNANDA PAOLA DEL PILAR"/>
    <s v="Abono en cuenta"/>
    <s v="Ahorro"/>
    <s v="488400397946"/>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560200"/>
    <n v="0"/>
    <n v="560200"/>
    <n v="0"/>
    <s v="Nación"/>
    <s v="CSF"/>
    <s v="OTROS RECURSOS DEL TESORO"/>
    <s v="A-02-02-02-008-002-01"/>
    <s v="SERVICIOS JURÍDICOS"/>
    <n v="560200"/>
    <s v="PRESTAR LOS SERVICIOS JURÍDICOS PROFESIONALES PARA APOYAR LA ELABORACIÓN Y TRÁMITE DE LOS PROCESOS DE CONTRATACIÓN REQUERIDOS Y LAS DEMÁS ACTIVIDADES QUE REQUIERA EL INSTITUTO NACIONAL DE METROLOGÍA - PAGO 4"/>
    <s v="4822"/>
    <s v="4822"/>
    <s v="1322"/>
    <s v="81522"/>
    <s v="2022-05-23 00:00:00"/>
    <s v="98222"/>
    <s v="146366522"/>
    <m/>
    <s v="2022-01-20 00:00:00"/>
    <s v="CONTRATO DE PRESTACION DE SERVICIOS - PROFESIONALES"/>
    <s v="CO1.PCCNTR.3284052"/>
    <s v="PRESTAR LOS SERVICIOS JURÍDICOS PROFESIONALES PARA APOYAR LA ELABORACIÓN Y TRÁMITE DE LOS PROCESOS DE CONTRATACIÓN REQUERIDOS Y LAS DEMÁS ACTIVIDADES QUE REQUIERA EL INSTITUTO NACIONAL DE METROLOGÍA."/>
    <s v="APOYO A LA GESTIÓN PERSONA NATURALES"/>
    <s v="ARTÍCULO 3. CONTRATACIÓN DE PERSONAL PARA LA PRESTACIÓN DE SERVICIOS PROFESIONALES Y DE APOYO A LA GESTIÓN."/>
    <x v="4"/>
  </r>
  <r>
    <n v="98322"/>
    <x v="59"/>
    <s v="2022-05-23 14:06:46"/>
    <s v="ConOrdendePago"/>
    <n v="560200"/>
    <n v="0"/>
    <n v="0"/>
    <s v="Cédula de Ciudadanía"/>
    <n v="1128052963"/>
    <s v="SILVA BERNAL MARIA FERNANDA PAOLA DEL PILAR"/>
    <s v="Abono en cuenta"/>
    <s v="Ahorro"/>
    <s v="488400397946"/>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560200"/>
    <n v="0"/>
    <n v="560200"/>
    <n v="0"/>
    <s v="Nación"/>
    <s v="CSF"/>
    <s v="OTROS RECURSOS DEL TESORO"/>
    <s v="A-02-02-02-008-002-01"/>
    <s v="SERVICIOS JURÍDICOS"/>
    <n v="560200"/>
    <s v="PRESTAR LOS SERVICIOS JURÍDICOS PROFESIONALES PARA APOYAR LA ELABORACIÓN Y TRÁMITE DE LOS PROCESOS DE CONTRATACIÓN REQUERIDOS Y LAS DEMÁS ACTIVIDADES QUE REQUIERA EL INSTITUTO NACIONAL DE METROLOGÍA - PAGO 4"/>
    <s v="4822"/>
    <s v="4822"/>
    <s v="1322"/>
    <s v="81622"/>
    <s v="2022-05-23 00:00:00"/>
    <s v="98322"/>
    <s v="146376922"/>
    <m/>
    <s v="2022-01-20 00:00:00"/>
    <s v="CONTRATO DE PRESTACION DE SERVICIOS - PROFESIONALES"/>
    <s v="CO1.PCCNTR.3284052"/>
    <s v="PRESTAR LOS SERVICIOS JURÍDICOS PROFESIONALES PARA APOYAR LA ELABORACIÓN Y TRÁMITE DE LOS PROCESOS DE CONTRATACIÓN REQUERIDOS Y LAS DEMÁS ACTIVIDADES QUE REQUIERA EL INSTITUTO NACIONAL DE METROLOGÍA."/>
    <s v="APOYO A LA GESTIÓN PERSONA NATURALES"/>
    <s v="ARTÍCULO 3. CONTRATACIÓN DE PERSONAL PARA LA PRESTACIÓN DE SERVICIOS PROFESIONALES Y DE APOYO A LA GESTIÓN."/>
    <x v="4"/>
  </r>
  <r>
    <n v="98422"/>
    <x v="59"/>
    <s v="2022-05-23 14:16:41"/>
    <s v="ConOrdendePago"/>
    <n v="2950000"/>
    <n v="24970"/>
    <n v="0"/>
    <s v="Cédula de Ciudadanía"/>
    <n v="1047425600"/>
    <s v="MARTINEZ OSPINA ANGELA VANESA"/>
    <s v="Abono en cuenta"/>
    <s v="Ahorro"/>
    <s v="95133668544"/>
    <s v="Activa"/>
    <s v="890903938"/>
    <s v="BANCOLOMBIA S.A."/>
    <s v="35-05-00"/>
    <s v="INSTITUTO NACIONAL DE METROLOGÍA - INM"/>
    <s v="C-3599-0200-6-0-3599016-02"/>
    <s v="ADQUISICIÓN DE BIENES Y SERVICIOS - SEDES MANTENIDAS - MEJORAMIENTO Y SOSTENIBILIDAD DE LA SEDE DEL INSTITUTO NACIONAL DE METROLOGÍA BOGOTÁ"/>
    <n v="2950000"/>
    <n v="0"/>
    <n v="2950000"/>
    <n v="0"/>
    <s v="Nación"/>
    <s v="CSF"/>
    <s v="OTROS RECURSOS DEL TESORO"/>
    <s v="A-02-02-02-008-003-09"/>
    <s v="OTROS SERVICIOS PROFESIONALES Y TÉCNICOS N.C.P."/>
    <n v="2950000"/>
    <s v="CONTRATAR LOS SERVICIOS DE APOYO A LA GESTIÓN PARA GARANTIZAR SEGUIMIENTO A LOS CRITERIOS TÉCNICOS EN SEGURIDAD Y SALUD EN EL TRABAJO DEFINIDOS EN LOS PROCESO DE CONTRATACIÓN DE PRODUCTOS, EQUIPOS, MÁQUINAS, SERVICIOS, ENTRE OTROS - PAGO 3"/>
    <s v="16722"/>
    <s v="16322"/>
    <s v="29922"/>
    <s v="81822"/>
    <s v="2022-05-23 00:00:00"/>
    <s v="98422"/>
    <s v="143933122"/>
    <m/>
    <s v="2022-03-29 00:00:00"/>
    <s v="CONTRATO DE PRESTACION DE SERVICIOS"/>
    <s v="CESION CTO 148-2022"/>
    <s v="CONTRATAR LOS SERVICIOS DE APOYO A LA GESTION PARA GARANTIZAR SEGUIMIENTO A LOS CRITERIOS TECNICOS EN SEGURIDAD Y SALUD EN EL TRABAJO DEFINIDOS EN LOS PROCESOS DE CONTRATACION DE PRODUCTOS, EQUIPOS, MAQUINAS, SERVICIOS, ENTRE OTROS"/>
    <s v="APOYO A LA GESTIÓN PERSONA NATURALES"/>
    <s v="ARTÍCULO 3. CONTRATACIÓN DE PERSONAL PARA LA PRESTACIÓN DE SERVICIOS PROFESIONALES Y DE APOYO A LA GESTIÓN."/>
    <x v="4"/>
  </r>
  <r>
    <n v="98522"/>
    <x v="59"/>
    <s v="2022-05-23 14:28:39"/>
    <s v="ConOrdendePago"/>
    <n v="5602000"/>
    <n v="47418"/>
    <n v="0"/>
    <s v="Cédula de Ciudadanía"/>
    <n v="52261713"/>
    <s v="GONZALEZ SALAZAR ISABEL CRISTINA"/>
    <s v="Abono en cuenta"/>
    <s v="Ahorro"/>
    <s v="004070135050"/>
    <s v="Activa"/>
    <s v="860034313"/>
    <s v="BANCO DAVIVIENDA S.A."/>
    <s v="35-05-00"/>
    <s v="INSTITUTO NACIONAL DE METROLOGÍA - INM"/>
    <s v="C-3502-0200-7-0-3502101-02"/>
    <s v="ADQUISICIÓN DE BIENES Y SERVICIOS - SERVICIO DE CALIBRACIÓN DE EQUIPOS E INSTRUMENTOS METROLÓGICOS - DESARROLLO DE LA OFERTA DE SERVICIOS EN METROLOGÍA FÍSICA EN EL ÁMBITO NACIONAL"/>
    <n v="5602000"/>
    <n v="0"/>
    <n v="5602000"/>
    <n v="0"/>
    <s v="Nación"/>
    <s v="CSF"/>
    <s v="OTROS RECURSOS DEL TESORO"/>
    <s v="A-02-02-02-008-003-09"/>
    <s v="OTROS SERVICIOS PROFESIONALES Y TÉCNICOS N.C.P."/>
    <n v="5602000"/>
    <s v="Contratar servicios profesionales en todo lo relacionado con el apoyo a las actividades que permitan la implementación, el mantenimiento, el seguimiento, la evaluación, el fortalecimiento y la mejora del Sistema Integrado de Gestión del Instituto Nacional de Metrología - PAGO 4"/>
    <s v="7222"/>
    <s v="7222"/>
    <s v="18422"/>
    <s v="82022"/>
    <s v="2022-05-23 00:00:00"/>
    <s v="98522"/>
    <s v="141155822"/>
    <m/>
    <s v="2022-01-31 00:00:00"/>
    <s v="CONTRATO DE PRESTACION DE SERVICIOS - PROFESIONALES"/>
    <s v="135-2022"/>
    <s v="CONTRATAR SERVICIOS PROFESIONALES EN TODO LO RELACIONADO CON EL APOYO A LAS ACTIVIDADES QUE PERMITAN LA IMPLEMENTACIÓN, EL MANTENIMIENTO, EL SEGUIMIENTO, LA EVALUACIÓN, EL FROTALECIMIENTO Y LA MEJORA DEL SISTEMA INTEGRADO DE GESTIÓN DEL INSTITUTO NAC"/>
    <s v="APOYO A LA GESTIÓN PERSONA NATURALES"/>
    <s v="ARTÍCULO 3. CONTRATACIÓN DE PERSONAL PARA LA PRESTACIÓN DE SERVICIOS PROFESIONALES Y DE APOYO A LA GESTIÓN."/>
    <x v="4"/>
  </r>
  <r>
    <n v="98622"/>
    <x v="60"/>
    <s v="2022-05-24 06:45:47"/>
    <s v="ConOrdendePago"/>
    <n v="4179000"/>
    <n v="35372"/>
    <n v="0"/>
    <s v="Cédula de Ciudadanía"/>
    <n v="1063962699"/>
    <s v="MONTERO RAMOS HARLEY DAVID"/>
    <s v="Abono en cuenta"/>
    <s v="Ahorro"/>
    <s v="7002074869"/>
    <s v="Activa"/>
    <s v="860034594"/>
    <s v="SCOTIABANK COLPATRIA SA"/>
    <s v="35-05-00"/>
    <s v="INSTITUTO NACIONAL DE METROLOGÍA - INM"/>
    <s v="C-3502-0200-7-0-3502097-02"/>
    <s v="ADQUISICIÓN DE BIENES Y SERVICIOS - DOCUMENTOS DE INVESTIGACIÓN APLICADA EN METROLOGÍA - DESARROLLO DE LA OFERTA DE SERVICIOS EN METROLOGÍA FÍSICA EN EL ÁMBITO NACIONAL"/>
    <n v="4179000"/>
    <n v="0"/>
    <n v="4179000"/>
    <n v="0"/>
    <s v="Nación"/>
    <s v="CSF"/>
    <s v="OTROS RECURSOS DEL TESORO"/>
    <s v="A-02-02-02-008-003-09"/>
    <s v="OTROS SERVICIOS PROFESIONALES Y TÉCNICOS N.C.P."/>
    <n v="4179000"/>
    <s v="Contratar servicios profesionales para apoyar en actividades que permitan ejecutar y/o desarrollar iniciativas de investigación científica e innovación y ejecutar actividades de aseguramiento de la validez de los resultados de las mediciones y actualizaciones de Sistema de Gestión de Calidad en los procesos bajo responsabilidad de los laboratorios de la Subdirección de Metrología Física del INM - PAGO 4"/>
    <s v="3722"/>
    <s v="3722"/>
    <s v="11322"/>
    <s v="82122"/>
    <s v="2022-05-24 00:00:00"/>
    <s v="98622"/>
    <s v="142592722"/>
    <m/>
    <s v="2022-01-27 00:00:00"/>
    <s v="CONTRATO DE PRESTACION DE SERVICIOS - PROFESIONALES"/>
    <s v="CO1.PCCNTR.3455323"/>
    <s v="Contratar servicios profesionales para apoyar en actividades que permitan ejecutar y/o desarrollar iniciativas de investigación científica e innovación y ejecutar actividades de aseguramiento de la validez de los resultados de las mediciones y actual"/>
    <s v="APOYO A LA GESTIÓN PERSONA NATURALES"/>
    <s v="ARTÍCULO 3. CONTRATACIÓN DE PERSONAL PARA LA PRESTACIÓN DE SERVICIOS PROFESIONALES Y DE APOYO A LA GESTIÓN."/>
    <x v="4"/>
  </r>
  <r>
    <n v="98722"/>
    <x v="60"/>
    <s v="2022-05-24 06:49:41"/>
    <s v="ConOrdendePago"/>
    <n v="4179000"/>
    <n v="35372"/>
    <n v="0"/>
    <s v="Cédula de Ciudadanía"/>
    <n v="1073505864"/>
    <s v="DIAZ PATIÑO HERNANDO"/>
    <s v="Abono en cuenta"/>
    <s v="Ahorro"/>
    <s v="462870499"/>
    <s v="Activa"/>
    <s v="860035827"/>
    <s v="BANCO COMERCIAL AV VILLAS S.A."/>
    <s v="35-05-00"/>
    <s v="INSTITUTO NACIONAL DE METROLOGÍA - INM"/>
    <s v="C-3502-0200-7-0-3502097-02"/>
    <s v="ADQUISICIÓN DE BIENES Y SERVICIOS - DOCUMENTOS DE INVESTIGACIÓN APLICADA EN METROLOGÍA - DESARROLLO DE LA OFERTA DE SERVICIOS EN METROLOGÍA FÍSICA EN EL ÁMBITO NACIONAL"/>
    <n v="4179000"/>
    <n v="0"/>
    <n v="4179000"/>
    <n v="0"/>
    <s v="Nación"/>
    <s v="CSF"/>
    <s v="OTROS RECURSOS DEL TESORO"/>
    <s v="A-02-02-02-008-003-09"/>
    <s v="OTROS SERVICIOS PROFESIONALES Y TÉCNICOS N.C.P."/>
    <n v="4179000"/>
    <s v="Contratar servicios profesionales para apoyar en actividades que permitan ejecutar y/o desarrollar iniciativas de investigación científica e innovación y ejecutar actividades de aseguramiento de la validez de los resultados de las mediciones y actualizaciones de Sistema de Gestión de Calidad en los procesos bajo responsabilidad de los laboratorios de la Subdirección de Metrología Física del INM - PAGO 4"/>
    <s v="3722"/>
    <s v="3722"/>
    <s v="11022"/>
    <s v="82222"/>
    <s v="2022-05-24 00:00:00"/>
    <s v="98722"/>
    <s v="142597122"/>
    <m/>
    <s v="2022-01-27 00:00:00"/>
    <s v="CONTRATO DE PRESTACION DE SERVICIOS - PROFESIONALES"/>
    <s v="CO1.PCCNTR.3455282"/>
    <s v="Contratar servicios profesionales para apoyar en actividades que permitan ejecutar y/o desarrollar iniciativas de investigación científica e innovación y ejecutar actividades de aseguramiento de la validez de los resultados de las mediciones y actual"/>
    <s v="APOYO A LA GESTIÓN PERSONA NATURALES"/>
    <s v="ARTÍCULO 3. CONTRATACIÓN DE PERSONAL PARA LA PRESTACIÓN DE SERVICIOS PROFESIONALES Y DE APOYO A LA GESTIÓN."/>
    <x v="4"/>
  </r>
  <r>
    <n v="98822"/>
    <x v="60"/>
    <s v="2022-05-24 06:54:54"/>
    <s v="ConOrdendePago"/>
    <n v="4873000"/>
    <n v="41247"/>
    <n v="0"/>
    <s v="Cédula de Ciudadanía"/>
    <n v="1035414706"/>
    <s v="LONDOÑO ZAPATA ANDRES FELIPE"/>
    <s v="Abono en cuenta"/>
    <s v="Ahorro"/>
    <s v="01272960239"/>
    <s v="Activa"/>
    <s v="890903938"/>
    <s v="BANCOLOMBIA S.A."/>
    <s v="35-05-00"/>
    <s v="INSTITUTO NACIONAL DE METROLOGÍA - INM"/>
    <s v="C-3502-0200-6-0-3502097-02"/>
    <s v="ADQUISICIÓN DE BIENES Y SERVICIOS - DOCUMENTOS DE INVESTIGACIÓN APLICADA EN METROLOGÍA - FORTALECIMIENTO DE LA CAPACIDAD ANALÍTICA EN METROLOGÍA QUÍMICA Y BIOMEDICINA A NIVEL NACIONAL"/>
    <n v="4873000"/>
    <n v="0"/>
    <n v="4873000"/>
    <n v="0"/>
    <s v="Nación"/>
    <s v="CSF"/>
    <s v="OTROS RECURSOS DEL TESORO"/>
    <s v="A-02-02-02-008-003-09"/>
    <s v="OTROS SERVICIOS PROFESIONALES Y TÉCNICOS N.C.P."/>
    <n v="4873000"/>
    <s v="Contratar servicios profesionales para apoyar en la ejecucion de las iniciativas de investigacion en Metrologia Quimica y Biologia y obtener productos de nuevo conocimiento en el Grupo de Metrologia en Bioanalisis - PAGO 4"/>
    <s v="9122"/>
    <s v="9222"/>
    <s v="8322"/>
    <s v="82322"/>
    <s v="2022-05-24 00:00:00"/>
    <s v="98822"/>
    <s v="142606622"/>
    <m/>
    <s v="2022-01-26 00:00:00"/>
    <s v="CONTRATO DE PRESTACION DE SERVICIOS - PROFESIONALES"/>
    <s v="CO1.PCCNTR.3406688"/>
    <s v="CONTRATAR SERVICIOS PROFESIONALES PARA APOYAR EN LA EJECUCIÓN DE LAS INICIATIVAS DE INVESTIGACIÓN EN METROLOGÍA QUÍMICA Y BIOLOGÍA Y OBTENER PRODUCTOS DE NUEVO CONOCIMIENTO EN EL GRUPO DE METROLOGÍA EN BIOANÁLISIS."/>
    <s v="APOYO A LA GESTIÓN PERSONA NATURALES"/>
    <s v="ARTÍCULO 3. CONTRATACIÓN DE PERSONAL PARA LA PRESTACIÓN DE SERVICIOS PROFESIONALES Y DE APOYO A LA GESTIÓN."/>
    <x v="4"/>
  </r>
  <r>
    <n v="98922"/>
    <x v="60"/>
    <s v="2022-05-24 07:02:01"/>
    <s v="ConOrdendePago"/>
    <n v="5000000"/>
    <n v="42322"/>
    <n v="0"/>
    <s v="Cédula de Ciudadanía"/>
    <n v="30230176"/>
    <s v="CARDENAS MARULANDA DIANA CRISTINA"/>
    <s v="Abono en cuenta"/>
    <s v="Ahorro"/>
    <s v="352852326"/>
    <s v="Activa"/>
    <s v="860035827"/>
    <s v="BANCO COMERCIAL AV VILLAS S.A."/>
    <s v="35-05-00"/>
    <s v="INSTITUTO NACIONAL DE METROLOGÍA - INM"/>
    <s v="C-3502-0200-7-0-3502101-02"/>
    <s v="ADQUISICIÓN DE BIENES Y SERVICIOS - SERVICIO DE CALIBRACIÓN DE EQUIPOS E INSTRUMENTOS METROLÓGICOS - DESARROLLO DE LA OFERTA DE SERVICIOS EN METROLOGÍA FÍSICA EN EL ÁMBITO NACIONAL"/>
    <n v="5000000"/>
    <n v="0"/>
    <n v="5000000"/>
    <n v="0"/>
    <s v="Nación"/>
    <s v="CSF"/>
    <s v="OTROS RECURSOS DEL TESORO"/>
    <s v="A-02-02-02-008-003-09"/>
    <s v="OTROS SERVICIOS PROFESIONALES Y TÉCNICOS N.C.P."/>
    <n v="5000000"/>
    <s v="Contratar servicios profesionales en todo lo relacionado con el apoyo a las actividades que permitan la implementación, el mantenimiento, el seguimiento, la evaluación, el fortalecimiento y la mejora del Sistema Integrado de Gestión del Instituto Nacional de Metrología - PAGO 4"/>
    <s v="7222"/>
    <s v="7222"/>
    <s v="18622"/>
    <s v="82422"/>
    <s v="2022-05-24 00:00:00"/>
    <s v="98922"/>
    <s v="142616722"/>
    <m/>
    <s v="2022-01-31 00:00:00"/>
    <s v="CONTRATO DE PRESTACION DE SERVICIOS - PROFESIONALES"/>
    <s v="134-2022"/>
    <s v="CONTRATAR SERVICIOS PROFESIONALES EN TODO LO RELACIONADO CON EL APOYO A LAS ACTIVIDADES QUE PERMITAN LA IMPLEMENTACIÓN, EL MANTENIMIENTO, EL SEGUIMIENTO, LA EVALUACIÓN, EL FROTALECIMIENTO Y LA MEJORA DEL SISTEMA INTEGRADO DE GESTIÓN DEL INSTITUTO NAC"/>
    <s v="APOYO A LA GESTIÓN PERSONA NATURALES"/>
    <s v="ARTÍCULO 3. CONTRATACIÓN DE PERSONAL PARA LA PRESTACIÓN DE SERVICIOS PROFESIONALES Y DE APOYO A LA GESTIÓN."/>
    <x v="4"/>
  </r>
  <r>
    <n v="99022"/>
    <x v="60"/>
    <s v="2022-05-24 07:05:27"/>
    <s v="ConOrdendePago"/>
    <n v="4179000"/>
    <n v="35372"/>
    <n v="0"/>
    <s v="Cédula de Ciudadanía"/>
    <n v="52838164"/>
    <s v="TORRES CASTILLO ANDREA MARGARITA"/>
    <s v="Abono en cuenta"/>
    <s v="Ahorro"/>
    <s v="04875394121"/>
    <s v="Activa"/>
    <s v="890903938"/>
    <s v="BANCOLOMBIA S.A."/>
    <s v="35-05-00"/>
    <s v="INSTITUTO NACIONAL DE METROLOGÍA - INM"/>
    <s v="C-3502-0200-7-0-3502101-02"/>
    <s v="ADQUISICIÓN DE BIENES Y SERVICIOS - SERVICIO DE CALIBRACIÓN DE EQUIPOS E INSTRUMENTOS METROLÓGICOS - DESARROLLO DE LA OFERTA DE SERVICIOS EN METROLOGÍA FÍSICA EN EL ÁMBITO NACIONAL"/>
    <n v="4179000"/>
    <n v="0"/>
    <n v="4179000"/>
    <n v="0"/>
    <s v="Nación"/>
    <s v="CSF"/>
    <s v="OTROS RECURSOS DEL TESORO"/>
    <s v="A-02-02-02-008-003-09"/>
    <s v="OTROS SERVICIOS PROFESIONALES Y TÉCNICOS N.C.P."/>
    <n v="4179000"/>
    <s v="Prestación de servicios profesionales para apoyar en las actividades logísticas de trazabilidad y comercio exterior (aduanas y plan de comercio exterior) que soporte la implementación de los procedimientos, aseguramiento metrológicos y planes de auditoria y calidad en los procesos bajo la responsabilidad del Instituto Nacional de Metrología - PAGO 4"/>
    <s v="1022"/>
    <s v="1022"/>
    <s v="5822"/>
    <s v="82522"/>
    <s v="2022-05-24 00:00:00"/>
    <s v="99022"/>
    <s v="142633822"/>
    <m/>
    <s v="2022-01-24 00:00:00"/>
    <s v="CONTRATO DE PRESTACION DE SERVICIOS - PROFESIONALES"/>
    <s v="CO1.PCCNTR.3380626"/>
    <s v="Prestación de servicios profesionales para apoyar en las actividades logísticas de trazabilidad y comercio exterior (aduanas y plan de comercio exterior) que soporte la implementación de los procedimientos, aseguramiento metrológicos y planes de audi"/>
    <s v="APOYO A LA GESTIÓN PERSONA NATURALES"/>
    <s v="ARTÍCULO 3. CONTRATACIÓN DE PERSONAL PARA LA PRESTACIÓN DE SERVICIOS PROFESIONALES Y DE APOYO A LA GESTIÓN."/>
    <x v="4"/>
  </r>
  <r>
    <n v="99122"/>
    <x v="60"/>
    <s v="2022-05-24 07:07:55"/>
    <s v="ConOrdendePago"/>
    <n v="5602000"/>
    <n v="47418"/>
    <n v="0"/>
    <s v="Cédula de Ciudadanía"/>
    <n v="53069973"/>
    <s v="RODRIGUEZ POVEDA ADRIANA PATRICIA"/>
    <s v="Abono en cuenta"/>
    <s v="Ahorro"/>
    <s v="0570462470035751"/>
    <s v="Activa"/>
    <s v="860034313"/>
    <s v="BANCO DAVIVIENDA S.A."/>
    <s v="35-05-00"/>
    <s v="INSTITUTO NACIONAL DE METROLOGÍA - INM"/>
    <s v="C-3502-0200-6-0-3502100-02"/>
    <s v="ADQUISICIÓN DE BIENES Y SERVICIOS - SERVICIO DE PRODUCCIÓN DE MATERIALES DE REFERENCIA - FORTALECIMIENTO DE LA CAPACIDAD ANALÍTICA EN METROLOGÍA QUÍMICA Y BIOMEDICINA A NIVEL NACIONAL"/>
    <n v="5602000"/>
    <n v="0"/>
    <n v="5602000"/>
    <n v="0"/>
    <s v="Nación"/>
    <s v="CSF"/>
    <s v="OTROS RECURSOS DEL TESORO"/>
    <s v="A-02-02-02-008-003-09"/>
    <s v="OTROS SERVICIOS PROFESIONALES Y TÉCNICOS N.C.P."/>
    <n v="5602000"/>
    <s v="Contratar servicios profesionales en todo lo relacionado con el apoyo a las actividades que permitan la implementación, el mantenimiento, el seguimiento, la evaluación, el fortalecimiento y la mejora del Sistema Integrado de Gestión del Instituto Nacional de Metrología - PAGO 4"/>
    <s v="6722"/>
    <s v="6722"/>
    <s v="8222"/>
    <s v="82622"/>
    <s v="2022-05-24 00:00:00"/>
    <s v="99122"/>
    <s v="142671522"/>
    <m/>
    <s v="2022-01-26 00:00:00"/>
    <s v="CONTRATO DE PRESTACION DE SERVICIOS - PROFESIONALES"/>
    <s v="CO1.PCCNTR.3370566"/>
    <s v="CONTRATAR SERVICIOS PROFESIONALES EN TODO LO RELACIONADO CON EL APOYO A LAS ACTIVIDADES QUE PERMITAN LA IMPLEMENTACIÓN, EL MANTENIMIENTO, EL SEGUIMIENTO, LA EVALUACIÓN, EL FORTALECIMIENTO Y LA MEJORA DEL SISTEMA INTEGRADO DE GESTIÓN DEL INSTITUTO NAC"/>
    <s v="APOYO A LA GESTIÓN PERSONA NATURALES"/>
    <s v="ARTÍCULO 3. CONTRATACIÓN DE PERSONAL PARA LA PRESTACIÓN DE SERVICIOS PROFESIONALES Y DE APOYO A LA GESTIÓN."/>
    <x v="4"/>
  </r>
  <r>
    <n v="99222"/>
    <x v="60"/>
    <s v="2022-05-24 07:12:22"/>
    <s v="ConOrdendePago"/>
    <n v="3150000"/>
    <n v="26664"/>
    <n v="0"/>
    <s v="Cédula de Ciudadanía"/>
    <n v="1022338707"/>
    <s v="DIAZ DIEGO ALEJANDRO"/>
    <s v="Abono en cuenta"/>
    <s v="Ahorro"/>
    <s v="90080458410"/>
    <s v="Activa"/>
    <s v="860050750"/>
    <s v="BANCO GNB SUDAMERIS S A"/>
    <s v="35-05-00"/>
    <s v="INSTITUTO NACIONAL DE METROLOGÍA - INM"/>
    <s v="C-3599-0200-4-0-3599001-02"/>
    <s v="ADQUISICIÓN DE BIENES Y SERVICIOS - SERVICIOS DE INFORMACIÓN PARA LA GESTIÓN ADMINISTRATIVA - INNOVACIÓN DE LAS TECNOLOGÍAS DE INFORMACIÓN EN EL INSTITUTO DE METROLOGIA NACIONAL"/>
    <n v="3150000"/>
    <n v="0"/>
    <n v="3150000"/>
    <n v="0"/>
    <s v="Nación"/>
    <s v="CSF"/>
    <s v="OTROS RECURSOS DEL TESORO"/>
    <s v="A-02-02-02-008-003-09"/>
    <s v="OTROS SERVICIOS PROFESIONALES Y TÉCNICOS N.C.P."/>
    <n v="3150000"/>
    <s v="CONTRATAR EL SERVICIO DE UN PROFESIONAL PARA APOYO EN LA GESTIÓN DE LA ATENCIÓN DE LOS REQUERIMIENTOS E INCIDENTES TECNOLÓGICOS, BRINDANDO SOPORTE DE PRIMER NIVEL PARA LOS FUNCIONARIOS Y CONTRATISTAS A TRAVÉS DE LA MESA DE SERVICIOS DEL INM - PAGO 4"/>
    <s v="7322"/>
    <s v="7322"/>
    <s v="6722"/>
    <s v="82722"/>
    <s v="2022-05-24 00:00:00"/>
    <s v="99222"/>
    <s v="142761522"/>
    <m/>
    <s v="2022-01-25 00:00:00"/>
    <s v="CONTRATO DE PRESTACION DE SERVICIOS - PROFESIONALES"/>
    <s v="CO1.PCCNTR.3394955"/>
    <s v="CONTRATAR EL SERVICIO DE UN PROFESIONAL PARA APOYO TÉCNICO EN LA GESTIÓN DE LA ATENCIÓN DE LOS REQUERIMIENTOS E INCIDENTES TECNOLÓGICOS, BRINDANDO REPORTE DE PRIMER NIVEL PARA LOS FUNCIONARIOS Y CONTRATISTAS A TRAVÉS DE LA MESA DE SERVICIOS DEL INM."/>
    <s v="APOYO A LA GESTIÓN PERSONA NATURALES"/>
    <s v="ARTÍCULO 3. CONTRATACIÓN DE PERSONAL PARA LA PRESTACIÓN DE SERVICIOS PROFESIONALES Y DE APOYO A LA GESTIÓN."/>
    <x v="4"/>
  </r>
  <r>
    <n v="99322"/>
    <x v="60"/>
    <s v="2022-05-24 07:19:17"/>
    <s v="ConOrdendePago"/>
    <n v="2650000"/>
    <n v="22431"/>
    <n v="0"/>
    <s v="Cédula de Ciudadanía"/>
    <n v="80896100"/>
    <s v="AGUIRRE DELGADO ALEXANDER"/>
    <s v="Abono en cuenta"/>
    <s v="Ahorro"/>
    <s v="4522015753"/>
    <s v="Activa"/>
    <s v="860034594"/>
    <s v="SCOTIABANK COLPATRIA SA"/>
    <s v="35-05-00"/>
    <s v="INSTITUTO NACIONAL DE METROLOGÍA - INM"/>
    <s v="C-3502-0200-5-0-3502102-02"/>
    <s v="ADQUISICIÓN DE BIENES Y SERVICIOS - SERVICIO DE PROMOCIÓN DE HERRAMIENTAS METROLÓGICAS - FORTALECIMIENTO DE LA COMERCIALIZACIÓN DE LOS SERVICIOS METROLÓGICOS A NIVEL NACIONAL"/>
    <n v="2650000"/>
    <n v="0"/>
    <n v="2650000"/>
    <n v="0"/>
    <s v="Nación"/>
    <s v="CSF"/>
    <s v="OTROS RECURSOS DEL TESORO"/>
    <s v="A-02-02-02-008-003-09"/>
    <s v="OTROS SERVICIOS PROFESIONALES Y TÉCNICOS N.C.P."/>
    <n v="2650000"/>
    <s v="Contratar la prestación de servicios de apoyo a la gestión administrativa y técnica, con el fin de mantener la oferta de servicios metrológicos - PAGO 4"/>
    <s v="10722"/>
    <s v="10822"/>
    <s v="20122"/>
    <s v="82822"/>
    <s v="2022-05-24 00:00:00"/>
    <s v="99322"/>
    <s v="142864322"/>
    <m/>
    <s v="2022-02-01 00:00:00"/>
    <s v="CONTRATO DE PRESTACION DE SERVICIOS"/>
    <s v="140-2022"/>
    <s v="CONTRATAR LA PRESTACIÓN DE SERVICIOS PARA EL APOYO A LA GESTIÓN ADMINISTRATIVA Y TÉCNICA, CON EL FIN DE MANTENER LA OFERTA DE SERVICIOS METROLÓGICOS."/>
    <s v="APOYO A LA GESTIÓN PERSONA NATURALES"/>
    <s v="ARTÍCULO 3. CONTRATACIÓN DE PERSONAL PARA LA PRESTACIÓN DE SERVICIOS PROFESIONALES Y DE APOYO A LA GESTIÓN."/>
    <x v="4"/>
  </r>
  <r>
    <n v="99422"/>
    <x v="60"/>
    <s v="2022-05-24 07:23:36"/>
    <s v="ConOrdendePago"/>
    <n v="4368651"/>
    <n v="36978"/>
    <n v="0"/>
    <s v="Cédula de Ciudadanía"/>
    <n v="52367490"/>
    <s v="SANCHEZ OSPINA NANCY"/>
    <s v="Abono en cuenta"/>
    <s v="Ahorro"/>
    <s v="24042172532"/>
    <s v="Activa"/>
    <s v="860007335"/>
    <s v="BCSC S A"/>
    <s v="35-05-00"/>
    <s v="INSTITUTO NACIONAL DE METROLOGÍA - INM"/>
    <s v="C-3502-0200-5-0-3502099-02"/>
    <s v="ADQUISICIÓN DE BIENES Y SERVICIOS - SERVICIO DE EDUCACIÓN INFORMAL EN METROLOGÍA - FORTALECIMIENTO DE LA COMERCIALIZACIÓN DE LOS SERVICIOS METROLÓGICOS A NIVEL NACIONAL"/>
    <n v="4368651"/>
    <n v="0"/>
    <n v="4368651"/>
    <n v="0"/>
    <s v="Nación"/>
    <s v="CSF"/>
    <s v="OTROS RECURSOS DEL TESORO"/>
    <s v="A-02-02-02-008-003-09"/>
    <s v="OTROS SERVICIOS PROFESIONALES Y TÉCNICOS N.C.P."/>
    <n v="4368651"/>
    <s v="Contratar la prestación de servicios profesionales para apoyar el diseño metodológico de la oferta de cursos del INM, en pro de la transferencia de conocimiento y habilidades metrológicas - PAGO 4"/>
    <s v="8822"/>
    <s v="8922"/>
    <s v="14522"/>
    <s v="82922"/>
    <s v="2022-05-24 00:00:00"/>
    <s v="99422"/>
    <s v="142873422"/>
    <m/>
    <s v="2022-01-28 00:00:00"/>
    <s v="CONTRATO DE PRESTACION DE SERVICIOS - PROFESIONALES"/>
    <s v="CO1.PCCNTR.3466914"/>
    <s v="CONTRATAR LA PRESTACIÓN DE SERVICIOS PROFESIONALES PARA APOYAR EL DISEÑO METODOLÓGICO DE LA OFERTA DE CURSOS DEL INM, EN PRO DE LA TRANSFERENCIA DE CONOCIMIENTO Y HABILIDADES METROLÓGICAS."/>
    <s v="APOYO A LA GESTIÓN PERSONA NATURALES"/>
    <s v="ARTÍCULO 3. CONTRATACIÓN DE PERSONAL PARA LA PRESTACIÓN DE SERVICIOS PROFESIONALES Y DE APOYO A LA GESTIÓN."/>
    <x v="4"/>
  </r>
  <r>
    <n v="99522"/>
    <x v="60"/>
    <s v="2022-05-24 07:26:30"/>
    <s v="ConOrdendePago"/>
    <n v="2650000"/>
    <n v="22431"/>
    <n v="0"/>
    <s v="Cédula de Ciudadanía"/>
    <n v="52366179"/>
    <s v="RUIZ AMADO MARIA NIDYIRED"/>
    <s v="Abono en cuenta"/>
    <s v="Ahorro"/>
    <s v="58281290337"/>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2650000"/>
    <n v="0"/>
    <n v="2650000"/>
    <n v="0"/>
    <s v="Nación"/>
    <s v="CSF"/>
    <s v="OTROS RECURSOS DEL TESORO"/>
    <s v="A-02-02-02-008-003-09"/>
    <s v="OTROS SERVICIOS PROFESIONALES Y TÉCNICOS N.C.P."/>
    <n v="2650000"/>
    <s v="Contratar la prestación de servicios para el apoyo a la gestión en el Grupo de Servicios Metrológicos, área de recepción y entrega de equipos con el fin de mantener la oferta y adecuada gestión de los servicios metrológicos - PAGO 4"/>
    <s v="11422"/>
    <s v="11422"/>
    <s v="16222"/>
    <s v="83022"/>
    <s v="2022-05-24 00:00:00"/>
    <s v="99522"/>
    <s v="142883722"/>
    <m/>
    <s v="2022-01-28 00:00:00"/>
    <s v="CONTRATO DE PRESTACION DE SERVICIOS"/>
    <s v="CO1.PCCNTR.3454415"/>
    <s v="Contratar la prestación de servicios para el apoyo a la gestión en el Grupo de Servicios Metrológicos, área de recepción y entrega de equipos con el fin de mantener la oferta y adecuada gestión de los servicios metrológicos"/>
    <s v="APOYO A LA GESTIÓN PERSONA NATURALES"/>
    <s v="ARTÍCULO 3. CONTRATACIÓN DE PERSONAL PARA LA PRESTACIÓN DE SERVICIOS PROFESIONALES Y DE APOYO A LA GESTIÓN."/>
    <x v="4"/>
  </r>
  <r>
    <n v="99622"/>
    <x v="60"/>
    <s v="2022-05-24 09:07:30"/>
    <s v="ConOrdendePago"/>
    <n v="117782"/>
    <n v="0"/>
    <n v="0"/>
    <s v="NIT"/>
    <n v="830122566"/>
    <s v="COLOMBIA TELECOMUNICACIONES S.A. E.S.P. BIC"/>
    <s v="Abono en cuenta"/>
    <s v="Corriente"/>
    <s v="062781273"/>
    <s v="Activa"/>
    <s v="860002964"/>
    <s v="BANCO DE BOGOTA S. A."/>
    <s v="35-05-00"/>
    <s v="INSTITUTO NACIONAL DE METROLOGÍA - INM"/>
    <s v="A-02-02-02-008-004"/>
    <s v="SERVICIOS DE TELECOMUNICACIONES, TRANSMISIÓN Y SUMINISTRO DE INFORMACIÓN"/>
    <n v="117782"/>
    <n v="0"/>
    <n v="117782"/>
    <n v="0"/>
    <s v="Nación"/>
    <s v="CSF"/>
    <s v="RECURSOS CORRIENTES"/>
    <s v="A-02-02-02-008-004-01"/>
    <s v="SERVICIOS DE TELEFONÍA Y OTRAS TELECOMUNICACIONES"/>
    <n v="117782"/>
    <s v="PAGO DE SERVICIO DE CELULARES DE MOVISTAR CON NUMERO DE CLIENTE 21454997, CORRESPONDIENTE A LAS LINEAS TELEFONICAS DE LOS DIRECTIVOS DEL INSTITUTO NACIONAL DE METROLOGIA. FACTURA EC-249638663. PERIODO FACTURADO: 21-MAYO al 20-JUNIO 2022."/>
    <s v="13322"/>
    <s v="13222"/>
    <s v="40222"/>
    <s v="83122"/>
    <s v="2022-05-24 00:00:00"/>
    <s v="99622"/>
    <s v="141015622"/>
    <m/>
    <s v="2022-05-24 00:00:00"/>
    <s v="FACTURA"/>
    <s v="EC 249638663"/>
    <s v="PAGO DE SERVICIO DE CELULARES DE MOVISTAR CON NUMERO DE CLIENTE 21454997, CORRESPONDIENTE A LAS LINEAS TELEFONICAS DE LOS DIRECTIVOS DEL INSTITUTO NACIONAL DE METROLOGIA. FACTURA EC-249638663. PERIODO: 21-05-2022 A 20-06-2022."/>
    <s v="TELEFONIA"/>
    <s v="ARTÍCULO 15. PAPELERÍA, ÚTILES DE ESCRITORIO Y OFICINA Y TELEFONÍA"/>
    <x v="1"/>
  </r>
  <r>
    <n v="99722"/>
    <x v="60"/>
    <s v="2022-05-24 10:35:46"/>
    <s v="ConOrdendePago"/>
    <n v="4873000"/>
    <n v="41247"/>
    <n v="0"/>
    <s v="Cédula de Ciudadanía"/>
    <n v="52965556"/>
    <s v="SANCHEZ GARCIA PAULA LUCIA"/>
    <s v="Abono en cuenta"/>
    <s v="Ahorro"/>
    <s v="052774879"/>
    <s v="Activa"/>
    <s v="860035827"/>
    <s v="BANCO COMERCIAL AV VILLAS S.A."/>
    <s v="35-05-00"/>
    <s v="INSTITUTO NACIONAL DE METROLOGÍA - INM"/>
    <s v="C-3502-0200-6-0-3502100-02"/>
    <s v="ADQUISICIÓN DE BIENES Y SERVICIOS - SERVICIO DE PRODUCCIÓN DE MATERIALES DE REFERENCIA - FORTALECIMIENTO DE LA CAPACIDAD ANALÍTICA EN METROLOGÍA QUÍMICA Y BIOMEDICINA A NIVEL NACIONAL"/>
    <n v="4873000"/>
    <n v="0"/>
    <n v="4873000"/>
    <n v="0"/>
    <s v="Nación"/>
    <s v="CSF"/>
    <s v="OTROS RECURSOS DEL TESORO"/>
    <s v="A-02-02-02-008-003-09"/>
    <s v="OTROS SERVICIOS PROFESIONALES Y TÉCNICOS N.C.P."/>
    <n v="4873000"/>
    <s v="Prestar servicios profesionales a la subdirección de metrología química brindando soporte en la ejecución de las actividades necesarias en los proyectos de inversión y planes estratégicos con el propósito de conservar la operación de las capacidades de medición y calibración - PAGO 4"/>
    <s v="922"/>
    <s v="922"/>
    <s v="4322"/>
    <s v="83422"/>
    <s v="2022-05-24 00:00:00"/>
    <s v="99722"/>
    <s v="142941522"/>
    <m/>
    <s v="2022-01-24 00:00:00"/>
    <s v="CONTRATO DE PRESTACION DE SERVICIOS - PROFESIONALES"/>
    <s v="CO1.PCCNTR.3345392"/>
    <s v="Prestar servicios profesionales a la subdirección de metrología química brindando soporte en la ejecución de las actividades necesarias en los proyectos de inversión y planes estratégicos con el propósito de conservar la operación de las capacidades"/>
    <s v="APOYO A LA GESTIÓN PERSONA NATURALES"/>
    <s v="ARTÍCULO 3. CONTRATACIÓN DE PERSONAL PARA LA PRESTACIÓN DE SERVICIOS PROFESIONALES Y DE APOYO A LA GESTIÓN."/>
    <x v="4"/>
  </r>
  <r>
    <n v="99822"/>
    <x v="60"/>
    <s v="2022-05-24 10:44:41"/>
    <s v="ConOrdendePago"/>
    <n v="3475000"/>
    <n v="29414"/>
    <n v="0"/>
    <s v="Cédula de Ciudadanía"/>
    <n v="1022997137"/>
    <s v="ORTIZ SARMIENTO SERGIO IVAN"/>
    <s v="Abono en cuenta"/>
    <s v="Ahorro"/>
    <s v="24056572636"/>
    <s v="Activa"/>
    <s v="860007335"/>
    <s v="BCSC S A"/>
    <s v="35-05-00"/>
    <s v="INSTITUTO NACIONAL DE METROLOGÍA - INM"/>
    <s v="C-3502-0200-5-0-3502102-02"/>
    <s v="ADQUISICIÓN DE BIENES Y SERVICIOS - SERVICIO DE PROMOCIÓN DE HERRAMIENTAS METROLÓGICAS - FORTALECIMIENTO DE LA COMERCIALIZACIÓN DE LOS SERVICIOS METROLÓGICOS A NIVEL NACIONAL"/>
    <n v="3475000"/>
    <n v="0"/>
    <n v="3475000"/>
    <n v="0"/>
    <s v="Nación"/>
    <s v="CSF"/>
    <s v="RECURSOS DEL CREDITO EXTERNO PREVIA AUTORIZACION"/>
    <s v="A-02-02-02-008-003-09"/>
    <s v="OTROS SERVICIOS PROFESIONALES Y TÉCNICOS N.C.P."/>
    <n v="3475000"/>
    <s v="Contratar el servicio profesional en la realización de animación de personajes y piezas audiovisuales, para el fortalecimiento en la estrategia de comunicaciones y fortalecimiento en la divulgación en torno a la metrología como bien público - PAGO 4"/>
    <s v="11622"/>
    <s v="11622"/>
    <s v="11722"/>
    <s v="83522"/>
    <s v="2022-05-24 00:00:00"/>
    <s v="99822"/>
    <s v="142961722"/>
    <m/>
    <s v="2022-01-27 00:00:00"/>
    <s v="CONTRATO DE PRESTACION DE SERVICIOS - PROFESIONALES"/>
    <s v="CO1.PCCNTR."/>
    <s v="CONTRATAR EL SERVICIO PROFESIONAL EN LA REALIZACION DE ANIMACION DE PERSONAJES Y PIEZAS AUDIOVISUALES, PARA EL FORTALECIMIENTO EN LA ESTRATEGIA DE COMUNICACION Y FORTALECIMIENTO EN LA DIVULGACION EN TORNO A LA METROLOGIA COMO BIEN PUBLICO."/>
    <s v="APOYO A LA GESTIÓN PERSONA NATURALES"/>
    <s v="ARTÍCULO 3. CONTRATACIÓN DE PERSONAL PARA LA PRESTACIÓN DE SERVICIOS PROFESIONALES Y DE APOYO A LA GESTIÓN."/>
    <x v="4"/>
  </r>
  <r>
    <n v="99922"/>
    <x v="60"/>
    <s v="2022-05-24 10:54:02"/>
    <s v="ConOrdendePago"/>
    <n v="4873000"/>
    <n v="41247"/>
    <n v="0"/>
    <s v="Cédula de Ciudadanía"/>
    <n v="80249181"/>
    <s v="AYALA TOLOSA HAHIR"/>
    <s v="Abono en cuenta"/>
    <s v="Ahorro"/>
    <s v="0570007271028776"/>
    <s v="Activa"/>
    <s v="860034313"/>
    <s v="BANCO DAVIVIENDA S.A."/>
    <s v="35-05-00"/>
    <s v="INSTITUTO NACIONAL DE METROLOGÍA - INM"/>
    <s v="C-3599-0200-6-0-3599016-02"/>
    <s v="ADQUISICIÓN DE BIENES Y SERVICIOS - SEDES MANTENIDAS - MEJORAMIENTO Y SOSTENIBILIDAD DE LA SEDE DEL INSTITUTO NACIONAL DE METROLOGÍA BOGOTÁ"/>
    <n v="4873000"/>
    <n v="0"/>
    <n v="4873000"/>
    <n v="0"/>
    <s v="Nación"/>
    <s v="CSF"/>
    <s v="OTROS RECURSOS DEL TESORO"/>
    <s v="A-02-02-02-008-003-09"/>
    <s v="OTROS SERVICIOS PROFESIONALES Y TÉCNICOS N.C.P."/>
    <n v="4873000"/>
    <s v="CONTRATAR LOS SERVICIOS PROFESIONALES PARA APOYAR EN LAS ACTIVIDADES QUE SE REQUIERAN EN LA EJECUCION DE OBRAS ELÉCTRICAS Y MANTENIMIENTO DE EQUIPOS DIRIGIDOS AL MEJORAMIENTO Y SOSTENIBILIDAD DE LA SEDE DEL INSTITUTO NACIONAL DE METROLOGIA BOGOTA - PAGO 4"/>
    <s v="2022"/>
    <s v="2022"/>
    <s v="12122"/>
    <s v="83622"/>
    <s v="2022-05-24 00:00:00"/>
    <s v="99922"/>
    <s v="142984322"/>
    <m/>
    <s v="2022-01-27 00:00:00"/>
    <s v="CONTRATO DE PRESTACION DE SERVICIOS - PROFESIONALES"/>
    <s v="CO1.PCCNTR.3427042"/>
    <s v="CONTRATAR LOS SERVICIOS PROFESIONALES PARA APOYAR EN LAS ACTIVIDADES QUE SE REQUIERAN EN LA EJECUCIÓN DE OBRAS ELÉCTRICAS Y MANTENIMIENTOS DE EQUIPOS DIRIGIDOS AL MEJORAMIENTO Y SOSTENIBILIDAD DE LA SEDE DEL INSTITUTO NACIONAL DE METROLOGÍA BOGOTÁ."/>
    <s v="APOYO A LA GESTIÓN PERSONA NATURALES"/>
    <s v="ARTÍCULO 3. CONTRATACIÓN DE PERSONAL PARA LA PRESTACIÓN DE SERVICIOS PROFESIONALES Y DE APOYO A LA GESTIÓN."/>
    <x v="4"/>
  </r>
  <r>
    <n v="100022"/>
    <x v="60"/>
    <s v="2022-05-24 10:59:37"/>
    <s v="ConOrdendePago"/>
    <n v="3150000"/>
    <n v="26664"/>
    <n v="0"/>
    <s v="Cédula de Ciudadanía"/>
    <n v="49794563"/>
    <s v="MENDOZA ECHEVERRY DINA LINA"/>
    <s v="Abono en cuenta"/>
    <s v="Ahorro"/>
    <s v="0570256070482250"/>
    <s v="Activa"/>
    <s v="860034313"/>
    <s v="BANCO DAVIVIENDA S.A."/>
    <s v="35-05-00"/>
    <s v="INSTITUTO NACIONAL DE METROLOGÍA - INM"/>
    <s v="C-3502-0200-7-0-3502097-02"/>
    <s v="ADQUISICIÓN DE BIENES Y SERVICIOS - DOCUMENTOS DE INVESTIGACIÓN APLICADA EN METROLOGÍA - DESARROLLO DE LA OFERTA DE SERVICIOS EN METROLOGÍA FÍSICA EN EL ÁMBITO NACIONAL"/>
    <n v="3150000"/>
    <n v="0"/>
    <n v="3150000"/>
    <n v="0"/>
    <s v="Nación"/>
    <s v="CSF"/>
    <s v="OTROS RECURSOS DEL TESORO"/>
    <s v="A-02-02-02-008-003-09"/>
    <s v="OTROS SERVICIOS PROFESIONALES Y TÉCNICOS N.C.P."/>
    <n v="3150000"/>
    <s v="Elaborar estudios de servicios y costos asociados al mantenimiento de la trazabilidad metrológica de los laboratorios acreditados en las magnitudes físicas que actualmente posee el INM, con el fin de identificar brechas y tener las herramientas suficientes para apoyar la definición de tasas y tarifas en el INM - PAGO 4"/>
    <s v="14022"/>
    <s v="13822"/>
    <s v="18822"/>
    <s v="83722"/>
    <s v="2022-05-24 00:00:00"/>
    <s v="100022"/>
    <s v="143022722"/>
    <m/>
    <s v="2022-02-01 00:00:00"/>
    <s v="CONTRATO DE PRESTACION DE SERVICIOS - PROFESIONALES"/>
    <s v="137-2022 - MODIFICATORIO CTO"/>
    <s v="ELABORAR ESTUDIOS DE SERVICIOS Y COSTOS ASOCIADOS AL MANTENIMIENTO DE LA TRAZABILIDAD METRÓLOGICA DE LOS LABORATORIOS ACREDITADOS EN LAS MAGNITUDES FÍSICAS QUE ACTUALMENTE POSEE LA SUBDIRECCIÓN DE METROLOGÍA FÍSICA, CON EL FIN DE INDENTIFICAR BRECHAS"/>
    <s v="APOYO A LA GESTIÓN PERSONA NATURALES"/>
    <s v="ARTÍCULO 3. CONTRATACIÓN DE PERSONAL PARA LA PRESTACIÓN DE SERVICIOS PROFESIONALES Y DE APOYO A LA GESTIÓN."/>
    <x v="4"/>
  </r>
  <r>
    <n v="100122"/>
    <x v="60"/>
    <s v="2022-05-24 11:05:35"/>
    <s v="ConOrdendePago"/>
    <n v="3150000"/>
    <n v="26664"/>
    <n v="0"/>
    <s v="Cédula de Ciudadanía"/>
    <n v="1065889898"/>
    <s v="VARGAS SUAREZ NEYMER ANTONIO"/>
    <s v="Abono en cuenta"/>
    <s v="Ahorro"/>
    <s v="52412097823"/>
    <s v="Activa"/>
    <s v="890903938"/>
    <s v="BANCOLOMBIA S.A."/>
    <s v="35-05-00"/>
    <s v="INSTITUTO NACIONAL DE METROLOGÍA - INM"/>
    <s v="C-3502-0200-7-0-3502097-02"/>
    <s v="ADQUISICIÓN DE BIENES Y SERVICIOS - DOCUMENTOS DE INVESTIGACIÓN APLICADA EN METROLOGÍA - DESARROLLO DE LA OFERTA DE SERVICIOS EN METROLOGÍA FÍSICA EN EL ÁMBITO NACIONAL"/>
    <n v="3150000"/>
    <n v="0"/>
    <n v="3150000"/>
    <n v="0"/>
    <s v="Nación"/>
    <s v="CSF"/>
    <s v="OTROS RECURSOS DEL TESORO"/>
    <s v="A-02-02-02-008-003-09"/>
    <s v="OTROS SERVICIOS PROFESIONALES Y TÉCNICOS N.C.P."/>
    <n v="3150000"/>
    <s v="Elaborar estudios de servicios y costos asociados al mantenimiento de la trazabilidad metrológica de los laboratorios acreditados en las magnitudes físicas que actualmente posee el INM, con el fin de identificar brechas y tener las herramientas suficientes para apoyar la definición de tasas y tarifas en el INM - PAGO 4"/>
    <s v="14022"/>
    <s v="13822"/>
    <s v="18922"/>
    <s v="83822"/>
    <s v="2022-05-24 00:00:00"/>
    <s v="100122"/>
    <s v="143050122"/>
    <m/>
    <s v="2022-02-01 00:00:00"/>
    <s v="CONTRATO DE PRESTACION DE SERVICIOS - PROFESIONALES"/>
    <s v="138-2022 - MODIF CTO"/>
    <s v="ELABORAR ESTUDIOS DE SERVICIOS Y COSTOS ASOCIADOS AL MANTENIMIENTO DE LA TRAZABILIDAD METRÓLOGICA DE LOS LABORATORIOS ACREDITADOS EN LAS MAGNITUDES FÍSICAS QUE ACTUALMENTE POSEE LA SUBDIRECCIÓN DE METROLOGÍA FÍSICA, CON EL FIN DE INDENTIFICAR BRECHAS"/>
    <s v="APOYO A LA GESTIÓN PERSONA NATURALES"/>
    <s v="ARTÍCULO 3. CONTRATACIÓN DE PERSONAL PARA LA PRESTACIÓN DE SERVICIOS PROFESIONALES Y DE APOYO A LA GESTIÓN."/>
    <x v="4"/>
  </r>
  <r>
    <n v="100222"/>
    <x v="60"/>
    <s v="2022-05-24 11:22:15"/>
    <s v="ConOrdendePago"/>
    <n v="3150000"/>
    <n v="26664"/>
    <n v="0"/>
    <s v="Cédula de Ciudadanía"/>
    <n v="1032483094"/>
    <s v="ARIAS PATIÑO LAURA CHRISTINA"/>
    <s v="Abono en cuenta"/>
    <s v="Ahorro"/>
    <s v="24108015243"/>
    <s v="Activa"/>
    <s v="860007335"/>
    <s v="BCSC S A"/>
    <s v="35-05-00"/>
    <s v="INSTITUTO NACIONAL DE METROLOGÍA - INM"/>
    <s v="C-3599-0200-6-0-3599016-02"/>
    <s v="ADQUISICIÓN DE BIENES Y SERVICIOS - SEDES MANTENIDAS - MEJORAMIENTO Y SOSTENIBILIDAD DE LA SEDE DEL INSTITUTO NACIONAL DE METROLOGÍA BOGOTÁ"/>
    <n v="3150000"/>
    <n v="0"/>
    <n v="3150000"/>
    <n v="0"/>
    <s v="Nación"/>
    <s v="CSF"/>
    <s v="OTROS RECURSOS DEL TESORO"/>
    <s v="A-02-02-02-008-003-09"/>
    <s v="OTROS SERVICIOS PROFESIONALES Y TÉCNICOS N.C.P."/>
    <n v="3150000"/>
    <s v="PRESTAR LOS SERVICIOS PROFESIONALES PARA APOYAR LAS ACTIVIDADES ENCAMINADAS AL CUMPLIMIENTO NORMATIVO DE PROCESOS Y SOSTENIBILIDAD AMBIENTAL EN EL MARCO DEL PROYECTO DE INVERSIÓN PARA EL MEJORAMIENTO Y SOSTENIBILIDAD DE LA SEDE DEL INM BOGOTÁ - PAGO 4"/>
    <s v="2122"/>
    <s v="2122"/>
    <s v="10922"/>
    <s v="83922"/>
    <s v="2022-05-24 00:00:00"/>
    <s v="100222"/>
    <s v="143088022"/>
    <m/>
    <s v="2022-01-27 00:00:00"/>
    <s v="CONTRATO DE PRESTACION DE SERVICIOS - PROFESIONALES"/>
    <s v="CO1.PCCNTR.3424465"/>
    <s v="PRESTAR LOS SERVICIOS PROFESIONALES PARA APOYAR LAS ACTIVIDADES ENCAMINADAS AL CUMPLIMIENTO NORMATIVO DE PROCESOS Y SOSTENIBILIDAD AMBIENTAL EN EL MARCO DEL PROYECTO DE INVERSIÓN PARA EL MEJORAMIENTO Y SOSTENIBILIDAD DE LA SEDE DEL INM BOGOTÁ."/>
    <s v="APOYO A LA GESTIÓN PERSONA NATURALES"/>
    <s v="ARTÍCULO 3. CONTRATACIÓN DE PERSONAL PARA LA PRESTACIÓN DE SERVICIOS PROFESIONALES Y DE APOYO A LA GESTIÓN."/>
    <x v="4"/>
  </r>
  <r>
    <n v="100322"/>
    <x v="60"/>
    <s v="2022-05-24 11:43:59"/>
    <s v="ConOrdendePago"/>
    <n v="3475000"/>
    <n v="29414"/>
    <n v="0"/>
    <s v="Cédula de Ciudadanía"/>
    <n v="52708925"/>
    <s v="ACERO KURMEN ANDREA"/>
    <s v="Abono en cuenta"/>
    <s v="Ahorro"/>
    <s v="20395851417"/>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3475000"/>
    <n v="0"/>
    <n v="3475000"/>
    <n v="0"/>
    <s v="Nación"/>
    <s v="CSF"/>
    <s v="OTROS RECURSOS DEL TESORO"/>
    <s v="A-02-02-02-008-003-09"/>
    <s v="OTROS SERVICIOS PROFESIONALES Y TÉCNICOS N.C.P."/>
    <n v="3475000"/>
    <s v="Contratar la prestación de servicios profesionales para apoyar la realización de piezas gráficas para la divulgación de la comunicación interna y externa, apoyando temas de comunicaciones, mercadeo, prestación de servicios y red colombiana de metrología - PAGO 4"/>
    <s v="12122"/>
    <s v="12122"/>
    <s v="14322"/>
    <s v="84022"/>
    <s v="2022-05-24 00:00:00"/>
    <s v="100322"/>
    <s v="143103522"/>
    <m/>
    <s v="2022-01-28 00:00:00"/>
    <s v="CONTRATO DE PRESTACION DE SERVICIOS - PROFESIONALES"/>
    <s v="CO1.PCCNTR.3476613"/>
    <s v="CONTRATAR LA PRESTACIÓN DE SERVICIOS PROFESIONALES PARA APOYAR LA REALIZACIÓN DE PIEZAS GRÁFICAS PARA LA DIVULGACIÓN DE LA COMUNICACIÓN INTERNA Y EXTERNA, APOYANDO TEMAS DE COMUNICACIONES, MERCADEO, PRESTACIÓN DE SERVICIOS."/>
    <s v="APOYO A LA GESTIÓN PERSONA NATURALES"/>
    <s v="ARTÍCULO 3. CONTRATACIÓN DE PERSONAL PARA LA PRESTACIÓN DE SERVICIOS PROFESIONALES Y DE APOYO A LA GESTIÓN."/>
    <x v="4"/>
  </r>
  <r>
    <n v="100422"/>
    <x v="60"/>
    <s v="2022-05-24 11:57:44"/>
    <s v="ConOrdendePago"/>
    <n v="3150000"/>
    <n v="26664"/>
    <n v="0"/>
    <s v="Cédula de Ciudadanía"/>
    <n v="1066179217"/>
    <s v="MERCADO SARMIENTO CESAR DAVID"/>
    <s v="Abono en cuenta"/>
    <s v="Ahorro"/>
    <s v="39860207170"/>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3150000"/>
    <n v="0"/>
    <n v="3150000"/>
    <n v="0"/>
    <s v="Nación"/>
    <s v="CSF"/>
    <s v="OTROS RECURSOS DEL TESORO"/>
    <s v="A-02-02-02-008-003-09"/>
    <s v="OTROS SERVICIOS PROFESIONALES Y TÉCNICOS N.C.P."/>
    <n v="3150000"/>
    <s v="Contratar servicios profesionales para apoyar la gestión transversal y el desarrollo de actividades del Proyecto Fomento Regional en Metrología que permitan la promoción y difusión de la cultura y herramientas del INM - PAGO 4"/>
    <s v="6022"/>
    <s v="6022"/>
    <s v="17122"/>
    <s v="84122"/>
    <s v="2022-05-24 00:00:00"/>
    <s v="100422"/>
    <s v="143133922"/>
    <m/>
    <s v="2022-01-31 00:00:00"/>
    <s v="CONTRATO DE PRESTACION DE SERVICIOS - PROFESIONALES"/>
    <s v="060-2022"/>
    <s v="CONTRATAR SERVICIOS PROFESIONALES PARA APOYAR LA GESTIÓN TRANSVERSAL Y EL DESARROLLO DE ACTIVIDADES DEL PROYECTO DE FOMENTO REGIONAL EN METROLOGÍA QUE PERMITAN LA PROMOCIÓN Y DIFUSIÓN DE LA CULTURA Y HERRAMIENTAS DEL INM."/>
    <s v="APOYO A LA GESTIÓN PERSONA NATURALES"/>
    <s v="ARTÍCULO 3. CONTRATACIÓN DE PERSONAL PARA LA PRESTACIÓN DE SERVICIOS PROFESIONALES Y DE APOYO A LA GESTIÓN."/>
    <x v="4"/>
  </r>
  <r>
    <n v="100522"/>
    <x v="60"/>
    <s v="2022-05-24 12:04:56"/>
    <s v="ConOrdendePago"/>
    <n v="3150000"/>
    <n v="26664"/>
    <n v="0"/>
    <s v="Cédula de Ciudadanía"/>
    <n v="77194104"/>
    <s v="RINCONES MARTINEZ EUGENIO"/>
    <s v="Abono en cuenta"/>
    <s v="Ahorro"/>
    <s v="19789579523"/>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3150000"/>
    <n v="0"/>
    <n v="3150000"/>
    <n v="0"/>
    <s v="Nación"/>
    <s v="CSF"/>
    <s v="OTROS RECURSOS DEL TESORO"/>
    <s v="A-02-02-02-008-003-09"/>
    <s v="OTROS SERVICIOS PROFESIONALES Y TÉCNICOS N.C.P."/>
    <n v="3150000"/>
    <s v="Contratar servicios profesionales para apoyar la documentación, realizar control y seguimiento a los planes institucionales y requerimientos del SIG en el marco del Proyecto Fomento Regional en Metrología, con el fin de promocionar y difundir la cultura y herramientas del INM - PAGO 4"/>
    <s v="5522"/>
    <s v="5522"/>
    <s v="20722"/>
    <s v="84222"/>
    <s v="2022-05-24 00:00:00"/>
    <s v="100522"/>
    <s v="143166422"/>
    <m/>
    <s v="2022-02-01 00:00:00"/>
    <s v="CONTRATO DE PRESTACION DE SERVICIOS - PROFESIONALES"/>
    <s v="059-2022"/>
    <s v="CONTRATAR SERVICIOS PROFESIONALES PARA APOYAR LA DOCUMENTACIÓN, REALIZAR CONTROL Y SEGUIMIENTO A LOS PLANES INSTITUCIONALES Y REQUERIMIENTOS DEL SIG EN EL MARCO DEL PROYECTO FOMENTO REGIONAL EN METROLOGÍA, CON EL FIN DE PROMOCIONAR Y DIFUNDIR LA CUL"/>
    <s v="APOYO A LA GESTIÓN PERSONA NATURALES"/>
    <s v="ARTÍCULO 3. CONTRATACIÓN DE PERSONAL PARA LA PRESTACIÓN DE SERVICIOS PROFESIONALES Y DE APOYO A LA GESTIÓN."/>
    <x v="4"/>
  </r>
  <r>
    <n v="100622"/>
    <x v="60"/>
    <s v="2022-05-24 15:12:49"/>
    <s v="ConOrdendePago"/>
    <n v="3150000"/>
    <n v="26664"/>
    <n v="0"/>
    <s v="Cédula de Ciudadanía"/>
    <n v="1023947833"/>
    <s v="PARADA DIAZ LAURA"/>
    <s v="Abono en cuenta"/>
    <s v="Ahorro"/>
    <s v="0550488415250270"/>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3150000"/>
    <n v="0"/>
    <n v="3150000"/>
    <n v="0"/>
    <s v="Nación"/>
    <s v="CSF"/>
    <s v="OTROS RECURSOS DEL TESORO"/>
    <s v="A-02-02-02-008-003-09"/>
    <s v="OTROS SERVICIOS PROFESIONALES Y TÉCNICOS N.C.P."/>
    <n v="3150000"/>
    <s v="Contratar servicios profesionales para apoyar la documentación e implementación de las actividades de mercadeo del Proyecto Fomento Regional en Metrología que permitan el fomento, la promoción y difusión de la cultura y herramientas del INM - PAGO 4"/>
    <s v="5422"/>
    <s v="5422"/>
    <s v="12822"/>
    <s v="84322"/>
    <s v="2022-05-24 00:00:00"/>
    <s v="100622"/>
    <s v="142128622"/>
    <m/>
    <s v="2022-01-28 00:00:00"/>
    <s v="CONTRATO DE PRESTACION DE SERVICIOS"/>
    <s v="CO1.PCCNTR.3464926"/>
    <s v="Contratar servicios profesionales para apoyar la documentación e implementación de las actividades de mercadeo del Proyecto Fomento Regional en Metrología que permitan el fomento, la promoción y difusión de la cultura y herramientas del INM."/>
    <s v="APOYO A LA GESTIÓN PERSONA NATURALES"/>
    <s v="ARTÍCULO 3. CONTRATACIÓN DE PERSONAL PARA LA PRESTACIÓN DE SERVICIOS PROFESIONALES Y DE APOYO A LA GESTIÓN."/>
    <x v="4"/>
  </r>
  <r>
    <n v="100722"/>
    <x v="60"/>
    <s v="2022-05-24 15:46:02"/>
    <s v="ConOrdendePago"/>
    <n v="3308790"/>
    <n v="0"/>
    <n v="0"/>
    <s v="NIT"/>
    <n v="899999115"/>
    <s v="EMPRESA DE TELECOMUNICACIONES DE BOGOTA SA ESP PUDIENDO IDENTIFICARSE PARA TODOS LOS EFECTOS CON LA SIGLA ETB S.A. E.S.P."/>
    <s v="Abono en cuenta"/>
    <s v="Corriente"/>
    <s v="0020936509"/>
    <s v="Activa"/>
    <s v="860051135"/>
    <s v="CITIBANK COLOMBIA"/>
    <s v="35-05-00"/>
    <s v="INSTITUTO NACIONAL DE METROLOGÍA - INM"/>
    <s v="A-02-02-02-008-004"/>
    <s v="SERVICIOS DE TELECOMUNICACIONES, TRANSMISIÓN Y SUMINISTRO DE INFORMACIÓN"/>
    <n v="3308790"/>
    <n v="0"/>
    <n v="3308790"/>
    <n v="0"/>
    <s v="Nación"/>
    <s v="CSF"/>
    <s v="RECURSOS CORRIENTES"/>
    <s v="A-02-02-02-008-004-01"/>
    <s v="SERVICIOS DE TELEFONÍA Y OTRAS TELECOMUNICACIONES"/>
    <n v="3308790"/>
    <s v="PAGO DE SERVICIO DE LLAMADAS DE TELEFONIA LOCAL, NACIONAL, INTERNACIONAL Y CELULAR DEL INSTITUTO NACIONAL DE METROLOGIA, DE LA DIRECCION AK 50 No. 26-55 INTERIOR 2 CAN, CORRESPONDIENTE A LA CUENTA CLIENTE No. 1428216084. FACTURA EB 000302914598"/>
    <s v="13422"/>
    <s v="13322"/>
    <s v="39622"/>
    <s v="72922"/>
    <s v="2022-05-16 00:00:00"/>
    <s v="100722"/>
    <s v="141001722"/>
    <m/>
    <s v="2022-05-16 00:00:00"/>
    <s v="FACTURA"/>
    <s v="EB000302914598"/>
    <s v="PAGO DE SERVICIO DE LLAMADAS DE TELEFONIA LOCAL, NACIONAL, INTERNACIONAL Y CELULAR DEL INSTITUTO NACIONAL DE METROLOGIA, DE LA DIRECCION AK 50 No. 26-55 INTERIOR 2 CAN, CORRESPONDIENTE A LA CUENTA CLIENTE No. 1428216084. FACTURA EB000302914598. PERIO"/>
    <s v="TELEFONIA"/>
    <s v="ARTÍCULO 15. PAPELERÍA, ÚTILES DE ESCRITORIO Y OFICINA Y TELEFONÍA"/>
    <x v="1"/>
  </r>
  <r>
    <n v="100822"/>
    <x v="60"/>
    <s v="2022-05-24 16:37:02"/>
    <s v="ConOrdendePago"/>
    <n v="767217.99"/>
    <n v="0"/>
    <n v="0"/>
    <s v="NIT"/>
    <n v="899999115"/>
    <s v="EMPRESA DE TELECOMUNICACIONES DE BOGOTA SA ESP PUDIENDO IDENTIFICARSE PARA TODOS LOS EFECTOS CON LA SIGLA ETB S.A. E.S.P."/>
    <s v="Abono en cuenta"/>
    <s v="Corriente"/>
    <s v="0020936509"/>
    <s v="Activa"/>
    <s v="860051135"/>
    <s v="CITIBANK COLOMBIA"/>
    <s v="35-05-00"/>
    <s v="INSTITUTO NACIONAL DE METROLOGÍA - INM"/>
    <s v="A-02-02-02-008-004"/>
    <s v="SERVICIOS DE TELECOMUNICACIONES, TRANSMISIÓN Y SUMINISTRO DE INFORMACIÓN"/>
    <n v="767217.99"/>
    <n v="0"/>
    <n v="767217.99"/>
    <n v="0"/>
    <s v="Nación"/>
    <s v="CSF"/>
    <s v="RECURSOS CORRIENTES"/>
    <s v="A-02-02-02-008-004-02"/>
    <s v="SERVICIOS DE TELECOMUNICACIONES A TRAVÉS DE INTERNET"/>
    <n v="767217.99"/>
    <s v="ADQUISCION, INSTALACIÓN Y PUESTA EN MARCHA DE UN CANAL DE INTERNET DEDICADO PARA BRINDAR ACCESO A INTERNET A LOS FUNCIONARIOS, CONTRATISTAS Y VISITANTES DEL INM - PAGO 5"/>
    <s v="422"/>
    <s v="422"/>
    <s v="422"/>
    <s v="72822"/>
    <s v="2022-05-16 00:00:00"/>
    <s v="100822"/>
    <s v="142213722"/>
    <m/>
    <s v="2022-01-05 00:00:00"/>
    <s v="ORDEN DE COMPRA"/>
    <s v="82896"/>
    <s v="ADQUISICIÓN, INSTALACIÓN Y PUESTA EN MARCHA DE UN CANAL DE INTERNET DEDICADO DE 64MB, PARA BRINDAR ACCESO A INTERNET A LOS FUNCIONARIOS CONTRATISTAS Y VISITANTES DEL INM."/>
    <e v="#N/A"/>
    <e v="#N/A"/>
    <x v="3"/>
  </r>
  <r>
    <n v="100922"/>
    <x v="60"/>
    <s v="2022-05-24 16:42:02"/>
    <s v="ConOrdendePago"/>
    <n v="2136000"/>
    <n v="17645"/>
    <n v="0"/>
    <s v="Cédula de Ciudadanía"/>
    <n v="80054606"/>
    <s v="ROJAS PEDREROS EDWIN ALFONSO"/>
    <s v="Abono en cuenta"/>
    <s v="Ahorro"/>
    <s v="10800052331"/>
    <s v="Activa"/>
    <s v="890903938"/>
    <s v="BANCOLOMBIA S.A."/>
    <s v="35-05-00"/>
    <s v="INSTITUTO NACIONAL DE METROLOGÍA - INM"/>
    <s v="A-02-02-02-008-003"/>
    <s v="OTROS SERVICIOS PROFESIONALES, CIENTÍFICOS Y TÉCNICOS"/>
    <n v="2136000"/>
    <n v="0"/>
    <n v="2136000"/>
    <n v="0"/>
    <s v="Nación"/>
    <s v="CSF"/>
    <s v="RECURSOS CORRIENTES"/>
    <s v="A-02-02-02-008-003-09"/>
    <s v="OTROS SERVICIOS PROFESIONALES Y TÉCNICOS N.C.P."/>
    <n v="2136000"/>
    <s v="BRINDAR APOYO EN LA REALIZACION DE ACTIVIDADES DE RECEPCION, RADICACION y DISTRIBUCION DE DOCUMENTOS, ARCHIVO, CORRESPONDENCIA Y DEMAS ACTIVIDADES DE APOYO ADMINISTRATIVO A CARGO DEL AREA - PAGO 4"/>
    <s v="9422"/>
    <s v="9522"/>
    <s v="9722"/>
    <s v="74222"/>
    <s v="2022-05-18 00:00:00"/>
    <s v="100922"/>
    <s v="142262622"/>
    <m/>
    <s v="2022-01-27 00:00:00"/>
    <s v="CONTRATO DE PRESTACION DE SERVICIOS"/>
    <s v="CO1.PCCNTR.3415332"/>
    <s v="BRINDAR APOYO EN LA REALIZACION DE ACTIVIDADES DE RECEPCION, RADICACION y DISTRIBUCION DE DOCUMENTOS, ARCHIVO, CORRESPONDENCIA Y DEMAS ACTIVIDADES DE APOYO ADMINISTRATIVO A CARGO DEL AREA."/>
    <s v="APOYO A LA GESTIÓN PERSONA NATURALES"/>
    <s v="ARTÍCULO 3. CONTRATACIÓN DE PERSONAL PARA LA PRESTACIÓN DE SERVICIOS PROFESIONALES Y DE APOYO A LA GESTIÓN."/>
    <x v="4"/>
  </r>
  <r>
    <n v="101022"/>
    <x v="60"/>
    <s v="2022-05-24 16:45:30"/>
    <s v="ConOrdendePago"/>
    <n v="4300000"/>
    <n v="36398"/>
    <n v="0"/>
    <s v="Cédula de Ciudadanía"/>
    <n v="1013650820"/>
    <s v="CABALLERO RAMIREZ LUISA FERNANDA"/>
    <s v="Abono en cuenta"/>
    <s v="Ahorro"/>
    <s v="15469263611"/>
    <s v="Activa"/>
    <s v="890903938"/>
    <s v="BANCOLOMBIA S.A."/>
    <s v="35-05-00"/>
    <s v="INSTITUTO NACIONAL DE METROLOGÍA - INM"/>
    <s v="A-02-02-02-008-003"/>
    <s v="OTROS SERVICIOS PROFESIONALES, CIENTÍFICOS Y TÉCNICOS"/>
    <n v="4300000"/>
    <n v="0"/>
    <n v="4300000"/>
    <n v="0"/>
    <s v="Nación"/>
    <s v="CSF"/>
    <s v="RECURSOS CORRIENTES"/>
    <s v="A-02-02-02-008-003-09"/>
    <s v="OTROS SERVICIOS PROFESIONALES Y TÉCNICOS N.C.P."/>
    <n v="4300000"/>
    <s v="CONTRATAR LOS SERVICIOS PROFESIONALES PARA APOYAR LA GESTIÓN DE HALLAZGOS DE AUDITORIA, GESTIÓN, CONTROL INTERNO, REVISIÓN POR LA DIRECCIÓN, ETC. Y APOYO DE LA GESTIÓN DOCUMENTAL PARA GARANTIZAR EL 100% DEL CARGUE EN EL APLICATIVO ISOLUCIÓN DEL SISTEMA DE GESTIÓN DE SEGURIDAD Y SALUD EN EL TRABAJO DE VIGENCIAS ANTERIORES - PAGO 4"/>
    <s v="6922"/>
    <s v="6922"/>
    <s v="15722"/>
    <s v="76022"/>
    <s v="2022-05-23 00:00:00"/>
    <s v="101022"/>
    <s v="142305522"/>
    <m/>
    <s v="2022-01-28 00:00:00"/>
    <s v="CONTRATO DE PRESTACION DE SERVICIOS - PROFESIONALES"/>
    <s v="CD 062 DE 2022"/>
    <s v="CONTRATAR LOS SERVICIOS PROFESIONALES PARA APOYAR LA GESTIÓN DE HALLAZGOS DE AUDITORÍA, GESTIÓN, CONTROL INTERNO,REVISIÓN POR LA DIRECCIÓN, ETC. Y APOYO DE LA GESTIÓN DOCUMENTAL PARA GARANTIZAR EL 100% DEL CARGUE EN EL APLICATIVO ISOLUCION DEL SISTEM"/>
    <s v="APOYO A LA GESTIÓN PERSONA NATURALES"/>
    <s v="ARTÍCULO 3. CONTRATACIÓN DE PERSONAL PARA LA PRESTACIÓN DE SERVICIOS PROFESIONALES Y DE APOYO A LA GESTIÓN."/>
    <x v="4"/>
  </r>
  <r>
    <n v="101122"/>
    <x v="60"/>
    <s v="2022-05-24 16:49:33"/>
    <s v="ConOrdendePago"/>
    <n v="3150000"/>
    <n v="26664"/>
    <n v="0"/>
    <s v="Cédula de Ciudadanía"/>
    <n v="1014284456"/>
    <s v="RODRIGUEZ VERGARA MARIA PAULA"/>
    <s v="Abono en cuenta"/>
    <s v="Ahorro"/>
    <s v="91217166379"/>
    <s v="Activa"/>
    <s v="890903938"/>
    <s v="BANCOLOMBIA S.A."/>
    <s v="35-05-00"/>
    <s v="INSTITUTO NACIONAL DE METROLOGÍA - INM"/>
    <s v="A-02-02-02-008-003"/>
    <s v="OTROS SERVICIOS PROFESIONALES, CIENTÍFICOS Y TÉCNICOS"/>
    <n v="3150000"/>
    <n v="0"/>
    <n v="3150000"/>
    <n v="0"/>
    <s v="Nación"/>
    <s v="CSF"/>
    <s v="RECURSOS CORRIENTES"/>
    <s v="A-02-02-02-008-003-09"/>
    <s v="OTROS SERVICIOS PROFESIONALES Y TÉCNICOS N.C.P."/>
    <n v="3150000"/>
    <s v="CONTRATAR LOS SERVICIOS PROFESONALES PARA EL APOYO EN LOS PROCESOS DE SELECION, VINCULACION, PERMANENCIA Y DESVINCULACION DEL INSTITUTO NACIONAL DE METROLOGIA - PAGO 4"/>
    <s v="8522"/>
    <s v="8622"/>
    <s v="15222"/>
    <s v="77222"/>
    <s v="2022-05-23 00:00:00"/>
    <s v="101122"/>
    <s v="142679122"/>
    <m/>
    <s v="2022-01-28 00:00:00"/>
    <s v="CONTRATO DE PRESTACION DE SERVICIOS - PROFESIONALES"/>
    <s v="CONTRATO 064"/>
    <s v="CONTRATAR LOS SERVICIOS PROFESIONALES PARA EL APOYO EN LOS PROCESOS DE SELECCIÓN, VINCULACIÓN, PERMANENCIA Y DESINVICULACIÓN DEL INSTITUTO NACIONAL DE METROLOGÍA."/>
    <s v="APOYO A LA GESTIÓN PERSONA NATURALES"/>
    <s v="ARTÍCULO 3. CONTRATACIÓN DE PERSONAL PARA LA PRESTACIÓN DE SERVICIOS PROFESIONALES Y DE APOYO A LA GESTIÓN."/>
    <x v="4"/>
  </r>
  <r>
    <n v="101222"/>
    <x v="60"/>
    <s v="2022-05-24 17:00:36"/>
    <s v="ConOrdendePago"/>
    <n v="4179000"/>
    <n v="35374"/>
    <n v="0"/>
    <s v="Cédula de Ciudadanía"/>
    <n v="1014272075"/>
    <s v="ROMERO GARCIA DANIEL JULIAN"/>
    <s v="Abono en cuenta"/>
    <s v="Ahorro"/>
    <s v="19234418737"/>
    <s v="Activa"/>
    <s v="890903938"/>
    <s v="BANCOLOMBIA S.A."/>
    <s v="35-05-00"/>
    <s v="INSTITUTO NACIONAL DE METROLOGÍA - INM"/>
    <s v="A-02-02-02-008-003"/>
    <s v="OTROS SERVICIOS PROFESIONALES, CIENTÍFICOS Y TÉCNICOS"/>
    <n v="4179000"/>
    <n v="0"/>
    <n v="4179000"/>
    <n v="0"/>
    <s v="Nación"/>
    <s v="CSF"/>
    <s v="RECURSOS CORRIENTES"/>
    <s v="A-02-02-02-008-003-09"/>
    <s v="OTROS SERVICIOS PROFESIONALES Y TÉCNICOS N.C.P."/>
    <n v="4179000"/>
    <s v="Contratar los servicios profesionales para apoyar el proceso de planeación estratégica, implementando las políticas de MIPG; el seguimiento a los proyectos de inversión, planes estratégicos, planes institucionales, y la construcción y divulgación de herramientas de inteligencia de negocios para la toma de decisiones - PAGO 3"/>
    <s v="9222"/>
    <s v="9322"/>
    <s v="11122"/>
    <s v="78822"/>
    <s v="2022-05-23 00:00:00"/>
    <s v="101222"/>
    <s v="142709222"/>
    <m/>
    <s v="2022-01-27 00:00:00"/>
    <s v="CONTRATO DE PRESTACION DE SERVICIOS - PROFESIONALES"/>
    <s v="CO1.PCCNTR.3431367"/>
    <s v="Contratar los servicios profesionales para apoyar el proceso de planeación estratégica, implementando las políticas de MIPG; el seguimiento a los proyectos de inversión, planes estratégicos, planes institucionales, y la construcción y divulgación de"/>
    <s v="APOYO A LA GESTIÓN PERSONA NATURALES"/>
    <s v="ARTÍCULO 3. CONTRATACIÓN DE PERSONAL PARA LA PRESTACIÓN DE SERVICIOS PROFESIONALES Y DE APOYO A LA GESTIÓN."/>
    <x v="4"/>
  </r>
  <r>
    <n v="101322"/>
    <x v="60"/>
    <s v="2022-05-24 17:23:39"/>
    <s v="ConOrdendePago"/>
    <n v="3150000"/>
    <n v="26664"/>
    <n v="0"/>
    <s v="Cédula de Ciudadanía"/>
    <n v="52978646"/>
    <s v="MARTINEZ RAMOS NASLI SAUDIT"/>
    <s v="Abono en cuenta"/>
    <s v="Ahorro"/>
    <s v="0570474470023513"/>
    <s v="Activa"/>
    <s v="860034313"/>
    <s v="BANCO DAVIVIENDA S.A."/>
    <s v="35-05-00"/>
    <s v="INSTITUTO NACIONAL DE METROLOGÍA - INM"/>
    <s v="A-02-02-02-008-003"/>
    <s v="OTROS SERVICIOS PROFESIONALES, CIENTÍFICOS Y TÉCNICOS"/>
    <n v="3150000"/>
    <n v="0"/>
    <n v="3150000"/>
    <n v="0"/>
    <s v="Nación"/>
    <s v="CSF"/>
    <s v="RECURSOS CORRIENTES"/>
    <s v="A-02-02-02-008-003-09"/>
    <s v="OTROS SERVICIOS PROFESIONALES Y TÉCNICOS N.C.P."/>
    <n v="3150000"/>
    <s v="CONTRATAR LOS SERVICIOS PROFESIONALES PARA EL ACOMPAÑAMIENTO EN LOS PROCESOS GESTIÓN DE NÓMINA Y TALENTO HUMANO EN EL APLICATIVO KACTUS - PAGO 4"/>
    <s v="6822"/>
    <s v="6822"/>
    <s v="19322"/>
    <s v="81922"/>
    <s v="2022-05-23 00:00:00"/>
    <s v="101322"/>
    <s v="142765322"/>
    <m/>
    <s v="2022-02-01 00:00:00"/>
    <s v="CONTRATO DE PRESTACION DE SERVICIOS - PROFESIONALES"/>
    <s v="046-2022"/>
    <s v="CONTRATAR LOS SERVICIOS PROFESIONALES PARA EL ACOMPAÑAMIENTO EN LOS PROCESOS GESTIÓN DE NÓMINA Y TALENTO HUMANO EN EL APLICATIVO KACTUS."/>
    <s v="APOYO A LA GESTIÓN PERSONA NATURALES"/>
    <s v="ARTÍCULO 3. CONTRATACIÓN DE PERSONAL PARA LA PRESTACIÓN DE SERVICIOS PROFESIONALES Y DE APOYO A LA GESTIÓN."/>
    <x v="4"/>
  </r>
  <r>
    <n v="101422"/>
    <x v="60"/>
    <s v="2022-05-24 17:27:44"/>
    <s v="ConOrdendePago"/>
    <n v="4178710"/>
    <n v="35368"/>
    <n v="0"/>
    <s v="Cédula de Ciudadanía"/>
    <n v="52518374"/>
    <s v="BERNAL ROZO ANGELICA MARIA"/>
    <s v="Abono en cuenta"/>
    <s v="Ahorro"/>
    <s v="54700033590"/>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4178710"/>
    <n v="0"/>
    <n v="4178710"/>
    <n v="0"/>
    <s v="Nación"/>
    <s v="CSF"/>
    <s v="OTROS RECURSOS DEL TESORO"/>
    <s v="A-02-02-02-008-003-09"/>
    <s v="OTROS SERVICIOS PROFESIONALES Y TÉCNICOS N.C.P."/>
    <n v="4178710"/>
    <s v="Contratar los servicios profesionales con el fin de generar contenidos informativos que serán divulgados en los canales internos y externos del Instituto Nacional de Metrología y apoyar la organización de eventos misionales del INM - PAGO 4"/>
    <s v="19122"/>
    <s v="18422"/>
    <s v="22422"/>
    <s v="84422"/>
    <s v="2022-05-24 00:00:00"/>
    <s v="101422"/>
    <s v="142828122"/>
    <m/>
    <s v="2022-02-03 00:00:00"/>
    <s v="CONTRATO DE PRESTACION DE SERVICIOS - PROFESIONALES"/>
    <s v="101-2022"/>
    <s v="Contratar los servicios profesionales con el fin de generar contenidos informativos que serán divulgados en los canales internos y externos del Instituto Nacional de Metrología y apoyar la organización de eventos misionales del INM."/>
    <s v="APOYO A LA GESTIÓN PERSONA NATURALES"/>
    <s v="ARTÍCULO 3. CONTRATACIÓN DE PERSONAL PARA LA PRESTACIÓN DE SERVICIOS PROFESIONALES Y DE APOYO A LA GESTIÓN."/>
    <x v="4"/>
  </r>
  <r>
    <n v="101722"/>
    <x v="46"/>
    <s v="2022-05-25 06:59:33"/>
    <s v="ConOrdendePago"/>
    <n v="1120400"/>
    <n v="0"/>
    <n v="0"/>
    <s v="Cédula de Ciudadanía"/>
    <n v="1128052963"/>
    <s v="SILVA BERNAL MARIA FERNANDA PAOLA DEL PILAR"/>
    <s v="Abono en cuenta"/>
    <s v="Ahorro"/>
    <s v="488400397946"/>
    <s v="Activa"/>
    <s v="860034313"/>
    <s v="BANCO DAVIVIENDA S.A."/>
    <s v="35-05-00"/>
    <s v="INSTITUTO NACIONAL DE METROLOGÍA - INM"/>
    <s v="A-02-02-02-008-002"/>
    <s v="SERVICIOS JURÍDICOS Y CONTABLES"/>
    <n v="1120400"/>
    <n v="0"/>
    <n v="1120400"/>
    <n v="0"/>
    <s v="Nación"/>
    <s v="CSF"/>
    <s v="RECURSOS CORRIENTES"/>
    <s v="A-02-02-02-008-002-01"/>
    <s v="SERVICIOS JURÍDICOS"/>
    <n v="1120400"/>
    <s v="PRESTAR LOS SERVICIOS JURÍDICOS PROFESIONALES PARA APOYAR LA ELABORACIÓN Y TRÁMITE DE LOS PROCESOS DE CONTRATACIÓN REQUERIDOS Y LAS DEMÁS ACTIVIDADES QUE REQUIERA EL INSTITUTO NACIONAL DE METROLOGÍA - PAGO 4"/>
    <s v="9522"/>
    <s v="9622"/>
    <s v="1522"/>
    <s v="81722"/>
    <s v="2022-05-23 00:00:00"/>
    <s v="101722"/>
    <s v="146395222"/>
    <m/>
    <s v="2022-01-20 00:00:00"/>
    <s v="CONTRATO DE PRESTACION DE SERVICIOS - PROFESIONALES"/>
    <s v="CO1.PCCNTR.3284052"/>
    <s v="PRESTAR LOS SERVICIOS JURÍDICOS PROFESIONALES PARA APOYAR LA ELABORACIÓN Y TRÁMITE DE LOS PROCESOS DE CONTRATACIÓN REQUERIDOS Y LAS DEMÁS ACTIVIDADES QUE REQUIERA EL INSTITUTO NACIONAL DE METROLOGÍA."/>
    <s v="APOYO A LA GESTIÓN PERSONA NATURALES"/>
    <s v="ARTÍCULO 3. CONTRATACIÓN DE PERSONAL PARA LA PRESTACIÓN DE SERVICIOS PROFESIONALES Y DE APOYO A LA GESTIÓN."/>
    <x v="4"/>
  </r>
  <r>
    <n v="101822"/>
    <x v="46"/>
    <s v="2022-05-25 07:07:12"/>
    <s v="ConOrdendePago"/>
    <n v="4873000"/>
    <n v="151368"/>
    <n v="0"/>
    <s v="Cédula de Ciudadanía"/>
    <n v="1032379466"/>
    <s v="VERGARA GOMEZ PABLO"/>
    <s v="Abono en cuenta"/>
    <s v="Ahorro"/>
    <s v="24021821130"/>
    <s v="Activa"/>
    <s v="860007335"/>
    <s v="BCSC S A"/>
    <s v="35-05-00"/>
    <s v="INSTITUTO NACIONAL DE METROLOGÍA - INM"/>
    <s v="C-3502-0200-7-0-3502097-02"/>
    <s v="ADQUISICIÓN DE BIENES Y SERVICIOS - DOCUMENTOS DE INVESTIGACIÓN APLICADA EN METROLOGÍA - DESARROLLO DE LA OFERTA DE SERVICIOS EN METROLOGÍA FÍSICA EN EL ÁMBITO NACIONAL"/>
    <n v="4873000"/>
    <n v="0"/>
    <n v="4873000"/>
    <n v="0"/>
    <s v="Nación"/>
    <s v="CSF"/>
    <s v="OTROS RECURSOS DEL TESORO"/>
    <s v="A-02-02-02-008-003-09"/>
    <s v="OTROS SERVICIOS PROFESIONALES Y TÉCNICOS N.C.P."/>
    <n v="4873000"/>
    <s v="Contratar servicio profesional especializado que apoye las actividades de reformulación, actualización, gestión, revisión e implementación de proyectos de inversión de manera articulada frente a los lineamientos del DNP y el MHCP en el Instituto Nacional de Metrología - PAGO 2"/>
    <s v="1322"/>
    <s v="1322"/>
    <s v="5922"/>
    <s v="78922"/>
    <s v="2022-05-23 00:00:00"/>
    <s v="101822"/>
    <s v="143744622"/>
    <m/>
    <s v="2022-01-24 00:00:00"/>
    <s v="CONTRATO DE PRESTACION DE SERVICIOS - PROFESIONALES"/>
    <s v="CO1.PCCNTR.3381033"/>
    <s v="CONTRATAR SERVICIO PROFESIONAL ESPECIALIZADO QUE APOYE LAS ACTIVIDADES DE REFORMULACIÓN, ACTUALIZACIÓN , GESTIÓN, REVISIÓN E IMPLEMENTACIÓN DE PROYECTOS DE INVERSIÓN DE MANERA ARTICULADA FRENTE A LOS LINEAMIENTOS DEL DNP Y EL MHCP EN EL INSTITUTO NAC"/>
    <s v="APOYO A LA GESTIÓN PERSONA NATURALES"/>
    <s v="ARTÍCULO 3. CONTRATACIÓN DE PERSONAL PARA LA PRESTACIÓN DE SERVICIOS PROFESIONALES Y DE APOYO A LA GESTIÓN."/>
    <x v="4"/>
  </r>
  <r>
    <n v="101922"/>
    <x v="46"/>
    <s v="2022-05-25 07:10:47"/>
    <s v="ConOrdendePago"/>
    <n v="4179000"/>
    <n v="35372"/>
    <n v="0"/>
    <s v="Cédula de Ciudadanía"/>
    <n v="1026269688"/>
    <s v="MORA ZAMORA DANIEL"/>
    <s v="Abono en cuenta"/>
    <s v="Ahorro"/>
    <s v="04811970471"/>
    <s v="Activa"/>
    <s v="890903938"/>
    <s v="BANCOLOMBIA S.A."/>
    <s v="35-05-00"/>
    <s v="INSTITUTO NACIONAL DE METROLOGÍA - INM"/>
    <s v="C-3502-0200-5-0-3502099-02"/>
    <s v="ADQUISICIÓN DE BIENES Y SERVICIOS - SERVICIO DE EDUCACIÓN INFORMAL EN METROLOGÍA - FORTALECIMIENTO DE LA COMERCIALIZACIÓN DE LOS SERVICIOS METROLÓGICOS A NIVEL NACIONAL"/>
    <n v="4179000"/>
    <n v="0"/>
    <n v="4179000"/>
    <n v="0"/>
    <s v="Nación"/>
    <s v="CSF"/>
    <s v="OTROS RECURSOS DEL TESORO"/>
    <s v="A-02-02-02-008-003-09"/>
    <s v="OTROS SERVICIOS PROFESIONALES Y TÉCNICOS N.C.P."/>
    <n v="4179000"/>
    <s v="Contratar la prestación de servicios profesionales para la virtualización de las capacitaciones en metrología - PAGO 4"/>
    <s v="10822"/>
    <s v="10922"/>
    <s v="12722"/>
    <s v="84522"/>
    <s v="2022-05-25 00:00:00"/>
    <s v="101922"/>
    <s v="143768622"/>
    <m/>
    <s v="2022-01-28 00:00:00"/>
    <s v="CONTRATO DE PRESTACION DE SERVICIOS - PROFESIONALES"/>
    <s v="CO1.PCCNTR.3479292"/>
    <s v="Contratar la prestación de servicios profesionales para la virtualización de las capacitaciones en metrología"/>
    <s v="APOYO A LA GESTIÓN PERSONA NATURALES"/>
    <s v="ARTÍCULO 3. CONTRATACIÓN DE PERSONAL PARA LA PRESTACIÓN DE SERVICIOS PROFESIONALES Y DE APOYO A LA GESTIÓN."/>
    <x v="4"/>
  </r>
  <r>
    <n v="102022"/>
    <x v="46"/>
    <s v="2022-05-25 07:13:45"/>
    <s v="ConOrdendePago"/>
    <n v="4179000"/>
    <n v="35372"/>
    <n v="0"/>
    <s v="Cédula de Ciudadanía"/>
    <n v="5829965"/>
    <s v="MARTINEZ CABALLERO DWIGHT OMAR"/>
    <s v="Abono en cuenta"/>
    <s v="Ahorro"/>
    <s v="66728185610"/>
    <s v="Activa"/>
    <s v="890903938"/>
    <s v="BANCOLOMBIA S.A."/>
    <s v="35-05-00"/>
    <s v="INSTITUTO NACIONAL DE METROLOGÍA - INM"/>
    <s v="C-3502-0200-5-0-3502099-02"/>
    <s v="ADQUISICIÓN DE BIENES Y SERVICIOS - SERVICIO DE EDUCACIÓN INFORMAL EN METROLOGÍA - FORTALECIMIENTO DE LA COMERCIALIZACIÓN DE LOS SERVICIOS METROLÓGICOS A NIVEL NACIONAL"/>
    <n v="4179000"/>
    <n v="0"/>
    <n v="4179000"/>
    <n v="0"/>
    <s v="Nación"/>
    <s v="CSF"/>
    <s v="OTROS RECURSOS DEL TESORO"/>
    <s v="A-02-02-02-008-003-09"/>
    <s v="OTROS SERVICIOS PROFESIONALES Y TÉCNICOS N.C.P."/>
    <n v="4179000"/>
    <s v="Contratar los servicios profesionales para el apoyo de las actividades del grupo de servicios metrológicos, contribuyendo con la transferencia de habilidades metrológicas en la entidad - PAGO 4"/>
    <s v="12422"/>
    <s v="12422"/>
    <s v="14722"/>
    <s v="84622"/>
    <s v="2022-05-25 00:00:00"/>
    <s v="102022"/>
    <s v="143779422"/>
    <m/>
    <s v="2022-01-28 00:00:00"/>
    <s v="CONTRATO DE PRESTACION DE SERVICIOS - PROFESIONALES"/>
    <s v="CO1.PCCNTR.3443413"/>
    <s v="Contratar los servicios profesionales para el apoyo de las actividades del grupo de servicios metrológicos, contribuyendo con la transferencia de habilidades metrológicas en la entidad."/>
    <s v="APOYO A LA GESTIÓN PERSONA NATURALES"/>
    <s v="ARTÍCULO 3. CONTRATACIÓN DE PERSONAL PARA LA PRESTACIÓN DE SERVICIOS PROFESIONALES Y DE APOYO A LA GESTIÓN."/>
    <x v="4"/>
  </r>
  <r>
    <n v="102122"/>
    <x v="46"/>
    <s v="2022-05-25 07:16:38"/>
    <s v="ConOrdendePago"/>
    <n v="2650000"/>
    <n v="22431"/>
    <n v="0"/>
    <s v="Cédula de Ciudadanía"/>
    <n v="1072645116"/>
    <s v="MORENO HERRERA MARIA NELCY"/>
    <s v="Abono en cuenta"/>
    <s v="Ahorro"/>
    <s v="4662027880"/>
    <s v="Activa"/>
    <s v="860034594"/>
    <s v="SCOTIABANK COLPATRIA SA"/>
    <s v="35-05-00"/>
    <s v="INSTITUTO NACIONAL DE METROLOGÍA - INM"/>
    <s v="C-3502-0200-5-0-3502102-02"/>
    <s v="ADQUISICIÓN DE BIENES Y SERVICIOS - SERVICIO DE PROMOCIÓN DE HERRAMIENTAS METROLÓGICAS - FORTALECIMIENTO DE LA COMERCIALIZACIÓN DE LOS SERVICIOS METROLÓGICOS A NIVEL NACIONAL"/>
    <n v="2650000"/>
    <n v="0"/>
    <n v="2650000"/>
    <n v="0"/>
    <s v="Nación"/>
    <s v="CSF"/>
    <s v="OTROS RECURSOS DEL TESORO"/>
    <s v="A-02-02-02-008-003-09"/>
    <s v="OTROS SERVICIOS PROFESIONALES Y TÉCNICOS N.C.P."/>
    <n v="2650000"/>
    <s v="Contratar la prestación de servicios para el apoyo a la gestión en el Grupo de Servicios Metrológicos, área de recepción y entrega de equipos con el fin de mantener la oferta y adecuada gestión de los servicios metrológicos - PAGO 4"/>
    <s v="11422"/>
    <s v="11422"/>
    <s v="9922"/>
    <s v="84722"/>
    <s v="2022-05-25 00:00:00"/>
    <s v="102122"/>
    <s v="143803122"/>
    <m/>
    <s v="2022-01-27 00:00:00"/>
    <s v="CONTRATO DE PRESTACION DE SERVICIOS"/>
    <s v="CO1.PCCNTR.3459653"/>
    <s v="Contratar la prestación de servicios para el apoyo a la gestión en el Grupo de Servicios Metrológicos, área de recepción y entrega de equipos con el fin de mantener la oferta y adecuada gestión de los servicios metrológicos"/>
    <s v="APOYO A LA GESTIÓN PERSONA NATURALES"/>
    <s v="ARTÍCULO 3. CONTRATACIÓN DE PERSONAL PARA LA PRESTACIÓN DE SERVICIOS PROFESIONALES Y DE APOYO A LA GESTIÓN."/>
    <x v="4"/>
  </r>
  <r>
    <n v="102222"/>
    <x v="46"/>
    <s v="2022-05-25 07:19:43"/>
    <s v="ConOrdendePago"/>
    <n v="4179000"/>
    <n v="37956"/>
    <n v="0"/>
    <s v="Cédula de Ciudadanía"/>
    <n v="19150759"/>
    <s v="GARCIA BENAVIDES JORGE DANIEL"/>
    <s v="Abono en cuenta"/>
    <s v="Ahorro"/>
    <s v="001670033750"/>
    <s v="Activa"/>
    <s v="860034313"/>
    <s v="BANCO DAVIVIENDA S.A."/>
    <s v="35-05-00"/>
    <s v="INSTITUTO NACIONAL DE METROLOGÍA - INM"/>
    <s v="C-3502-0200-5-0-3502099-02"/>
    <s v="ADQUISICIÓN DE BIENES Y SERVICIOS - SERVICIO DE EDUCACIÓN INFORMAL EN METROLOGÍA - FORTALECIMIENTO DE LA COMERCIALIZACIÓN DE LOS SERVICIOS METROLÓGICOS A NIVEL NACIONAL"/>
    <n v="4179000"/>
    <n v="0"/>
    <n v="4179000"/>
    <n v="0"/>
    <s v="Nación"/>
    <s v="CSF"/>
    <s v="OTROS RECURSOS DEL TESORO"/>
    <s v="A-02-02-02-008-003-09"/>
    <s v="OTROS SERVICIOS PROFESIONALES Y TÉCNICOS N.C.P."/>
    <n v="4179000"/>
    <s v="Contratar la prestación de servicios profesionales para apoyar la transferencia de conocimiento dirigido a niños, niñas y adolescentes, con el fin de desarrollar los componentes de formación y cultura metrológica en el INM - PAGO 4"/>
    <s v="10922"/>
    <s v="11022"/>
    <s v="15822"/>
    <s v="84822"/>
    <s v="2022-05-25 00:00:00"/>
    <s v="102222"/>
    <s v="143824022"/>
    <m/>
    <s v="2022-01-28 00:00:00"/>
    <s v="CONTRATO DE PRESTACION DE SERVICIOS"/>
    <s v="CO1.PCCNTR.3490846"/>
    <s v="CONTRATAR L A PRESTACIÓN DE SERVICIOS PROFESIONALES PARA APOYAR LA TRANSFERENCIA DE CONOCIMIENTO DIRIGIDO A NIÑOS, NIÑAS Y ADOLECENTES, CON EL FIN DE DESARROLLAR LOS COMPONENTES DE FORMACIÓN Y CULTURA METROLÓGICA EN EL INM."/>
    <s v="APOYO A LA GESTIÓN PERSONA NATURALES"/>
    <s v="ARTÍCULO 3. CONTRATACIÓN DE PERSONAL PARA LA PRESTACIÓN DE SERVICIOS PROFESIONALES Y DE APOYO A LA GESTIÓN."/>
    <x v="4"/>
  </r>
  <r>
    <n v="102322"/>
    <x v="46"/>
    <s v="2022-05-25 07:22:25"/>
    <s v="ConOrdendePago"/>
    <n v="3150000"/>
    <n v="26664"/>
    <n v="0"/>
    <s v="Cédula de Ciudadanía"/>
    <n v="1117521542"/>
    <s v="ARTUNDUAGA COLLAZOS HEIDER ADRIAN"/>
    <s v="Abono en cuenta"/>
    <s v="Ahorro"/>
    <s v="0570002670086434"/>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3150000"/>
    <n v="0"/>
    <n v="3150000"/>
    <n v="0"/>
    <s v="Nación"/>
    <s v="CSF"/>
    <s v="OTROS RECURSOS DEL TESORO"/>
    <s v="A-02-02-02-008-003-09"/>
    <s v="OTROS SERVICIOS PROFESIONALES Y TÉCNICOS N.C.P."/>
    <n v="3150000"/>
    <s v="Contratar la prestación de servicios de apoyo para las actividades logísticas relacionadas con el fortalecimiento de la cultura metrológica del INM - PAGO 4"/>
    <s v="12322"/>
    <s v="12322"/>
    <s v="16922"/>
    <s v="84922"/>
    <s v="2022-05-25 00:00:00"/>
    <s v="102322"/>
    <s v="143830722"/>
    <m/>
    <s v="2022-01-28 00:00:00"/>
    <s v="CONTRATO DE PRESTACION DE SERVICIOS"/>
    <s v="CO1.PCCNTR.3516332"/>
    <s v="Contratar la prestación de servicios de apoyo para las actividades logísticas relacionadas con el fortalecimiento de la cultura metrológica del INM"/>
    <s v="APOYO A LA GESTIÓN PERSONA NATURALES"/>
    <s v="ARTÍCULO 3. CONTRATACIÓN DE PERSONAL PARA LA PRESTACIÓN DE SERVICIOS PROFESIONALES Y DE APOYO A LA GESTIÓN."/>
    <x v="4"/>
  </r>
  <r>
    <n v="102422"/>
    <x v="46"/>
    <s v="2022-05-25 09:06:40"/>
    <s v="ConOrdendePago"/>
    <n v="32145046"/>
    <n v="196529"/>
    <n v="0"/>
    <s v="NIT"/>
    <n v="800067868"/>
    <s v="SEGURIDAD Y VIGILANCIA EXITO DE COLOMBIA LTDA"/>
    <s v="Abono en cuenta"/>
    <s v="Corriente"/>
    <s v="466969997611"/>
    <s v="Activa"/>
    <s v="860034313"/>
    <s v="BANCO DAVIVIENDA S.A."/>
    <s v="35-05-00"/>
    <s v="INSTITUTO NACIONAL DE METROLOGÍA - INM"/>
    <s v="A-02-02-02-008-005"/>
    <s v="SERVICIOS DE SOPORTE"/>
    <n v="29425625"/>
    <n v="0"/>
    <n v="29425625"/>
    <n v="0"/>
    <s v="Nación"/>
    <s v="CSF"/>
    <s v="RECURSOS CORRIENTES"/>
    <s v="A-02-02-02-008-005-02"/>
    <s v="SERVICIOS DE INVESTIGACIÓN Y SEGURIDAD"/>
    <n v="29425625"/>
    <s v="CONTRATAR LA PRESTACION DEL SERVICIO DE VIGILANCIA Y SEGURIDAD PRIVADA, CON MEDIO HUMANO, CON Y SIN ARMA, EN LA MODALIDAD DE VIGILANCIA FIJA, DURANTE LAS 24 HORAS TODOS LOS MESES, INCLUYENDO SABADOS, DOMINGOS Y FESTIVOS; INCLUYE ALQUILER, SUMINISTRO Y MANTENIMIENTO PREVENTIVO Y CORRECTIVO DE HERRAMIENTAS TECNOLOGICAS PARA LAS INSTALACIONES DONDE FUNCIONA EL INSTITUTO NACIONAL DE METROLOGIA - PAGO 4"/>
    <s v="222"/>
    <s v="222"/>
    <s v="222"/>
    <s v="86022"/>
    <s v="2022-05-25 00:00:00"/>
    <s v="102422"/>
    <s v="145118222"/>
    <m/>
    <s v="2022-01-05 00:00:00"/>
    <s v="CONTRATO DE PRESTACION DE SERVICIOS"/>
    <s v="182-2021"/>
    <s v="PARA LA CONTRATACION DEL SERVICIO DE VIGILANCIA DEL INSTITUTO NACIONAL DE METROLOGIA. VIGENCIA FUTURA"/>
    <e v="#N/A"/>
    <e v="#N/A"/>
    <x v="8"/>
  </r>
  <r>
    <n v="102422"/>
    <x v="46"/>
    <s v="2022-05-25 09:06:40"/>
    <s v="ConOrdendePago"/>
    <n v="32145046"/>
    <n v="196529"/>
    <n v="0"/>
    <s v="NIT"/>
    <n v="800067868"/>
    <s v="SEGURIDAD Y VIGILANCIA EXITO DE COLOMBIA LTDA"/>
    <s v="Abono en cuenta"/>
    <s v="Corriente"/>
    <s v="466969997611"/>
    <s v="Activa"/>
    <s v="860034313"/>
    <s v="BANCO DAVIVIENDA S.A."/>
    <s v="35-05-00"/>
    <s v="INSTITUTO NACIONAL DE METROLOGÍA - INM"/>
    <s v="A-02-02-02-008-007"/>
    <s v="SERVICIOS DE MANTENIMIENTO, REPARACIÓN E INSTALACIÓN (EXCEPTO SERVICIOS DE CONSTRUCCIÓN)"/>
    <n v="2719421"/>
    <n v="0"/>
    <n v="2719421"/>
    <n v="0"/>
    <s v="Nación"/>
    <s v="CSF"/>
    <s v="RECURSOS CORRIENTES"/>
    <s v="A-02-02-02-008-007-02-9"/>
    <s v="SERVICIOS DE MANTENIMIENTO Y REPARACIÓN DE OTROS BIENES N.C.P."/>
    <n v="2719421"/>
    <s v="CONTRATAR LA PRESTACION DEL SERVICIO DE VIGILANCIA Y SEGURIDAD PRIVADA, CON MEDIO HUMANO, CON Y SIN ARMA, EN LA MODALIDAD DE VIGILANCIA FIJA, DURANTE LAS 24 HORAS TODOS LOS MESES, INCLUYENDO SABADOS, DOMINGOS Y FESTIVOS; INCLUYE ALQUILER, SUMINISTRO Y MANTENIMIENTO PREVENTIVO Y CORRECTIVO DE HERRAMIENTAS TECNOLOGICAS PARA LAS INSTALACIONES DONDE FUNCIONA EL INSTITUTO NACIONAL DE METROLOGIA - PAGO 4"/>
    <s v="222"/>
    <s v="222"/>
    <s v="222"/>
    <s v="86022"/>
    <s v="2022-05-25 00:00:00"/>
    <s v="102422"/>
    <s v="145118222"/>
    <m/>
    <s v="2022-01-05 00:00:00"/>
    <s v="CONTRATO DE PRESTACION DE SERVICIOS"/>
    <s v="182-2021"/>
    <s v="PARA LA CONTRATACION DEL SERVICIO DE VIGILANCIA DEL INSTITUTO NACIONAL DE METROLOGIA. VIGENCIA FUTURA"/>
    <e v="#N/A"/>
    <e v="#N/A"/>
    <x v="8"/>
  </r>
  <r>
    <n v="102622"/>
    <x v="46"/>
    <s v="2022-05-25 09:28:55"/>
    <s v="ConOrdendePago"/>
    <n v="21509816"/>
    <n v="101382"/>
    <n v="0"/>
    <s v="NIT"/>
    <n v="800146077"/>
    <s v="ASEOS COLOMBIANOS ASEOCOLBA S.A."/>
    <s v="Abono en cuenta"/>
    <s v="Corriente"/>
    <s v="173061110"/>
    <s v="Activa"/>
    <s v="860002964"/>
    <s v="BANCO DE BOGOTA S. A."/>
    <s v="35-05-00"/>
    <s v="INSTITUTO NACIONAL DE METROLOGÍA - INM"/>
    <s v="A-02-02-02-006-003"/>
    <s v="ALOJAMIENTO; SERVICIOS DE SUMINISTROS DE COMIDAS Y BEBIDAS"/>
    <n v="231218"/>
    <n v="0"/>
    <n v="231218"/>
    <n v="0"/>
    <s v="Nación"/>
    <s v="CSF"/>
    <s v="RECURSOS CORRIENTES"/>
    <s v="A-02-02-02-006-003-04"/>
    <s v="SERVICIOS DE SUMINISTRO DE BEBIDAS PARA SU CONSUMO DENTRO DEL ESTABLECIMIENTO"/>
    <n v="231218"/>
    <s v="CONTRATAR LA PRESTACIÓN DE SERVICIO DE ASEO, CAFETERÍA Y JARDINERÍA CON SUMINISTRO DE INSUMOS Y ELEMENTOS NECESARIOS PARA LA PRESTACIÓN DEL SERVICIO A TODO COSTO EN LAS INSTALACIONES DEL INSTITUTO NACIONAL DE METROLOGÍA - PAGO 6"/>
    <s v="322"/>
    <s v="322"/>
    <s v="322"/>
    <s v="86222"/>
    <s v="2022-05-25 00:00:00"/>
    <s v="102622"/>
    <s v="145225722"/>
    <m/>
    <s v="2022-01-05 00:00:00"/>
    <s v="ORDEN DE COMPRA"/>
    <s v="75407"/>
    <s v="AMPARAR TRAMITE DE VIGENCIA FUTURA ORDINARIA AÑO 2021 - 2022 PARA LA CONTRATACION DEL SERVICIO DE ASEO Y CAFETARIA PARA EL INSTITUTO NACIONAL DE METROLOGIA."/>
    <e v="#N/A"/>
    <e v="#N/A"/>
    <x v="3"/>
  </r>
  <r>
    <n v="102622"/>
    <x v="46"/>
    <s v="2022-05-25 09:28:55"/>
    <s v="ConOrdendePago"/>
    <n v="21509816"/>
    <n v="101382"/>
    <n v="0"/>
    <s v="NIT"/>
    <n v="800146077"/>
    <s v="ASEOS COLOMBIANOS ASEOCOLBA S.A."/>
    <s v="Abono en cuenta"/>
    <s v="Corriente"/>
    <s v="173061110"/>
    <s v="Activa"/>
    <s v="860002964"/>
    <s v="BANCO DE BOGOTA S. A."/>
    <s v="35-05-00"/>
    <s v="INSTITUTO NACIONAL DE METROLOGÍA - INM"/>
    <s v="A-02-02-01-003-004"/>
    <s v="QUÍMICOS BÁSICOS"/>
    <n v="4563711"/>
    <n v="0"/>
    <n v="4563711"/>
    <n v="0"/>
    <s v="Nación"/>
    <s v="CSF"/>
    <s v="RECURSOS CORRIENTES"/>
    <s v="A-02-02-01-003-004-05"/>
    <s v="PRODUCTOS QUÍMICOS BÁSICOS DIVERSOS"/>
    <n v="4563711"/>
    <s v="CONTRATAR LA PRESTACIÓN DE SERVICIO DE ASEO, CAFETERÍA Y JARDINERÍA CON SUMINISTRO DE INSUMOS Y ELEMENTOS NECESARIOS PARA LA PRESTACIÓN DEL SERVICIO A TODO COSTO EN LAS INSTALACIONES DEL INSTITUTO NACIONAL DE METROLOGÍA - PAGO 6"/>
    <s v="322"/>
    <s v="322"/>
    <s v="322"/>
    <s v="86222"/>
    <s v="2022-05-25 00:00:00"/>
    <s v="102622"/>
    <s v="145225722"/>
    <m/>
    <s v="2022-01-05 00:00:00"/>
    <s v="ORDEN DE COMPRA"/>
    <s v="75407"/>
    <s v="AMPARAR TRAMITE DE VIGENCIA FUTURA ORDINARIA AÑO 2021 - 2022 PARA LA CONTRATACION DEL SERVICIO DE ASEO Y CAFETARIA PARA EL INSTITUTO NACIONAL DE METROLOGIA."/>
    <e v="#N/A"/>
    <e v="#N/A"/>
    <x v="3"/>
  </r>
  <r>
    <n v="102622"/>
    <x v="46"/>
    <s v="2022-05-25 09:28:55"/>
    <s v="ConOrdendePago"/>
    <n v="21509816"/>
    <n v="101382"/>
    <n v="0"/>
    <s v="NIT"/>
    <n v="800146077"/>
    <s v="ASEOS COLOMBIANOS ASEOCOLBA S.A."/>
    <s v="Abono en cuenta"/>
    <s v="Corriente"/>
    <s v="173061110"/>
    <s v="Activa"/>
    <s v="860002964"/>
    <s v="BANCO DE BOGOTA S. A."/>
    <s v="35-05-00"/>
    <s v="INSTITUTO NACIONAL DE METROLOGÍA - INM"/>
    <s v="A-02-02-02-008-005"/>
    <s v="SERVICIOS DE SOPORTE"/>
    <n v="16714887"/>
    <n v="0"/>
    <n v="16714887"/>
    <n v="0"/>
    <s v="Nación"/>
    <s v="CSF"/>
    <s v="RECURSOS CORRIENTES"/>
    <s v="A-02-02-02-008-005-03"/>
    <s v="SERVICIOS DE LIMPIEZA"/>
    <n v="16714887"/>
    <s v="CONTRATAR LA PRESTACIÓN DE SERVICIO DE ASEO, CAFETERÍA Y JARDINERÍA CON SUMINISTRO DE INSUMOS Y ELEMENTOS NECESARIOS PARA LA PRESTACIÓN DEL SERVICIO A TODO COSTO EN LAS INSTALACIONES DEL INSTITUTO NACIONAL DE METROLOGÍA - PAGO 6"/>
    <s v="322"/>
    <s v="322"/>
    <s v="322"/>
    <s v="86222"/>
    <s v="2022-05-25 00:00:00"/>
    <s v="102622"/>
    <s v="145225722"/>
    <m/>
    <s v="2022-01-05 00:00:00"/>
    <s v="ORDEN DE COMPRA"/>
    <s v="75407"/>
    <s v="AMPARAR TRAMITE DE VIGENCIA FUTURA ORDINARIA AÑO 2021 - 2022 PARA LA CONTRATACION DEL SERVICIO DE ASEO Y CAFETARIA PARA EL INSTITUTO NACIONAL DE METROLOGIA."/>
    <e v="#N/A"/>
    <e v="#N/A"/>
    <x v="3"/>
  </r>
  <r>
    <n v="102722"/>
    <x v="46"/>
    <s v="2022-05-25 10:29:37"/>
    <s v="ConOrdendePago"/>
    <n v="2240800"/>
    <n v="47421"/>
    <n v="0"/>
    <s v="Cédula de Ciudadanía"/>
    <n v="39464263"/>
    <s v="THERAN PUELLO MARY FLOR"/>
    <s v="Abono en cuenta"/>
    <s v="Ahorro"/>
    <s v="0550256500091275"/>
    <s v="Activa"/>
    <s v="860034313"/>
    <s v="BANCO DAVIVIENDA S.A."/>
    <s v="35-05-00"/>
    <s v="INSTITUTO NACIONAL DE METROLOGÍA - INM"/>
    <s v="C-3599-0200-6-0-3599016-02"/>
    <s v="ADQUISICIÓN DE BIENES Y SERVICIOS - SEDES MANTENIDAS - MEJORAMIENTO Y SOSTENIBILIDAD DE LA SEDE DEL INSTITUTO NACIONAL DE METROLOGÍA BOGOTÁ"/>
    <n v="2240800"/>
    <n v="0"/>
    <n v="2240800"/>
    <n v="0"/>
    <s v="Nación"/>
    <s v="CSF"/>
    <s v="OTROS RECURSOS DEL TESORO"/>
    <s v="A-02-02-02-008-002-01"/>
    <s v="SERVICIOS JURÍDICOS"/>
    <n v="2240800"/>
    <s v="PRESTAR LOS SERVICIOS JURÍDICOS PROFESIONALES PARA APOYAR LA ELABORACIÓN Y TRÁMITE DE LOS PROCESOS DE CONTRATACIÓN REQUERIDOS Y LAS DEMÁS ACTIVIDADES QUE REQUIERA EL INSTITUTO NACIONAL DE METROLOGÍA - PAGO 4"/>
    <s v="2222"/>
    <s v="2222"/>
    <s v="23122"/>
    <s v="85022"/>
    <s v="2022-05-25 00:00:00"/>
    <s v="102722"/>
    <s v="144067722, 144864922"/>
    <m/>
    <s v="2022-02-11 00:00:00"/>
    <s v="CONTRATO DE PRESTACION DE SERVICIOS - PROFESIONALES"/>
    <s v="CESIO CTO 002-2022"/>
    <s v="PRESTAR LOS SERVICIOS JURÍDICOS PROFESIONALES PARA APOYAR LA ELABORACIÓN Y TRÁMITE DE LOS PROCESOS DE CONTRATACIÓN REQUERIDOS Y LAS DEMÁS ACTIVIDADES QUE REQUIERA EL INSTITUTO NACIONAL DE METROLOGÍA."/>
    <s v="APOYO A LA GESTIÓN PERSONA NATURALES"/>
    <s v="ARTÍCULO 3. CONTRATACIÓN DE PERSONAL PARA LA PRESTACIÓN DE SERVICIOS PROFESIONALES Y DE APOYO A LA GESTIÓN."/>
    <x v="4"/>
  </r>
  <r>
    <n v="102822"/>
    <x v="46"/>
    <s v="2022-05-25 10:32:56"/>
    <s v="ConOrdendePago"/>
    <n v="560200"/>
    <n v="0"/>
    <n v="0"/>
    <s v="Cédula de Ciudadanía"/>
    <n v="39464263"/>
    <s v="THERAN PUELLO MARY FLOR"/>
    <s v="Abono en cuenta"/>
    <s v="Ahorro"/>
    <s v="0550256500091275"/>
    <s v="Activa"/>
    <s v="860034313"/>
    <s v="BANCO DAVIVIENDA S.A."/>
    <s v="35-05-00"/>
    <s v="INSTITUTO NACIONAL DE METROLOGÍA - INM"/>
    <s v="C-3502-0200-7-0-3502101-02"/>
    <s v="ADQUISICIÓN DE BIENES Y SERVICIOS - SERVICIO DE CALIBRACIÓN DE EQUIPOS E INSTRUMENTOS METROLÓGICOS - DESARROLLO DE LA OFERTA DE SERVICIOS EN METROLOGÍA FÍSICA EN EL ÁMBITO NACIONAL"/>
    <n v="560200"/>
    <n v="0"/>
    <n v="560200"/>
    <n v="0"/>
    <s v="Nación"/>
    <s v="CSF"/>
    <s v="OTROS RECURSOS DEL TESORO"/>
    <s v="A-02-02-02-008-002-01"/>
    <s v="SERVICIOS JURÍDICOS"/>
    <n v="560200"/>
    <s v="PRESTAR LOS SERVICIOS JURÍDICOS PROFESIONALES PARA APOYAR LA ELABORACIÓN Y TRÁMITE DE LOS PROCESOS DE CONTRATACIÓN REQUERIDOS Y LAS DEMÁS ACTIVIDADES QUE REQUIERA EL INSTITUTO NACIONAL DE METROLOGÍA - PAGO 4"/>
    <s v="4522"/>
    <s v="4522"/>
    <s v="23222"/>
    <s v="85122"/>
    <s v="2022-05-25 00:00:00"/>
    <s v="102822"/>
    <s v="144079422, 144872522"/>
    <m/>
    <s v="2022-02-11 00:00:00"/>
    <s v="CONTRATO DE PRESTACION DE SERVICIOS - PROFESIONALES"/>
    <s v="002-2022 CESION CTO"/>
    <s v="PRESTAR LOS SERVICIOS JURÍDICOS PROFESIONALES PARA APOYAR LA ELABORACIÓN Y TRÁMITE DE LOS PROCESOS DE CONTRATACIÓN REQUERIDOS Y LAS DEMÁS ACTIVIDADES QUE REQUIERA EL INSTITUTO NACIONAL DE METROLOGÍA."/>
    <s v="APOYO A LA GESTIÓN PERSONA NATURALES"/>
    <s v="ARTÍCULO 3. CONTRATACIÓN DE PERSONAL PARA LA PRESTACIÓN DE SERVICIOS PROFESIONALES Y DE APOYO A LA GESTIÓN."/>
    <x v="4"/>
  </r>
  <r>
    <n v="102922"/>
    <x v="46"/>
    <s v="2022-05-25 10:36:28"/>
    <s v="ConOrdendePago"/>
    <n v="560200"/>
    <n v="0"/>
    <n v="0"/>
    <s v="Cédula de Ciudadanía"/>
    <n v="39464263"/>
    <s v="THERAN PUELLO MARY FLOR"/>
    <s v="Abono en cuenta"/>
    <s v="Ahorro"/>
    <s v="0550256500091275"/>
    <s v="Activa"/>
    <s v="860034313"/>
    <s v="BANCO DAVIVIENDA S.A."/>
    <s v="35-05-00"/>
    <s v="INSTITUTO NACIONAL DE METROLOGÍA - INM"/>
    <s v="C-3599-0200-4-0-3599031-02"/>
    <s v="ADQUISICIÓN DE BIENES Y SERVICIOS - DOCUMENTOS METODOLÓGICOS - INNOVACIÓN DE LAS TECNOLOGÍAS DE INFORMACIÓN EN EL INSTITUTO DE METROLOGIA NACIONAL"/>
    <n v="560200"/>
    <n v="0"/>
    <n v="560200"/>
    <n v="0"/>
    <s v="Nación"/>
    <s v="CSF"/>
    <s v="OTROS RECURSOS DEL TESORO"/>
    <s v="A-02-02-02-008-002-01"/>
    <s v="SERVICIOS JURÍDICOS"/>
    <n v="560200"/>
    <s v="PRESTAR LOS SERVICIOS JURÍDICOS PROFESIONALES PARA APOYAR LA ELABORACIÓN Y TRÁMITE DE LOS PROCESOS DE CONTRATACIÓN REQUERIDOS Y LAS DEMÁS ACTIVIDADES QUE REQUIERA EL INSTITUTO NACIONAL DE METROLOGÍA - PAGO 4"/>
    <s v="6222"/>
    <s v="6222"/>
    <s v="23322"/>
    <s v="85222"/>
    <s v="2022-05-25 00:00:00"/>
    <s v="102922"/>
    <s v="144098322, 144891122"/>
    <m/>
    <s v="2022-02-11 00:00:00"/>
    <s v="CONTRATO DE PRESTACION DE SERVICIOS - PROFESIONALES"/>
    <s v="CESION CTO 002-2022"/>
    <s v="PRESTAR LOS SERVICIOS JURÍDICOS PROFESIONALES PARA APOYAR LA ELABORACIÓN Y TRÁMITE DE LOS PROCESOS DE CONTRATACIÓN REQUERIDOS Y LAS DEMÁS ACTIVIDADES QUE REQUIERA EL INSTITUTO NACIONAL DE METROLOGÍA."/>
    <s v="APOYO A LA GESTIÓN PERSONA NATURALES"/>
    <s v="ARTÍCULO 3. CONTRATACIÓN DE PERSONAL PARA LA PRESTACIÓN DE SERVICIOS PROFESIONALES Y DE APOYO A LA GESTIÓN."/>
    <x v="4"/>
  </r>
  <r>
    <n v="103022"/>
    <x v="46"/>
    <s v="2022-05-25 10:39:05"/>
    <s v="ConOrdendePago"/>
    <n v="560200"/>
    <n v="0"/>
    <n v="0"/>
    <s v="Cédula de Ciudadanía"/>
    <n v="39464263"/>
    <s v="THERAN PUELLO MARY FLOR"/>
    <s v="Abono en cuenta"/>
    <s v="Ahorro"/>
    <s v="0550256500091275"/>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560200"/>
    <n v="0"/>
    <n v="560200"/>
    <n v="0"/>
    <s v="Nación"/>
    <s v="CSF"/>
    <s v="OTROS RECURSOS DEL TESORO"/>
    <s v="A-02-02-02-008-002-01"/>
    <s v="SERVICIOS JURÍDICOS"/>
    <n v="560200"/>
    <s v="PRESTAR LOS SERVICIOS JURÍDICOS PROFESIONALES PARA APOYAR LA ELABORACIÓN Y TRÁMITE DE LOS PROCESOS DE CONTRATACIÓN REQUERIDOS Y LAS DEMÁS ACTIVIDADES QUE REQUIERA EL INSTITUTO NACIONAL DE METROLOGÍA - PAGO 4"/>
    <s v="4822"/>
    <s v="4822"/>
    <s v="23422"/>
    <s v="85322"/>
    <s v="2022-05-25 00:00:00"/>
    <s v="103022"/>
    <s v="144111222, 144894822"/>
    <m/>
    <s v="2022-02-11 00:00:00"/>
    <s v="CONTRATO DE PRESTACION DE SERVICIOS - PROFESIONALES"/>
    <s v="CESION CO 002-2022"/>
    <s v="PRESTAR LOS SERVICIOS JURÍDICOS PROFESIONALES PARA APOYAR LA ELABORACIÓN Y TRÁMITE DE LOS PROCESOS DE CONTRATACIÓN REQUERIDOS Y LAS DEMÁS ACTIVIDADES QUE REQUIERA EL INSTITUTO NACIONAL DE METROLOGÍA."/>
    <s v="APOYO A LA GESTIÓN PERSONA NATURALES"/>
    <s v="ARTÍCULO 3. CONTRATACIÓN DE PERSONAL PARA LA PRESTACIÓN DE SERVICIOS PROFESIONALES Y DE APOYO A LA GESTIÓN."/>
    <x v="4"/>
  </r>
  <r>
    <n v="103122"/>
    <x v="46"/>
    <s v="2022-05-25 10:44:03"/>
    <s v="ConOrdendePago"/>
    <n v="560200"/>
    <n v="0"/>
    <n v="0"/>
    <s v="Cédula de Ciudadanía"/>
    <n v="39464263"/>
    <s v="THERAN PUELLO MARY FLOR"/>
    <s v="Abono en cuenta"/>
    <s v="Ahorro"/>
    <s v="0550256500091275"/>
    <s v="Activa"/>
    <s v="860034313"/>
    <s v="BANCO DAVIVIENDA S.A."/>
    <s v="35-05-00"/>
    <s v="INSTITUTO NACIONAL DE METROLOGÍA - INM"/>
    <s v="C-3502-0200-6-0-3502100-02"/>
    <s v="ADQUISICIÓN DE BIENES Y SERVICIOS - SERVICIO DE PRODUCCIÓN DE MATERIALES DE REFERENCIA - FORTALECIMIENTO DE LA CAPACIDAD ANALÍTICA EN METROLOGÍA QUÍMICA Y BIOMEDICINA A NIVEL NACIONAL"/>
    <n v="560200"/>
    <n v="0"/>
    <n v="560200"/>
    <n v="0"/>
    <s v="Nación"/>
    <s v="CSF"/>
    <s v="OTROS RECURSOS DEL TESORO"/>
    <s v="A-02-02-02-008-002-01"/>
    <s v="SERVICIOS JURÍDICOS"/>
    <n v="560200"/>
    <s v="PRESTAR LOS SERVICIOS JURÍDICOS PROFESIONALES PARA APOYAR LA ELABORACIÓN Y TRÁMITE DE LOS PROCESOS DE CONTRATACIÓN REQUERIDOS Y LAS DEMÁS ACTIVIDADES QUE REQUIERA EL INSTITUTO NACIONAL DE METROLOGÍA - PAGO 4"/>
    <s v="1522"/>
    <s v="1522"/>
    <s v="23522"/>
    <s v="85422"/>
    <s v="2022-05-25 00:00:00"/>
    <s v="103122"/>
    <s v="144113022, 144948722"/>
    <m/>
    <s v="2022-02-11 00:00:00"/>
    <s v="CONTRATO DE PRESTACION DE SERVICIOS - PROFESIONALES"/>
    <s v="CESION CTO 002-2022"/>
    <s v="PRESTAR LOS SERVICIOS JURÍDICOS PROFESIONALES PARA APOYAR LA ELABORACIÓN Y TRÁMITE DE LOS PROCESOS DE CONTRATACIÓN REQUERIDOS Y LAS DEMÁS ACTIVIDADES QUE REQUIERA EL INSTITUTO NACIONAL DE METROLOGÍA."/>
    <s v="APOYO A LA GESTIÓN PERSONA NATURALES"/>
    <s v="ARTÍCULO 3. CONTRATACIÓN DE PERSONAL PARA LA PRESTACIÓN DE SERVICIOS PROFESIONALES Y DE APOYO A LA GESTIÓN."/>
    <x v="4"/>
  </r>
  <r>
    <n v="103222"/>
    <x v="46"/>
    <s v="2022-05-25 10:53:04"/>
    <s v="ConOrdendePago"/>
    <n v="1120400"/>
    <n v="0"/>
    <n v="0"/>
    <s v="Cédula de Ciudadanía"/>
    <n v="39464263"/>
    <s v="THERAN PUELLO MARY FLOR"/>
    <s v="Abono en cuenta"/>
    <s v="Ahorro"/>
    <s v="0550256500091275"/>
    <s v="Activa"/>
    <s v="860034313"/>
    <s v="BANCO DAVIVIENDA S.A."/>
    <s v="35-05-00"/>
    <s v="INSTITUTO NACIONAL DE METROLOGÍA - INM"/>
    <s v="A-02-02-02-008-002"/>
    <s v="SERVICIOS JURÍDICOS Y CONTABLES"/>
    <n v="1120400"/>
    <n v="0"/>
    <n v="1120400"/>
    <n v="0"/>
    <s v="Nación"/>
    <s v="CSF"/>
    <s v="RECURSOS CORRIENTES"/>
    <s v="A-02-02-02-008-002-01"/>
    <s v="SERVICIOS JURÍDICOS"/>
    <n v="1120400"/>
    <s v="PRESTAR LOS SERVICIOS JURÍDICOS PROFESIONALES PARA APOYAR LA ELABORACIÓN Y TRÁMITE DE LOS PROCESOS DE CONTRATACIÓN REQUERIDOS Y LAS DEMÁS ACTIVIDADES QUE REQUIERA EL INSTITUTO NACIONAL DE METROLOGÍA - PAGO 4"/>
    <s v="9522"/>
    <s v="9622"/>
    <s v="23622"/>
    <s v="85522"/>
    <s v="2022-05-25 00:00:00"/>
    <s v="103222"/>
    <s v="144967622"/>
    <m/>
    <s v="2022-02-11 00:00:00"/>
    <s v="CONTRATO DE PRESTACION DE SERVICIOS - PROFESIONALES"/>
    <s v="CESION CTO 002-2022"/>
    <s v="PRESTAR LOS SERVICIOS JURÍDICOS PROFESIONALES PARA APOYAR LA ELABORACIÓN Y TRÁMITE DE LOS PROCESOS DE CONTRATACIÓN REQUERIDOS Y LAS DEMÁS ACTIVIDADES QUE REQUIERA EL INSTITUTO NACIONAL DE METROLOGÍA."/>
    <s v="APOYO A LA GESTIÓN PERSONA NATURALES"/>
    <s v="ARTÍCULO 3. CONTRATACIÓN DE PERSONAL PARA LA PRESTACIÓN DE SERVICIOS PROFESIONALES Y DE APOYO A LA GESTIÓN."/>
    <x v="4"/>
  </r>
  <r>
    <n v="103322"/>
    <x v="46"/>
    <s v="2022-05-25 10:59:46"/>
    <s v="ConOrdendePago"/>
    <n v="2500000"/>
    <n v="42322"/>
    <n v="0"/>
    <s v="Cédula de Ciudadanía"/>
    <n v="77095521"/>
    <s v="DAZA VALLE TOBIAS MANUEL"/>
    <s v="Abono en cuenta"/>
    <s v="Ahorro"/>
    <s v="52421363528"/>
    <s v="Activa"/>
    <s v="890903938"/>
    <s v="BANCOLOMBIA S.A."/>
    <s v="35-05-00"/>
    <s v="INSTITUTO NACIONAL DE METROLOGÍA - INM"/>
    <s v="A-02-02-02-008-002"/>
    <s v="SERVICIOS JURÍDICOS Y CONTABLES"/>
    <n v="2500000"/>
    <n v="0"/>
    <n v="2500000"/>
    <n v="0"/>
    <s v="Nación"/>
    <s v="CSF"/>
    <s v="RECURSOS CORRIENTES"/>
    <s v="A-02-02-02-008-002-01"/>
    <s v="SERVICIOS JURÍDICOS"/>
    <n v="2500000"/>
    <s v="Prestar los servicios profesionales de apoyo jurídico en los diferentes asuntos de la Dirección General del Instituto Nacional de Metrología - PAGO 3"/>
    <s v="16922"/>
    <s v="16422"/>
    <s v="22722"/>
    <s v="85622"/>
    <s v="2022-05-25 00:00:00"/>
    <s v="103322"/>
    <s v="143901922"/>
    <m/>
    <s v="2022-02-10 00:00:00"/>
    <s v="CONTRATO DE PRESTACION DE SERVICIOS - PROFESIONALES"/>
    <s v="CESION CONTRATO 151-2022"/>
    <s v="PRESTAR LOS SERVICIOS PROFESIONALES PARA ASESORAR EN LOS DIFERENTES ASUNTOS DE LA DIRECCION GENERAL Y SECRETARIA GENERAL DEL INSTITUTO NACIONAL DE METROLOGIA"/>
    <s v="APOYO A LA GESTIÓN PERSONA NATURALES"/>
    <s v="ARTÍCULO 3. CONTRATACIÓN DE PERSONAL PARA LA PRESTACIÓN DE SERVICIOS PROFESIONALES Y DE APOYO A LA GESTIÓN."/>
    <x v="4"/>
  </r>
  <r>
    <n v="103422"/>
    <x v="46"/>
    <s v="2022-05-25 11:05:36"/>
    <s v="ConOrdendePago"/>
    <n v="1151335"/>
    <n v="0"/>
    <n v="0"/>
    <s v="Cédula de Ciudadanía"/>
    <n v="77095521"/>
    <s v="DAZA VALLE TOBIAS MANUEL"/>
    <s v="Abono en cuenta"/>
    <s v="Ahorro"/>
    <s v="52421363528"/>
    <s v="Activa"/>
    <s v="890903938"/>
    <s v="BANCOLOMBIA S.A."/>
    <s v="35-05-00"/>
    <s v="INSTITUTO NACIONAL DE METROLOGÍA - INM"/>
    <s v="C-3502-0200-6-0-3502100-02"/>
    <s v="ADQUISICIÓN DE BIENES Y SERVICIOS - SERVICIO DE PRODUCCIÓN DE MATERIALES DE REFERENCIA - FORTALECIMIENTO DE LA CAPACIDAD ANALÍTICA EN METROLOGÍA QUÍMICA Y BIOMEDICINA A NIVEL NACIONAL"/>
    <n v="1151335"/>
    <n v="0"/>
    <n v="1151335"/>
    <n v="0"/>
    <s v="Nación"/>
    <s v="CSF"/>
    <s v="OTROS RECURSOS DEL TESORO"/>
    <s v="A-02-02-02-008-002-01"/>
    <s v="SERVICIOS JURÍDICOS"/>
    <n v="1151335"/>
    <s v="Prestar los servicios profesionales de apoyo jurídico en los diferentes asuntos de la Dirección General del Instituto Nacional de Metrología - PAGO 3"/>
    <s v="18422"/>
    <s v="17722"/>
    <s v="22822"/>
    <s v="85722"/>
    <s v="2022-05-25 00:00:00"/>
    <s v="103422"/>
    <s v="143911022"/>
    <m/>
    <s v="2022-02-10 00:00:00"/>
    <s v="CONTRATO DE PRESTACION DE SERVICIOS - PROFESIONALES"/>
    <s v="CESION CONTRATO 151-2022"/>
    <s v="PRESTAR LOS SERVICIOS PROFESIONALES PARA ASESORAR EN LOS DIFERENTES ASUNTOS DE LA DIRECCION GENERAL Y SECRETARIA GENERAL DEL INSTITUTO NACIONAL DE METROLOGIA"/>
    <s v="APOYO A LA GESTIÓN PERSONA NATURALES"/>
    <s v="ARTÍCULO 3. CONTRATACIÓN DE PERSONAL PARA LA PRESTACIÓN DE SERVICIOS PROFESIONALES Y DE APOYO A LA GESTIÓN."/>
    <x v="4"/>
  </r>
  <r>
    <n v="103522"/>
    <x v="46"/>
    <s v="2022-05-25 11:11:21"/>
    <s v="ConOrdendePago"/>
    <n v="515331"/>
    <n v="0"/>
    <n v="0"/>
    <s v="Cédula de Ciudadanía"/>
    <n v="77095521"/>
    <s v="DAZA VALLE TOBIAS MANUEL"/>
    <s v="Abono en cuenta"/>
    <s v="Ahorro"/>
    <s v="52421363528"/>
    <s v="Activa"/>
    <s v="890903938"/>
    <s v="BANCOLOMBIA S.A."/>
    <s v="35-05-00"/>
    <s v="INSTITUTO NACIONAL DE METROLOGÍA - INM"/>
    <s v="C-3502-0200-7-0-3502101-02"/>
    <s v="ADQUISICIÓN DE BIENES Y SERVICIOS - SERVICIO DE CALIBRACIÓN DE EQUIPOS E INSTRUMENTOS METROLÓGICOS - DESARROLLO DE LA OFERTA DE SERVICIOS EN METROLOGÍA FÍSICA EN EL ÁMBITO NACIONAL"/>
    <n v="515331"/>
    <n v="0"/>
    <n v="515331"/>
    <n v="0"/>
    <s v="Nación"/>
    <s v="CSF"/>
    <s v="OTROS RECURSOS DEL TESORO"/>
    <s v="A-02-02-02-008-002-01"/>
    <s v="SERVICIOS JURÍDICOS"/>
    <n v="515331"/>
    <s v="Prestar los servicios profesionales de apoyo jurídico en los diferentes asuntos de la Dirección General del Instituto Nacional de Metrología - PAGO 3"/>
    <s v="17822"/>
    <s v="17122"/>
    <s v="22922"/>
    <s v="85822"/>
    <s v="2022-05-25 00:00:00"/>
    <s v="103522"/>
    <s v="143926022"/>
    <m/>
    <s v="2022-02-10 00:00:00"/>
    <s v="CONTRATO DE PRESTACION DE SERVICIOS - PROFESIONALES"/>
    <s v="CESION CONTRATO 151-2022"/>
    <s v="PRESTAR LOS SERVICIOS PROFESIONALES PARA ASESORAR EN LOS DIFERENTES ASUNTOS DE LA DIRECCION GENERAL Y SECRETARIA GENERAL DEL INSTITUTO NACIONAL DE METROLOGIA"/>
    <s v="APOYO A LA GESTIÓN PERSONA NATURALES"/>
    <s v="ARTÍCULO 3. CONTRATACIÓN DE PERSONAL PARA LA PRESTACIÓN DE SERVICIOS PROFESIONALES Y DE APOYO A LA GESTIÓN."/>
    <x v="4"/>
  </r>
  <r>
    <n v="103622"/>
    <x v="46"/>
    <s v="2022-05-25 11:19:33"/>
    <s v="ConOrdendePago"/>
    <n v="833334"/>
    <n v="0"/>
    <n v="0"/>
    <s v="Cédula de Ciudadanía"/>
    <n v="77095521"/>
    <s v="DAZA VALLE TOBIAS MANUEL"/>
    <s v="Abono en cuenta"/>
    <s v="Ahorro"/>
    <s v="52421363528"/>
    <s v="Activa"/>
    <s v="890903938"/>
    <s v="BANCOLOMBIA S.A."/>
    <s v="35-05-00"/>
    <s v="INSTITUTO NACIONAL DE METROLOGÍA - INM"/>
    <s v="C-3599-0200-6-0-3599016-02"/>
    <s v="ADQUISICIÓN DE BIENES Y SERVICIOS - SEDES MANTENIDAS - MEJORAMIENTO Y SOSTENIBILIDAD DE LA SEDE DEL INSTITUTO NACIONAL DE METROLOGÍA BOGOTÁ"/>
    <n v="833334"/>
    <n v="0"/>
    <n v="833334"/>
    <n v="0"/>
    <s v="Nación"/>
    <s v="CSF"/>
    <s v="OTROS RECURSOS DEL TESORO"/>
    <s v="A-02-02-02-008-002-01"/>
    <s v="SERVICIOS JURÍDICOS"/>
    <n v="833334"/>
    <s v="Prestar los servicios profesionales de apoyo jurídico en los diferentes asuntos de la Dirección General del Instituto Nacional de Metrología - PAGO 3"/>
    <s v="16422"/>
    <s v="16022"/>
    <s v="23022"/>
    <s v="85922"/>
    <s v="2022-05-25 00:00:00"/>
    <s v="103622"/>
    <s v="143933322"/>
    <m/>
    <s v="2022-02-10 00:00:00"/>
    <s v="CONTRATO DE PRESTACION DE SERVICIOS - PROFESIONALES"/>
    <s v="CESION CONTRATO 151-2022"/>
    <s v="PRESTAR LOS SERVICIOS PROFESIONALES PARA ASESORAR EN LOS DIFERENTES ASUNTOS DE LA DIRECCION GENERAL Y SECRETARIA GENERAL DEL INSTITUTO NACIONAL DE METROLOGIA"/>
    <s v="APOYO A LA GESTIÓN PERSONA NATURALES"/>
    <s v="ARTÍCULO 3. CONTRATACIÓN DE PERSONAL PARA LA PRESTACIÓN DE SERVICIOS PROFESIONALES Y DE APOYO A LA GESTIÓN."/>
    <x v="4"/>
  </r>
  <r>
    <n v="103722"/>
    <x v="46"/>
    <s v="2022-05-25 12:19:41"/>
    <s v="ConOrdendePago"/>
    <n v="4873000"/>
    <n v="41247"/>
    <n v="0"/>
    <s v="Cédula de Ciudadanía"/>
    <n v="1026278601"/>
    <s v="MORENO MUNEVAR LUISA FERNANDA"/>
    <s v="Abono en cuenta"/>
    <s v="Ahorro"/>
    <s v="17828079077"/>
    <s v="Activa"/>
    <s v="890903938"/>
    <s v="BANCOLOMBIA S.A."/>
    <s v="35-05-00"/>
    <s v="INSTITUTO NACIONAL DE METROLOGÍA - INM"/>
    <s v="C-3599-0200-6-0-3599016-02"/>
    <s v="ADQUISICIÓN DE BIENES Y SERVICIOS - SEDES MANTENIDAS - MEJORAMIENTO Y SOSTENIBILIDAD DE LA SEDE DEL INSTITUTO NACIONAL DE METROLOGÍA BOGOTÁ"/>
    <n v="4873000"/>
    <n v="0"/>
    <n v="4873000"/>
    <n v="0"/>
    <s v="Nación"/>
    <s v="CSF"/>
    <s v="OTROS RECURSOS DEL TESORO"/>
    <s v="A-02-02-02-008-002-02"/>
    <s v="SERVICIOS DE CONTABILIDAD, AUDITORÍA Y TENEDURÍA DE LIBROS"/>
    <n v="4873000"/>
    <s v="CONTRATAR LOS SERVICIOS PROFESIONALES PARA APOYAR LAS ACTIVIDADES FINANCIERAS RELACIONADAS CON LOS PROCESOS DE CONTRATACION QUE SE LLEVEN A CABO PARA MANTENER LA INFRAESTRUCTURA DE LA SEDE ACTUAL EN EL MARCO DEL PROYECTO DE INVERSIÓN MEJORAMIENTO Y SOSTENIBILIDAD DE LA SEDE DEL INSTITUTO NACIONAL DE METROLOGIA BOGOTA - PAGO 4"/>
    <s v="2722"/>
    <s v="2722"/>
    <s v="7422"/>
    <s v="86822"/>
    <s v="2022-05-25 00:00:00"/>
    <s v="103722"/>
    <s v="144117522"/>
    <m/>
    <s v="2022-01-25 00:00:00"/>
    <s v="CONTRATO DE PRESTACION DE SERVICIOS - PROFESIONALES"/>
    <s v="CO1.OCCNTR.3397461"/>
    <s v="CONTRATAR LOS SERVICIOS PROFESIONALES PARA APOYAR LAS ACTIVIDADES FINANCIERAS RELACIONADAS CON LOS PROCESOS DE CONTRATACIÓN QUE SE LLEVEN A CABO PARA MANETENER LA INFRAESTRUCTURA DE LA SEDE ACTUAL EN EL MARCO DEL PRYECTO DE INVERSIÓN MEJORAMIENTO Y S"/>
    <s v="APOYO A LA GESTIÓN PERSONA NATURALES"/>
    <s v="ARTÍCULO 3. CONTRATACIÓN DE PERSONAL PARA LA PRESTACIÓN DE SERVICIOS PROFESIONALES Y DE APOYO A LA GESTIÓN."/>
    <x v="4"/>
  </r>
  <r>
    <n v="103822"/>
    <x v="46"/>
    <s v="2022-05-25 12:22:35"/>
    <s v="ConOrdendePago"/>
    <n v="2650000"/>
    <n v="22431"/>
    <n v="0"/>
    <s v="Cédula de Ciudadanía"/>
    <n v="1010210830"/>
    <s v="GUEVARA RODRIGUEZ ANGELA LISETH"/>
    <s v="Abono en cuenta"/>
    <s v="Ahorro"/>
    <s v="87042256143"/>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2650000"/>
    <n v="0"/>
    <n v="2650000"/>
    <n v="0"/>
    <s v="Nación"/>
    <s v="CSF"/>
    <s v="RECURSOS DEL CREDITO EXTERNO PREVIA AUTORIZACION"/>
    <s v="A-02-02-02-008-003-09"/>
    <s v="OTROS SERVICIOS PROFESIONALES Y TÉCNICOS N.C.P."/>
    <n v="2650000"/>
    <s v="Contratar los servicios de apoyo técnico para la realización de actividades relacionadas con la creación y publicación de contenidos para la página web y redes sociales del INM - PAGO 4"/>
    <s v="11522"/>
    <s v="11522"/>
    <s v="16522"/>
    <s v="86322"/>
    <s v="2022-05-25 00:00:00"/>
    <s v="103822"/>
    <s v="147154422"/>
    <m/>
    <s v="2022-01-28 00:00:00"/>
    <s v="CONTRATO DE PRESTACION DE SERVICIOS"/>
    <s v="CO1.PCCNTR.3493064"/>
    <s v="Contratar los servicios de apoyo técnico para la realización de actividades relacionadas con la creación y publicación de contenidos para la página web y redes sociales del INM."/>
    <s v="APOYO A LA GESTIÓN PERSONA NATURALES"/>
    <s v="ARTÍCULO 3. CONTRATACIÓN DE PERSONAL PARA LA PRESTACIÓN DE SERVICIOS PROFESIONALES Y DE APOYO A LA GESTIÓN."/>
    <x v="4"/>
  </r>
  <r>
    <n v="103922"/>
    <x v="46"/>
    <s v="2022-05-25 12:26:29"/>
    <s v="ConOrdendePago"/>
    <n v="5000000"/>
    <n v="42322"/>
    <n v="0"/>
    <s v="Cédula de Ciudadanía"/>
    <n v="1098624335"/>
    <s v="DURAN ARDILA CLAUDIA PATRICIA"/>
    <s v="Abono en cuenta"/>
    <s v="Ahorro"/>
    <s v="333624252"/>
    <s v="Activa"/>
    <s v="860003020"/>
    <s v="BANCO BILBAO VIZCAYA ARGENTARIA COLOMBIA S.A. BBVA"/>
    <s v="35-05-00"/>
    <s v="INSTITUTO NACIONAL DE METROLOGÍA - INM"/>
    <s v="C-3502-0200-6-0-3502100-02"/>
    <s v="ADQUISICIÓN DE BIENES Y SERVICIOS - SERVICIO DE PRODUCCIÓN DE MATERIALES DE REFERENCIA - FORTALECIMIENTO DE LA CAPACIDAD ANALÍTICA EN METROLOGÍA QUÍMICA Y BIOMEDICINA A NIVEL NACIONAL"/>
    <n v="5000000"/>
    <n v="0"/>
    <n v="5000000"/>
    <n v="0"/>
    <s v="Nación"/>
    <s v="CSF"/>
    <s v="OTROS RECURSOS DEL TESORO"/>
    <s v="A-02-02-02-008-003-09"/>
    <s v="OTROS SERVICIOS PROFESIONALES Y TÉCNICOS N.C.P."/>
    <n v="5000000"/>
    <s v="Contratar servicios profesionales en todo lo relacionado con el apoyo a las actividades que permitan la implementación, el mantenimiento, el seguimiento, la evaluación, el fortalecimiento y la mejora del Sistema Integrado de Gestión del Instituto Nacional de Metrología - PAGO 4"/>
    <s v="6722"/>
    <s v="6722"/>
    <s v="8922"/>
    <s v="86422"/>
    <s v="2022-05-25 00:00:00"/>
    <s v="103922"/>
    <s v="147239922"/>
    <m/>
    <s v="2022-01-27 00:00:00"/>
    <s v="CONTRATO DE PRESTACION DE SERVICIOS - PROFESIONALES"/>
    <s v="CO1.PCCNTR.3376194"/>
    <s v="CONTRATAR SERVICIOS PROFESIONALES EN TODO LO RELACIONADO CON EL APOYO A LAS ACTIVIDADES QUE PERMITAN LA IMPLEMENTACIÓN, EL MANTENIMIENTO, EL SEGUIMIENTO, LA EVALUACIÓN, EL FORTALECIMIENTO Y LA MEJORA DEL SISTEMA INTEGRADO DE GESTIÓN DEL INSTITUTO NAC"/>
    <s v="APOYO A LA GESTIÓN PERSONA NATURALES"/>
    <s v="ARTÍCULO 3. CONTRATACIÓN DE PERSONAL PARA LA PRESTACIÓN DE SERVICIOS PROFESIONALES Y DE APOYO A LA GESTIÓN."/>
    <x v="4"/>
  </r>
  <r>
    <n v="104022"/>
    <x v="46"/>
    <s v="2022-05-25 12:29:19"/>
    <s v="ConOrdendePago"/>
    <n v="4873000"/>
    <n v="41247"/>
    <n v="0"/>
    <s v="Cédula de Ciudadanía"/>
    <n v="1032362635"/>
    <s v="CALDERON CRUZ DIANA ALEXANDRA"/>
    <s v="Abono en cuenta"/>
    <s v="Ahorro"/>
    <s v="67380361784"/>
    <s v="Activa"/>
    <s v="890903938"/>
    <s v="BANCOLOMBIA S.A."/>
    <s v="35-05-00"/>
    <s v="INSTITUTO NACIONAL DE METROLOGÍA - INM"/>
    <s v="C-3502-0200-5-0-3502099-02"/>
    <s v="ADQUISICIÓN DE BIENES Y SERVICIOS - SERVICIO DE EDUCACIÓN INFORMAL EN METROLOGÍA - FORTALECIMIENTO DE LA COMERCIALIZACIÓN DE LOS SERVICIOS METROLÓGICOS A NIVEL NACIONAL"/>
    <n v="4873000"/>
    <n v="0"/>
    <n v="4873000"/>
    <n v="0"/>
    <s v="Nación"/>
    <s v="CSF"/>
    <s v="OTROS RECURSOS DEL TESORO"/>
    <s v="A-02-02-02-008-003-09"/>
    <s v="OTROS SERVICIOS PROFESIONALES Y TÉCNICOS N.C.P."/>
    <n v="4873000"/>
    <s v="Contratar la prestación de servicios profesionales para apoyar el desarrollo pedagógico y metodológico de la oferta de capacitaciones virtuales y presenciales - PAGO 4"/>
    <s v="11722"/>
    <s v="11722"/>
    <s v="16722"/>
    <s v="86522"/>
    <s v="2022-05-25 00:00:00"/>
    <s v="104022"/>
    <s v="145207022"/>
    <m/>
    <s v="2022-01-28 00:00:00"/>
    <s v="CONTRATO DE PRESTACION DE SERVICIOS"/>
    <s v="CO1.PCCNTR.3497024"/>
    <s v="Contratar la prestación de servicios profesionales para apoyar el desarrollo pedagógico y metodológico de la oferta de capacitaciones virtuales y presenciales."/>
    <s v="APOYO A LA GESTIÓN PERSONA NATURALES"/>
    <s v="ARTÍCULO 3. CONTRATACIÓN DE PERSONAL PARA LA PRESTACIÓN DE SERVICIOS PROFESIONALES Y DE APOYO A LA GESTIÓN."/>
    <x v="4"/>
  </r>
  <r>
    <n v="104122"/>
    <x v="46"/>
    <s v="2022-05-25 12:32:08"/>
    <s v="ConOrdendePago"/>
    <n v="3475000"/>
    <n v="29414"/>
    <n v="0"/>
    <s v="Cédula de Ciudadanía"/>
    <n v="1022984528"/>
    <s v="QUIROGA MORENO YEISON ALONSO"/>
    <s v="Abono en cuenta"/>
    <s v="Ahorro"/>
    <s v="24094117783"/>
    <s v="Activa"/>
    <s v="860007335"/>
    <s v="BCSC S A"/>
    <s v="35-05-00"/>
    <s v="INSTITUTO NACIONAL DE METROLOGÍA - INM"/>
    <s v="C-3502-0200-5-0-3502102-02"/>
    <s v="ADQUISICIÓN DE BIENES Y SERVICIOS - SERVICIO DE PROMOCIÓN DE HERRAMIENTAS METROLÓGICAS - FORTALECIMIENTO DE LA COMERCIALIZACIÓN DE LOS SERVICIOS METROLÓGICOS A NIVEL NACIONAL"/>
    <n v="3475000"/>
    <n v="0"/>
    <n v="3475000"/>
    <n v="0"/>
    <s v="Nación"/>
    <s v="CSF"/>
    <s v="OTROS RECURSOS DEL TESORO"/>
    <s v="A-02-02-02-008-003-09"/>
    <s v="OTROS SERVICIOS PROFESIONALES Y TÉCNICOS N.C.P."/>
    <n v="3475000"/>
    <s v="Contratar la prestación de servicios profesionales para el apoyo en el proceso, implementación de la estrategia de mercadeo del Instituto Nacional de Metrología - PAGO 4"/>
    <s v="11222"/>
    <s v="11222"/>
    <s v="14122"/>
    <s v="86622"/>
    <s v="2022-05-25 00:00:00"/>
    <s v="104122"/>
    <s v="145239522"/>
    <m/>
    <s v="2022-01-28 00:00:00"/>
    <s v="CONTRATO DE PRESTACION DE SERVICIOS - PROFESIONALES"/>
    <s v="CO1.PCCNTR.3453545"/>
    <s v="CONTRATAR LA PRESTACIÓN DE SERVICIOS PROFESIONALES PARA APOYAR EL PROCESO E IMPLEMENTACIÓN DE LA ESTRATEGIA DE MERCADEO DEL INSTITUTO NACIONAL DE METROLOGÍA."/>
    <s v="APOYO A LA GESTIÓN PERSONA NATURALES"/>
    <s v="ARTÍCULO 3. CONTRATACIÓN DE PERSONAL PARA LA PRESTACIÓN DE SERVICIOS PROFESIONALES Y DE APOYO A LA GESTIÓN."/>
    <x v="4"/>
  </r>
  <r>
    <n v="104222"/>
    <x v="46"/>
    <s v="2022-05-25 12:35:04"/>
    <s v="ConOrdendePago"/>
    <n v="4179000"/>
    <n v="35372"/>
    <n v="0"/>
    <s v="Cédula de Ciudadanía"/>
    <n v="1022997493"/>
    <s v="ALZATE ALEJANDRA"/>
    <s v="Abono en cuenta"/>
    <s v="Ahorro"/>
    <s v="04081281888"/>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4179000"/>
    <n v="0"/>
    <n v="4179000"/>
    <n v="0"/>
    <s v="Nación"/>
    <s v="CSF"/>
    <s v="RECURSOS DEL CREDITO EXTERNO PREVIA AUTORIZACION"/>
    <s v="A-02-02-02-008-003-09"/>
    <s v="OTROS SERVICIOS PROFESIONALES Y TÉCNICOS N.C.P."/>
    <n v="4179000"/>
    <s v="Contratar la prestación de servicios profesionales para la implementación y ejecución de las estrategias y actividades dirigidas al cumplimiento de las políticas de atención integral fortaleciendo la inclusión en sectores poblacionales - PAGO 4"/>
    <s v="9322"/>
    <s v="9422"/>
    <s v="10122"/>
    <s v="86722"/>
    <s v="2022-05-25 00:00:00"/>
    <s v="104222"/>
    <s v="145328922"/>
    <m/>
    <s v="2022-01-27 00:00:00"/>
    <s v="CONTRATO DE PRESTACION DE SERVICIOS - PROFESIONALES"/>
    <s v="CO1.PCCNTR.3449018"/>
    <s v="Contratar la prestación de servicios profesionales para la implementación y ejecución de las estrategias y actividades dirigidas al cumplimiento de las políticas de atención integral fortaleciendo la inclusión en sectores poblacionales"/>
    <s v="APOYO A LA GESTIÓN PERSONA NATURALES"/>
    <s v="ARTÍCULO 3. CONTRATACIÓN DE PERSONAL PARA LA PRESTACIÓN DE SERVICIOS PROFESIONALES Y DE APOYO A LA GESTIÓN."/>
    <x v="4"/>
  </r>
  <r>
    <n v="104322"/>
    <x v="46"/>
    <s v="2022-05-25 12:37:54"/>
    <s v="ConOrdendePago"/>
    <n v="4873000"/>
    <n v="41247"/>
    <n v="0"/>
    <s v="Cédula de Ciudadanía"/>
    <n v="1128047373"/>
    <s v="MONTERROSA BAQUERO CARLOS ANDRES"/>
    <s v="Abono en cuenta"/>
    <s v="Ahorro"/>
    <s v="0550488418723224"/>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4873000"/>
    <n v="0"/>
    <n v="4873000"/>
    <n v="0"/>
    <s v="Nación"/>
    <s v="CSF"/>
    <s v="RECURSOS DEL CREDITO EXTERNO PREVIA AUTORIZACION"/>
    <s v="A-02-02-02-008-003-09"/>
    <s v="OTROS SERVICIOS PROFESIONALES Y TÉCNICOS N.C.P."/>
    <n v="4873000"/>
    <s v="Contratar la prestación de servicios profesionales para apoyar actividades de gestión de los grupos de trabajo de la Red Colombiana de Metrología - PAGO 4"/>
    <s v="5822"/>
    <s v="5822"/>
    <s v="12322"/>
    <s v="86922"/>
    <s v="2022-05-25 00:00:00"/>
    <s v="104322"/>
    <s v="147272222"/>
    <m/>
    <s v="2022-01-27 00:00:00"/>
    <s v="CONTRATO DE PRESTACION DE SERVICIOS - PROFESIONALES"/>
    <s v="CO1.PCCNTR.3473355"/>
    <s v="CONTRATAR LOS SERVICIOS PROFESIONALES PARA APOYAR LAS ACTIVIDADES DE GESTIÓN DE LOS GRUPOS DE TRABAJO DE LA RED COLOMBIANA DE METROLOGÍA ."/>
    <s v="APOYO A LA GESTIÓN PERSONA NATURALES"/>
    <s v="ARTÍCULO 3. CONTRATACIÓN DE PERSONAL PARA LA PRESTACIÓN DE SERVICIOS PROFESIONALES Y DE APOYO A LA GESTIÓN."/>
    <x v="4"/>
  </r>
  <r>
    <n v="104422"/>
    <x v="46"/>
    <s v="2022-05-25 12:40:49"/>
    <s v="ConOrdendePago"/>
    <n v="4873000"/>
    <n v="41247"/>
    <n v="0"/>
    <s v="Cédula de Ciudadanía"/>
    <n v="1136881606"/>
    <s v="RIOS MARTINEZ LEIDY LILIANA"/>
    <s v="Abono en cuenta"/>
    <s v="Ahorro"/>
    <s v="66887980013"/>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4873000"/>
    <n v="0"/>
    <n v="4873000"/>
    <n v="0"/>
    <s v="Nación"/>
    <s v="CSF"/>
    <s v="OTROS RECURSOS DEL TESORO"/>
    <s v="A-02-02-02-008-003-09"/>
    <s v="OTROS SERVICIOS PROFESIONALES Y TÉCNICOS N.C.P."/>
    <n v="4873000"/>
    <s v="Contratar la prestación de servicios profesionales para apoyar las actividades relacionadas con el proceso de I D i y actividades relacionadas con ciencia, tecnología e innovación (CTeI) que contribuyan con la implementación del Sistema de Gestión de I D i en el INM - PAGO 4"/>
    <s v="9922"/>
    <s v="10022"/>
    <s v="8822"/>
    <s v="87022"/>
    <s v="2022-05-25 00:00:00"/>
    <s v="104422"/>
    <s v="145548422"/>
    <m/>
    <s v="2022-01-26 00:00:00"/>
    <s v="CONTRATO DE PRESTACION DE SERVICIOS - PROFESIONALES"/>
    <s v="CO1.PCCNTR.3430450"/>
    <s v="Contratar la prestación de servicios profesionales para apoyar las actividades relacionadas con el proceso de I+D+i y actividades relacionadas con ciencia, tecnología e innovación (CTeI) que contribuyan con la implementación del Sistema de Gestión de"/>
    <s v="APOYO A LA GESTIÓN PERSONA NATURALES"/>
    <s v="ARTÍCULO 3. CONTRATACIÓN DE PERSONAL PARA LA PRESTACIÓN DE SERVICIOS PROFESIONALES Y DE APOYO A LA GESTIÓN."/>
    <x v="4"/>
  </r>
  <r>
    <n v="104522"/>
    <x v="46"/>
    <s v="2022-05-25 12:43:38"/>
    <s v="ConOrdendePago"/>
    <n v="4872930"/>
    <n v="44260"/>
    <n v="0"/>
    <s v="Cédula de Ciudadanía"/>
    <n v="19365563"/>
    <s v="Pacheco Zuñiga Carlos Alberto"/>
    <s v="Abono en cuenta"/>
    <s v="Ahorro"/>
    <s v="001670033511"/>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4872930"/>
    <n v="0"/>
    <n v="4872930"/>
    <n v="0"/>
    <s v="Nación"/>
    <s v="CSF"/>
    <s v="RECURSOS DEL CREDITO EXTERNO PREVIA AUTORIZACION"/>
    <s v="A-02-02-02-008-003-09"/>
    <s v="OTROS SERVICIOS PROFESIONALES Y TÉCNICOS N.C.P."/>
    <n v="4872930"/>
    <s v="Contratar los servicios profesionales para apoyar la identificación de necesidades de normalización enmarcadas en la Red Colombiana de Metrología - PAGO 4"/>
    <s v="6122"/>
    <s v="6122"/>
    <s v="13022"/>
    <s v="87122"/>
    <s v="2022-05-25 00:00:00"/>
    <s v="104522"/>
    <s v="145888522"/>
    <m/>
    <s v="2022-01-28 00:00:00"/>
    <s v="CONTRATO DE PRESTACION DE SERVICIOS - PROFESIONALES"/>
    <s v="CO1.PCCNTR.3462070"/>
    <s v="CONTRATAR LA PRESTACIÓN DE SERVICIOS PROFESIONALES PARA APOYAR LA IDENTIFICACIÓN DE NECESIDADES DE NORMALIZACIÓN ENMARCADAS EN LA RED COLOMBIANA DE METROLOGÍA."/>
    <s v="APOYO A LA GESTIÓN PERSONA NATURALES"/>
    <s v="ARTÍCULO 3. CONTRATACIÓN DE PERSONAL PARA LA PRESTACIÓN DE SERVICIOS PROFESIONALES Y DE APOYO A LA GESTIÓN."/>
    <x v="4"/>
  </r>
  <r>
    <n v="104622"/>
    <x v="46"/>
    <s v="2022-05-25 12:46:29"/>
    <s v="ConOrdendePago"/>
    <n v="4873000"/>
    <n v="41247"/>
    <n v="0"/>
    <s v="Cédula de Ciudadanía"/>
    <n v="79514880"/>
    <s v="ESPEJO COBOS FABIO HERNAN"/>
    <s v="Abono en cuenta"/>
    <s v="Ahorro"/>
    <s v="009370100340"/>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4873000"/>
    <n v="0"/>
    <n v="4873000"/>
    <n v="0"/>
    <s v="Nación"/>
    <s v="CSF"/>
    <s v="RECURSOS DEL CREDITO EXTERNO PREVIA AUTORIZACION"/>
    <s v="A-02-02-02-008-003-09"/>
    <s v="OTROS SERVICIOS PROFESIONALES Y TÉCNICOS N.C.P."/>
    <n v="4873000"/>
    <s v="Contratar la prestación de servicios profesionales para apoyar actividades de gestión de los grupos de trabajo de la Red Colombiana de Metrología - PAGO 4"/>
    <s v="5822"/>
    <s v="5822"/>
    <s v="13822"/>
    <s v="87222"/>
    <s v="2022-05-25 00:00:00"/>
    <s v="104622"/>
    <s v="146023122"/>
    <m/>
    <s v="2022-01-28 00:00:00"/>
    <s v="CONTRATO DE PRESTACION DE SERVICIOS - PROFESIONALES"/>
    <s v="CO1.PCCNTR.3475558"/>
    <s v="Contratar la prestación de servicios profesionales para apoyar actividades de gestión de los grupos de trabajo de la Red Colombiana de Metrología"/>
    <s v="APOYO A LA GESTIÓN PERSONA NATURALES"/>
    <s v="ARTÍCULO 3. CONTRATACIÓN DE PERSONAL PARA LA PRESTACIÓN DE SERVICIOS PROFESIONALES Y DE APOYO A LA GESTIÓN."/>
    <x v="4"/>
  </r>
  <r>
    <n v="104722"/>
    <x v="46"/>
    <s v="2022-05-25 12:49:20"/>
    <s v="ConOrdendePago"/>
    <n v="2650000"/>
    <n v="35681"/>
    <n v="0"/>
    <s v="Cédula de Ciudadanía"/>
    <n v="1010208994"/>
    <s v="BERMUDEZ ARANGO JULIAN URIEL"/>
    <s v="Abono en cuenta"/>
    <s v="Ahorro"/>
    <s v="21144677398"/>
    <s v="Activa"/>
    <s v="890903938"/>
    <s v="BANCOLOMBIA S.A."/>
    <s v="35-05-00"/>
    <s v="INSTITUTO NACIONAL DE METROLOGÍA - INM"/>
    <s v="C-3599-0200-6-0-3599016-02"/>
    <s v="ADQUISICIÓN DE BIENES Y SERVICIOS - SEDES MANTENIDAS - MEJORAMIENTO Y SOSTENIBILIDAD DE LA SEDE DEL INSTITUTO NACIONAL DE METROLOGÍA BOGOTÁ"/>
    <n v="2650000"/>
    <n v="0"/>
    <n v="2650000"/>
    <n v="0"/>
    <s v="Nación"/>
    <s v="CSF"/>
    <s v="OTROS RECURSOS DEL TESORO"/>
    <s v="A-02-02-02-008-003-09"/>
    <s v="OTROS SERVICIOS PROFESIONALES Y TÉCNICOS N.C.P."/>
    <n v="2650000"/>
    <s v="PRESTAR SERVICIOS PROFESIONALES PARA APOYAR TÉCNICAMENTE EN EL CONTROL, MONITOREO Y MANTENIMIENTO DEL SISTEMA DE CLIMATIZACIÓN - PAGO 4"/>
    <s v="1922"/>
    <s v="1922"/>
    <s v="10822"/>
    <s v="87322"/>
    <s v="2022-05-25 00:00:00"/>
    <s v="104722"/>
    <s v="146057122"/>
    <m/>
    <s v="2022-01-27 00:00:00"/>
    <s v="CONTRATO DE PRESTACION DE SERVICIOS"/>
    <s v="CO1.PCCNTR.3400686"/>
    <s v="PRESTAR SERVICIOS PROFESIONALES PARA APOYAR TÉCNICAMENTE EN EL CONTROL, MONITOREO Y MANTENIMIENTO DEL SISTEMA DE CLIMATIZACIÓN"/>
    <s v="APOYO A LA GESTIÓN PERSONA NATURALES"/>
    <s v="ARTÍCULO 3. CONTRATACIÓN DE PERSONAL PARA LA PRESTACIÓN DE SERVICIOS PROFESIONALES Y DE APOYO A LA GESTIÓN."/>
    <x v="4"/>
  </r>
  <r>
    <n v="104822"/>
    <x v="46"/>
    <s v="2022-05-25 13:04:57"/>
    <s v="ConOrdendePago"/>
    <n v="1817052"/>
    <n v="17553"/>
    <n v="0"/>
    <s v="NIT"/>
    <n v="860066942"/>
    <s v="CAJA DE COMPENSACION FAMILIAR COMPENSAR"/>
    <s v="Abono en cuenta"/>
    <s v="Ahorro"/>
    <s v="0122055663"/>
    <s v="Activa"/>
    <s v="860034594"/>
    <s v="SCOTIABANK COLPATRIA SA"/>
    <s v="35-05-00"/>
    <s v="INSTITUTO NACIONAL DE METROLOGÍA - INM"/>
    <s v="A-02-02-02-009-007"/>
    <s v="OTROS SERVICIOS"/>
    <n v="1817052"/>
    <n v="0"/>
    <n v="1817052"/>
    <n v="0"/>
    <s v="Nación"/>
    <s v="CSF"/>
    <s v="RECURSOS CORRIENTES"/>
    <s v="A-02-02-02-009-007-09"/>
    <s v="OTROS SERVICIOS DIVERSOS N.C.P."/>
    <n v="1817052"/>
    <s v="RES-127-2022 Por la cual se reconoce y ordena un incentivo no pecuniario a un funcionario del Instituto Nacional de Metrología - LUIS ENRIQUE AMAYA RINCON"/>
    <s v="21822"/>
    <s v="21122"/>
    <s v="31722"/>
    <s v="87522"/>
    <s v="2022-05-25 00:00:00"/>
    <s v="104822"/>
    <s v="145263222"/>
    <m/>
    <s v="2022-04-05 00:00:00"/>
    <s v="RESOLUCION"/>
    <s v="127-2022"/>
    <s v="Pago para dar cumplimiento a la Resolución No. 494 del 30 de noviembre de 2021 &quot;Por la cual se designan al mejor servidor del Instituto Nacional de Metrología de Libre Nombramiento y Remoción, al mejor servidor de Carrera Administrati. Resol 127-2022"/>
    <e v="#N/A"/>
    <e v="#N/A"/>
    <x v="3"/>
  </r>
  <r>
    <n v="104922"/>
    <x v="46"/>
    <s v="2022-05-25 13:09:35"/>
    <s v="ConOrdendePago"/>
    <n v="2725578"/>
    <n v="26329"/>
    <n v="0"/>
    <s v="NIT"/>
    <n v="860066942"/>
    <s v="CAJA DE COMPENSACION FAMILIAR COMPENSAR"/>
    <s v="Abono en cuenta"/>
    <s v="Ahorro"/>
    <s v="0122055663"/>
    <s v="Activa"/>
    <s v="860034594"/>
    <s v="SCOTIABANK COLPATRIA SA"/>
    <s v="35-05-00"/>
    <s v="INSTITUTO NACIONAL DE METROLOGÍA - INM"/>
    <s v="A-02-02-02-009-007"/>
    <s v="OTROS SERVICIOS"/>
    <n v="2725578"/>
    <n v="0"/>
    <n v="2725578"/>
    <n v="0"/>
    <s v="Nación"/>
    <s v="CSF"/>
    <s v="RECURSOS CORRIENTES"/>
    <s v="A-02-02-02-009-007-09"/>
    <s v="OTROS SERVICIOS DIVERSOS N.C.P."/>
    <n v="2725578"/>
    <s v="RES-132-2022 Por la cual se reconoce y ordena un incentivo no pecuniario a un funcionario del Instituto Nacional de Metrología - SANDRA LUCIA LOPEZ PEDREROS"/>
    <s v="22822"/>
    <s v="22122"/>
    <s v="34222"/>
    <s v="87622"/>
    <s v="2022-05-25 00:00:00"/>
    <s v="104922"/>
    <s v="145345122"/>
    <m/>
    <s v="2022-04-18 00:00:00"/>
    <s v="RESOLUCION"/>
    <s v="132-2022"/>
    <s v="Amparar los recursos para dar cumplimiento a la Resolución No. 494 del 30 de noviembre de 2021 &quot;Por la cual se designan al mejor servidor del Instituto Nacional de Metrología de Libre Nombramiento y Remoción, al mejor servidor de Carrera Administrati"/>
    <e v="#N/A"/>
    <e v="#N/A"/>
    <x v="3"/>
  </r>
  <r>
    <n v="105022"/>
    <x v="46"/>
    <s v="2022-05-25 13:18:34"/>
    <s v="ConOrdendePago"/>
    <n v="102589067"/>
    <n v="3408716"/>
    <n v="0"/>
    <s v="NIT"/>
    <n v="830034233"/>
    <s v="A M ASESORIA Y MANTENIMIENTO LTDA"/>
    <s v="Abono en cuenta"/>
    <s v="Ahorro"/>
    <s v="475170007383"/>
    <s v="Activa"/>
    <s v="860034313"/>
    <s v="BANCO DAVIVIENDA S.A."/>
    <s v="35-05-00"/>
    <s v="INSTITUTO NACIONAL DE METROLOGÍA - INM"/>
    <s v="C-3502-0200-6-0-3502097-02"/>
    <s v="ADQUISICIÓN DE BIENES Y SERVICIOS - DOCUMENTOS DE INVESTIGACIÓN APLICADA EN METROLOGÍA - FORTALECIMIENTO DE LA CAPACIDAD ANALÍTICA EN METROLOGÍA QUÍMICA Y BIOMEDICINA A NIVEL NACIONAL"/>
    <n v="102589067"/>
    <n v="0"/>
    <n v="102589067"/>
    <n v="0"/>
    <s v="Nación"/>
    <s v="CSF"/>
    <s v="OTROS RECURSOS DEL TESORO"/>
    <s v="A-02-02-01-003-005-04"/>
    <s v="PRODUCTOS QUÍMICOS N.C.P."/>
    <n v="74074287"/>
    <s v="Contratar los servicios de mantenimiento incluyendo el suministro de reactivos e insumos con el fin de implementar el plan de gestión de laboratorios y establecer capacidades de medición y calibración en el Grupo de Metrología en Bioanálisis - PAGO 1"/>
    <s v="14122"/>
    <s v="13922"/>
    <s v="20022"/>
    <s v="72522"/>
    <s v="2022-05-16 00:00:00"/>
    <s v="105022"/>
    <s v="145546422"/>
    <m/>
    <s v="2022-02-01 00:00:00"/>
    <s v="CONTRATO DE PRESTACION DE SERVICIOS"/>
    <s v="147-2022"/>
    <s v="CONTRATAR LOS SERVICIOS DE MANTENIMIENTO INCLUYENDO EL SUMINISTRO DE REACTIVOS CON EL FIN DE IMPLEMENTAR EL PLAN DE GESTIÓN DE LABORATORIOS Y ESTABLECER CAPACIDADES DE MEDICIÓN Y CALIBRACIÓN EN EL GRUPO DE METROLOGÍA EN BIOANÁLISIS."/>
    <e v="#N/A"/>
    <e v="#N/A"/>
    <x v="3"/>
  </r>
  <r>
    <n v="105022"/>
    <x v="46"/>
    <s v="2022-05-25 13:18:34"/>
    <s v="ConOrdendePago"/>
    <n v="102589067"/>
    <n v="3408716"/>
    <n v="0"/>
    <s v="NIT"/>
    <n v="830034233"/>
    <s v="A M ASESORIA Y MANTENIMIENTO LTDA"/>
    <s v="Abono en cuenta"/>
    <s v="Ahorro"/>
    <s v="475170007383"/>
    <s v="Activa"/>
    <s v="860034313"/>
    <s v="BANCO DAVIVIENDA S.A."/>
    <s v="35-05-00"/>
    <s v="INSTITUTO NACIONAL DE METROLOGÍA - INM"/>
    <s v="C-3502-0200-6-0-3502097-02"/>
    <s v="ADQUISICIÓN DE BIENES Y SERVICIOS - DOCUMENTOS DE INVESTIGACIÓN APLICADA EN METROLOGÍA - FORTALECIMIENTO DE LA CAPACIDAD ANALÍTICA EN METROLOGÍA QUÍMICA Y BIOMEDICINA A NIVEL NACIONAL"/>
    <n v="102589067"/>
    <n v="0"/>
    <n v="102589067"/>
    <n v="0"/>
    <s v="Nación"/>
    <s v="CSF"/>
    <s v="OTROS RECURSOS DEL TESORO"/>
    <s v="A-02-02-01-003-008-09"/>
    <s v="OTROS ARTÍCULOS MANUFACTURADOS N.C.P."/>
    <n v="28514780"/>
    <s v="Contratar los servicios de mantenimiento incluyendo el suministro de reactivos e insumos con el fin de implementar el plan de gestión de laboratorios y establecer capacidades de medición y calibración en el Grupo de Metrología en Bioanálisis - PAGO 1"/>
    <s v="14122"/>
    <s v="13922"/>
    <s v="20022"/>
    <s v="72522"/>
    <s v="2022-05-16 00:00:00"/>
    <s v="105022"/>
    <s v="145546422"/>
    <m/>
    <s v="2022-02-01 00:00:00"/>
    <s v="CONTRATO DE PRESTACION DE SERVICIOS"/>
    <s v="147-2022"/>
    <s v="CONTRATAR LOS SERVICIOS DE MANTENIMIENTO INCLUYENDO EL SUMINISTRO DE REACTIVOS CON EL FIN DE IMPLEMENTAR EL PLAN DE GESTIÓN DE LABORATORIOS Y ESTABLECER CAPACIDADES DE MEDICIÓN Y CALIBRACIÓN EN EL GRUPO DE METROLOGÍA EN BIOANÁLISIS."/>
    <s v="Esfero, Lápiz"/>
    <s v="ARTÍCULO 15. PAPELERÍA, ÚTILES DE ESCRITORIO Y OFICINA Y TELEFONÍA"/>
    <x v="3"/>
  </r>
  <r>
    <n v="105122"/>
    <x v="46"/>
    <s v="2022-05-25 13:27:05"/>
    <s v="ConOrdendePago"/>
    <n v="4873000"/>
    <n v="41247"/>
    <n v="0"/>
    <s v="Cédula de Ciudadanía"/>
    <n v="1077145217"/>
    <s v="AREVALO BARRERO MELISSA VICTORIA"/>
    <s v="Abono en cuenta"/>
    <s v="Ahorro"/>
    <s v="24079299794"/>
    <s v="Activa"/>
    <s v="860007335"/>
    <s v="BCSC S A"/>
    <s v="35-05-00"/>
    <s v="INSTITUTO NACIONAL DE METROLOGÍA - INM"/>
    <s v="A-02-02-02-008-003"/>
    <s v="OTROS SERVICIOS PROFESIONALES, CIENTÍFICOS Y TÉCNICOS"/>
    <n v="4873000"/>
    <n v="0"/>
    <n v="4873000"/>
    <n v="0"/>
    <s v="Nación"/>
    <s v="CSF"/>
    <s v="RECURSOS CORRIENTES"/>
    <s v="A-02-02-02-008-003-09"/>
    <s v="OTROS SERVICIOS PROFESIONALES Y TÉCNICOS N.C.P."/>
    <n v="4873000"/>
    <s v="PRESTAR SERVICIOS PROFESIONALES DE APOYO A LA DIRECCIÓN GENERAL DEL INM EN LA GESTIÓN, PLANIFICACIÓN Y ORGANIZACIÓN DE LAS DIFERENTES ACTIVIDADES ADMINISTRATIVAS QUE SE LE ASIGNEN - PAGO 4"/>
    <s v="3022"/>
    <s v="3022"/>
    <s v="4222"/>
    <s v="87722"/>
    <s v="2022-05-25 00:00:00"/>
    <s v="105122"/>
    <s v="146111422"/>
    <m/>
    <s v="2022-01-22 00:00:00"/>
    <s v="CONTRATO DE PRESTACION DE SERVICIOS - PROFESIONALES"/>
    <s v="CO1.PCCNTR.3345934"/>
    <s v="PRESTAR SERVICIOS PROFESIONALES DE APOYO A LA DIRECCIÓN GENERAL DEL INM EN LA GESTIÓN, PLANIFICACIÓN Y ORGANIZACIÓN DE LAS DIFERENTES ACTIVIDADES ADMINISTRATIVAS QUE SE LE ASIGNEN."/>
    <s v="APOYO A LA GESTIÓN PERSONA NATURALES"/>
    <s v="ARTÍCULO 3. CONTRATACIÓN DE PERSONAL PARA LA PRESTACIÓN DE SERVICIOS PROFESIONALES Y DE APOYO A LA GESTIÓN."/>
    <x v="4"/>
  </r>
  <r>
    <n v="105222"/>
    <x v="46"/>
    <s v="2022-05-25 14:03:47"/>
    <s v="ConOrdendePago"/>
    <n v="39320800"/>
    <n v="0"/>
    <n v="0"/>
    <s v="Otro"/>
    <s v="DE 811240952"/>
    <s v="PHYSIKALISCH-TECHNISCHE BUNDESANSTALT"/>
    <s v="Giro"/>
    <m/>
    <m/>
    <m/>
    <m/>
    <m/>
    <s v="35-05-00"/>
    <s v="INSTITUTO NACIONAL DE METROLOGÍA - INM"/>
    <s v="C-3502-0200-7-0-3502101-02"/>
    <s v="ADQUISICIÓN DE BIENES Y SERVICIOS - SERVICIO DE CALIBRACIÓN DE EQUIPOS E INSTRUMENTOS METROLÓGICOS - DESARROLLO DE LA OFERTA DE SERVICIOS EN METROLOGÍA FÍSICA EN EL ÁMBITO NACIONAL"/>
    <n v="39320800"/>
    <n v="0"/>
    <n v="39320800"/>
    <n v="0"/>
    <s v="Nación"/>
    <s v="CSF"/>
    <s v="OTROS RECURSOS DEL TESORO"/>
    <s v="A-02-02-02-008-005-09-9"/>
    <s v="OTROS SERVICIOS DE APOYO Y DE INFORMACIÓN N.C.P."/>
    <n v="39320800"/>
    <s v="RES-180-2022 Por la cual se ordena el pago al Physikalisch-Technische Bundesanstalt -PTB de Alemania para realizar la calibración de los equipos de la Subdirección de metrología Física del laboratorio de temperatura y humedad."/>
    <s v="19822"/>
    <s v="19122"/>
    <s v="38722"/>
    <s v="71922"/>
    <s v="2022-05-12 00:00:00"/>
    <s v="105222"/>
    <s v="145609222"/>
    <m/>
    <s v="2022-05-06 00:00:00"/>
    <s v="RESOLUCION"/>
    <s v="180-2022"/>
    <s v="pago de los servicios de calibración de equipos patrones para ejecutar el aseguramiento metrológico de las mediciones en los laboratorios de metrología Física. RESOLUCION 180-2022"/>
    <e v="#N/A"/>
    <e v="#N/A"/>
    <x v="3"/>
  </r>
  <r>
    <n v="105322"/>
    <x v="46"/>
    <s v="2022-05-25 14:21:06"/>
    <s v="ConOrdendePago"/>
    <n v="12897371.5"/>
    <n v="575997"/>
    <n v="0"/>
    <s v="NIT"/>
    <n v="900372035"/>
    <s v="ITO SOFTWARE SAS"/>
    <s v="Abono en cuenta"/>
    <s v="Ahorro"/>
    <s v="66682596555"/>
    <s v="Activa"/>
    <s v="890903938"/>
    <s v="BANCOLOMBIA S.A."/>
    <s v="35-05-00"/>
    <s v="INSTITUTO NACIONAL DE METROLOGÍA - INM"/>
    <s v="A-02-02-02-008-004"/>
    <s v="SERVICIOS DE TELECOMUNICACIONES, TRANSMISIÓN Y SUMINISTRO DE INFORMACIÓN"/>
    <n v="12897371.5"/>
    <n v="0"/>
    <n v="12897371.5"/>
    <n v="0"/>
    <s v="Nación"/>
    <s v="CSF"/>
    <s v="RECURSOS CORRIENTES"/>
    <s v="A-02-02-02-008-004-02"/>
    <s v="SERVICIOS DE TELECOMUNICACIONES A TRAVÉS DE INTERNET"/>
    <n v="12897371.5"/>
    <s v="CONTRATAR EL SERVICIO DE CORREO ELECTRÓNICO PARA EL USO DE LOS FUNCIONARIOS Y CONTRATISTAS DEL INSTITUTO NACIONAL DE METROLOGÍA - PAGO 6"/>
    <s v="122"/>
    <s v="122"/>
    <s v="122"/>
    <s v="87922"/>
    <s v="2022-05-25 00:00:00"/>
    <s v="105322"/>
    <s v="145658322"/>
    <m/>
    <s v="2022-01-05 00:00:00"/>
    <s v="ORDEN DE COMPRA"/>
    <s v="81778"/>
    <s v="CONTRATAR EL SERVICIO DE CORREO ELECTRÓNICO PARA EL USO DE LOS FUNCIONARIOS Y CONTRATISTAS DEL INSTITUTO NACIONAL DE METROLOGÍA"/>
    <e v="#N/A"/>
    <e v="#N/A"/>
    <x v="3"/>
  </r>
  <r>
    <n v="105422"/>
    <x v="46"/>
    <s v="2022-05-25 14:33:49"/>
    <s v="ConOrdendePago"/>
    <n v="2950000"/>
    <n v="24970"/>
    <n v="0"/>
    <s v="Cédula de Ciudadanía"/>
    <n v="1065136852"/>
    <s v="MARTINEZ RADA DAYAN DE"/>
    <s v="Abono en cuenta"/>
    <s v="Ahorro"/>
    <s v="18800003101"/>
    <s v="Activa"/>
    <s v="890903938"/>
    <s v="BANCOLOMBIA S.A."/>
    <s v="35-05-00"/>
    <s v="INSTITUTO NACIONAL DE METROLOGÍA - INM"/>
    <s v="C-3599-0200-6-0-3599016-02"/>
    <s v="ADQUISICIÓN DE BIENES Y SERVICIOS - SEDES MANTENIDAS - MEJORAMIENTO Y SOSTENIBILIDAD DE LA SEDE DEL INSTITUTO NACIONAL DE METROLOGÍA BOGOTÁ"/>
    <n v="2950000"/>
    <n v="0"/>
    <n v="2950000"/>
    <n v="0"/>
    <s v="Nación"/>
    <s v="CSF"/>
    <s v="OTROS RECURSOS DEL TESORO"/>
    <s v="A-02-02-02-008-003-09"/>
    <s v="OTROS SERVICIOS PROFESIONALES Y TÉCNICOS N.C.P."/>
    <n v="2950000"/>
    <s v="PRESTAR SERVICIOS TÉCNICOS PARA APOYAR LAS ACTIVIDADES TENDIENTES AL CUMPLIMIENTO DEL PLAN DE MANTENIMIENTO Y ACTIVIDADES RELACIONADAS CON LA INFRAESTRUCTURA DE LA ENTIDAD - PAGO 4"/>
    <s v="15022"/>
    <s v="14622"/>
    <s v="19822"/>
    <s v="88022"/>
    <s v="2022-05-25 00:00:00"/>
    <s v="105422"/>
    <s v="146117722"/>
    <m/>
    <s v="2022-02-01 00:00:00"/>
    <s v="CONTRATO DE PRESTACION DE SERVICIOS"/>
    <s v="090-2022"/>
    <s v="PRESTAR SERVICIOS TECNICOS PARA APOYAR ACTIVIDADES TENDIENTES AL CUMPLIMIENTO DEL PLAN DE MANTENIMIENTO Y ACTIVIDADES RELACIONADAS CON LA INFRAESTRUCTURA DE LA ENTIDAD"/>
    <s v="APOYO A LA GESTIÓN PERSONA NATURALES"/>
    <s v="ARTÍCULO 3. CONTRATACIÓN DE PERSONAL PARA LA PRESTACIÓN DE SERVICIOS PROFESIONALES Y DE APOYO A LA GESTIÓN."/>
    <x v="4"/>
  </r>
  <r>
    <n v="105522"/>
    <x v="46"/>
    <s v="2022-05-25 15:00:53"/>
    <s v="ConOrdendePago"/>
    <n v="32145046"/>
    <n v="196529"/>
    <n v="0"/>
    <s v="NIT"/>
    <n v="800067868"/>
    <s v="SEGURIDAD Y VIGILANCIA EXITO DE COLOMBIA LTDA"/>
    <s v="Abono en cuenta"/>
    <s v="Corriente"/>
    <s v="466969997611"/>
    <s v="Activa"/>
    <s v="860034313"/>
    <s v="BANCO DAVIVIENDA S.A."/>
    <s v="35-05-00"/>
    <s v="INSTITUTO NACIONAL DE METROLOGÍA - INM"/>
    <s v="A-02-02-02-008-005"/>
    <s v="SERVICIOS DE SOPORTE"/>
    <n v="29425625"/>
    <n v="0"/>
    <n v="29425625"/>
    <n v="0"/>
    <s v="Nación"/>
    <s v="CSF"/>
    <s v="RECURSOS CORRIENTES"/>
    <s v="A-02-02-02-008-005-02"/>
    <s v="SERVICIOS DE INVESTIGACIÓN Y SEGURIDAD"/>
    <n v="29425625"/>
    <s v="CONTRATAR LA PRESTACION DEL SERVICIO DE VIGILANCIA Y SEGURIDAD PRIVADA, CON MEDIO HUMANO, CON Y SIN ARMA, EN LA MODALIDAD DE VIGILANCIA FIJA, DURANTE LAS 24 HORAS TODOS LOS MESES, INCLUYENDO SABADOS, DOMINGOS Y FESTIVOS; INCLUYE ALQUILER, SUMINISTRO Y MANTENIMIENTO PREVENTIVO Y CORRECTIVO DE HERRAMIENTAS TECNOLOGICAS PARA LAS INSTALACIONES DONDE FUNCIONA EL INSTITUTO NACIONAL DE METROLOGIA - PAGO 5"/>
    <s v="222"/>
    <s v="222"/>
    <s v="222"/>
    <s v="88122"/>
    <s v="2022-05-25 00:00:00"/>
    <s v="105522"/>
    <s v="145836522"/>
    <m/>
    <s v="2022-01-05 00:00:00"/>
    <s v="CONTRATO DE PRESTACION DE SERVICIOS"/>
    <s v="182-2021"/>
    <s v="PARA LA CONTRATACION DEL SERVICIO DE VIGILANCIA DEL INSTITUTO NACIONAL DE METROLOGIA. VIGENCIA FUTURA"/>
    <e v="#N/A"/>
    <e v="#N/A"/>
    <x v="8"/>
  </r>
  <r>
    <n v="105522"/>
    <x v="46"/>
    <s v="2022-05-25 15:00:53"/>
    <s v="ConOrdendePago"/>
    <n v="32145046"/>
    <n v="196529"/>
    <n v="0"/>
    <s v="NIT"/>
    <s v="800067868"/>
    <s v="SEGURIDAD Y VIGILANCIA EXITO DE COLOMBIA LTDA"/>
    <s v="Abono en cuenta"/>
    <s v="Corriente"/>
    <s v="466969997611"/>
    <s v="Activa"/>
    <s v="860034313"/>
    <s v="BANCO DAVIVIENDA S.A."/>
    <s v="35-05-00"/>
    <s v="INSTITUTO NACIONAL DE METROLOGÍA - INM"/>
    <s v="A-02-02-02-008-007"/>
    <s v="SERVICIOS DE MANTENIMIENTO, REPARACIÓN E INSTALACIÓN (EXCEPTO SERVICIOS DE CONSTRUCCIÓN)"/>
    <n v="2719421"/>
    <n v="0"/>
    <n v="2719421"/>
    <n v="0"/>
    <s v="Nación"/>
    <s v="CSF"/>
    <s v="RECURSOS CORRIENTES"/>
    <s v="A-02-02-02-008-007-02-9"/>
    <s v="SERVICIOS DE MANTENIMIENTO Y REPARACIÓN DE OTROS BIENES N.C.P."/>
    <n v="2719421"/>
    <s v="CONTRATAR LA PRESTACION DEL SERVICIO DE VIGILANCIA Y SEGURIDAD PRIVADA, CON MEDIO HUMANO, CON Y SIN ARMA, EN LA MODALIDAD DE VIGILANCIA FIJA, DURANTE LAS 24 HORAS TODOS LOS MESES, INCLUYENDO SABADOS, DOMINGOS Y FESTIVOS; INCLUYE ALQUILER, SUMINISTRO Y MANTENIMIENTO PREVENTIVO Y CORRECTIVO DE HERRAMIENTAS TECNOLOGICAS PARA LAS INSTALACIONES DONDE FUNCIONA EL INSTITUTO NACIONAL DE METROLOGIA - PAGO 5"/>
    <s v="222"/>
    <s v="222"/>
    <s v="222"/>
    <s v="88122"/>
    <s v="2022-05-25 00:00:00"/>
    <s v="105522"/>
    <s v="145836522"/>
    <m/>
    <s v="2022-01-05 00:00:00"/>
    <s v="CONTRATO DE PRESTACION DE SERVICIOS"/>
    <s v="182-2021"/>
    <s v="PARA LA CONTRATACION DEL SERVICIO DE VIGILANCIA DEL INSTITUTO NACIONAL DE METROLOGIA. VIGENCIA FUTURA"/>
    <e v="#N/A"/>
    <e v="#N/A"/>
    <x v="8"/>
  </r>
  <r>
    <n v="105722"/>
    <x v="61"/>
    <s v="2022-05-26 07:28:54"/>
    <s v="ConOrdendePago"/>
    <n v="3150000"/>
    <n v="26664"/>
    <n v="0"/>
    <s v="Cédula de Ciudadanía"/>
    <n v="1065598980"/>
    <s v="MONTOYA LINARES JENNYS PAOLA"/>
    <s v="Abono en cuenta"/>
    <s v="Ahorro"/>
    <s v="52400002587"/>
    <s v="Activa"/>
    <s v="890903938"/>
    <s v="BANCOLOMBIA S.A."/>
    <s v="35-05-00"/>
    <s v="INSTITUTO NACIONAL DE METROLOGÍA - INM"/>
    <s v="C-3502-0200-6-0-3502100-02"/>
    <s v="ADQUISICIÓN DE BIENES Y SERVICIOS - SERVICIO DE PRODUCCIÓN DE MATERIALES DE REFERENCIA - FORTALECIMIENTO DE LA CAPACIDAD ANALÍTICA EN METROLOGÍA QUÍMICA Y BIOMEDICINA A NIVEL NACIONAL"/>
    <n v="3150000"/>
    <n v="0"/>
    <n v="3150000"/>
    <n v="0"/>
    <s v="Nación"/>
    <s v="CSF"/>
    <s v="OTROS RECURSOS DEL TESORO"/>
    <s v="A-02-02-02-008-003-09"/>
    <s v="OTROS SERVICIOS PROFESIONALES Y TÉCNICOS N.C.P."/>
    <n v="3150000"/>
    <s v="Contratar servicios profesionales y administrativos que apoye las actividades de cooperacion internacional, red colombiana de metrologia y seguimiento de contratacion que permitan conservar la operacion de las capacidades de medicion y calibracion de la Subdireccion de Metrologia Quimica y Biologia - PAGO 4"/>
    <s v="12922"/>
    <s v="12922"/>
    <s v="17622"/>
    <s v="88322"/>
    <s v="2022-05-26 00:00:00"/>
    <s v="105722"/>
    <s v="146478422"/>
    <m/>
    <s v="2022-01-31 00:00:00"/>
    <s v="CONTRATO DE PRESTACION DE SERVICIOS - PROFESIONALES"/>
    <s v="086-2022"/>
    <s v="SEGUIMIENTO DE CONTRATACION QUE PERMITAN CONSERVAR LA OPERACION DE LAS CAPACIDADES DE MEDICION Y CALIBRACION DE LA SUBDIRECCION DE METROLOGIA QUIMICA Y BIOLOGIA. SECOP CONTRATO 086-2022"/>
    <s v="APOYO A LA GESTIÓN PERSONA NATURALES"/>
    <s v="ARTÍCULO 3. CONTRATACIÓN DE PERSONAL PARA LA PRESTACIÓN DE SERVICIOS PROFESIONALES Y DE APOYO A LA GESTIÓN."/>
    <x v="4"/>
  </r>
  <r>
    <n v="105822"/>
    <x v="61"/>
    <s v="2022-05-26 07:34:19"/>
    <s v="ConOrdendePago"/>
    <n v="6450000"/>
    <n v="173596"/>
    <n v="0"/>
    <s v="Cédula de Ciudadanía"/>
    <n v="1117516317"/>
    <s v="PARRA SILVA LEIDY CAROLINA"/>
    <s v="Abono en cuenta"/>
    <s v="Ahorro"/>
    <s v="54762096091"/>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6450000"/>
    <n v="0"/>
    <n v="6450000"/>
    <n v="0"/>
    <s v="Nación"/>
    <s v="CSF"/>
    <s v="OTROS RECURSOS DEL TESORO"/>
    <s v="A-02-02-02-008-003-09"/>
    <s v="OTROS SERVICIOS PROFESIONALES Y TÉCNICOS N.C.P."/>
    <n v="6450000"/>
    <s v="Contratar la prestación de servicios profesionales para apoyar las acciones que se desarrollaran por la Subdirección de Servicios Metrológicos y Relación con el Ciudadano en pro de la misionalidad institucional - PAGO 5"/>
    <s v="2922"/>
    <s v="2922"/>
    <s v="16822"/>
    <s v="88422"/>
    <s v="2022-05-26 00:00:00"/>
    <s v="105822"/>
    <s v="146523522"/>
    <m/>
    <s v="2022-01-28 00:00:00"/>
    <s v="CONTRATO DE PRESTACION DE SERVICIOS - PROFESIONALES"/>
    <s v="CO1.PCCNTR.3478164"/>
    <s v="Contratar la prestación de servicios profesionales para apoyar las acciones que se desarrollaran por la Subdirección de Servicios Metrológicos y Relación con el Ciudadano en pro de la misionalidad institucional"/>
    <s v="APOYO A LA GESTIÓN PERSONA NATURALES"/>
    <s v="ARTÍCULO 3. CONTRATACIÓN DE PERSONAL PARA LA PRESTACIÓN DE SERVICIOS PROFESIONALES Y DE APOYO A LA GESTIÓN."/>
    <x v="4"/>
  </r>
  <r>
    <n v="105922"/>
    <x v="61"/>
    <s v="2022-05-26 07:37:01"/>
    <s v="ConOrdendePago"/>
    <n v="4873000"/>
    <n v="41247"/>
    <n v="0"/>
    <s v="Cédula de Ciudadanía"/>
    <n v="53050890"/>
    <s v="GARCIA-HERREROS NARIÑO ANDREA DEL PILAR"/>
    <s v="Abono en cuenta"/>
    <s v="Ahorro"/>
    <s v="0570473870012142"/>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4873000"/>
    <n v="0"/>
    <n v="4873000"/>
    <n v="0"/>
    <s v="Nación"/>
    <s v="CSF"/>
    <s v="OTROS RECURSOS DEL TESORO"/>
    <s v="A-02-02-02-008-003-09"/>
    <s v="OTROS SERVICIOS PROFESIONALES Y TÉCNICOS N.C.P."/>
    <n v="4873000"/>
    <s v="Contratar la prestación de servicios profesionales para apoyar en el diseño e implementación de la estrategia de mercadeo del Instituto Nacional de Metrología - PAGO 4"/>
    <s v="12722"/>
    <s v="12722"/>
    <s v="12522"/>
    <s v="88522"/>
    <s v="2022-05-26 00:00:00"/>
    <s v="105922"/>
    <s v="146567022"/>
    <m/>
    <s v="2022-01-28 00:00:00"/>
    <s v="CONTRATO DE PRESTACION DE SERVICIOS - PROFESIONALES"/>
    <s v="CO1.PCCNTR.3474943"/>
    <s v="Contratar la prestación de servicios profesionales para apoyar en el diseño e implementación de la estrategia de mercadeo del Instituto Nacional de Metrología"/>
    <s v="APOYO A LA GESTIÓN PERSONA NATURALES"/>
    <s v="ARTÍCULO 3. CONTRATACIÓN DE PERSONAL PARA LA PRESTACIÓN DE SERVICIOS PROFESIONALES Y DE APOYO A LA GESTIÓN."/>
    <x v="4"/>
  </r>
  <r>
    <n v="106022"/>
    <x v="61"/>
    <s v="2022-05-26 07:40:18"/>
    <s v="ConOrdendePago"/>
    <n v="4179000"/>
    <n v="35372"/>
    <n v="0"/>
    <s v="Cédula de Ciudadanía"/>
    <n v="1022389304"/>
    <s v="AGUILAR AVILA YERALDIN"/>
    <s v="Abono en cuenta"/>
    <s v="Ahorro"/>
    <s v="04577163834"/>
    <s v="Activa"/>
    <s v="890903938"/>
    <s v="BANCOLOMBIA S.A."/>
    <s v="35-05-00"/>
    <s v="INSTITUTO NACIONAL DE METROLOGÍA - INM"/>
    <s v="C-3502-0200-6-0-3502097-02"/>
    <s v="ADQUISICIÓN DE BIENES Y SERVICIOS - DOCUMENTOS DE INVESTIGACIÓN APLICADA EN METROLOGÍA - FORTALECIMIENTO DE LA CAPACIDAD ANALÍTICA EN METROLOGÍA QUÍMICA Y BIOMEDICINA A NIVEL NACIONAL"/>
    <n v="4179000"/>
    <n v="0"/>
    <n v="4179000"/>
    <n v="0"/>
    <s v="Nación"/>
    <s v="CSF"/>
    <s v="OTROS RECURSOS DEL TESORO"/>
    <s v="A-02-02-02-008-003-09"/>
    <s v="OTROS SERVICIOS PROFESIONALES Y TÉCNICOS N.C.P."/>
    <n v="4179000"/>
    <s v="Contratar servicios profesionales para apoyar en las actividades requeridas en los proyectos de investigación vinculados a la Subdirección de Metrología Química y biología - PAGO 4"/>
    <s v="6622"/>
    <s v="6622"/>
    <s v="8022"/>
    <s v="88622"/>
    <s v="2022-05-26 00:00:00"/>
    <s v="106022"/>
    <s v="146583522"/>
    <m/>
    <s v="2022-01-26 00:00:00"/>
    <s v="CONTRATO DE PRESTACION DE SERVICIOS - PROFESIONALES"/>
    <s v="CO1.PCCNTR.3367518"/>
    <s v="Contratar servicios profesionales para apoyar en las actividades requeridas en los proyectos de investigación vinculados a la Subdirección de Metrología Química y biología."/>
    <s v="APOYO A LA GESTIÓN PERSONA NATURALES"/>
    <s v="ARTÍCULO 3. CONTRATACIÓN DE PERSONAL PARA LA PRESTACIÓN DE SERVICIOS PROFESIONALES Y DE APOYO A LA GESTIÓN."/>
    <x v="4"/>
  </r>
  <r>
    <n v="106122"/>
    <x v="61"/>
    <s v="2022-05-26 07:48:17"/>
    <s v="ConOrdendePago"/>
    <n v="4873000"/>
    <n v="41247"/>
    <n v="0"/>
    <s v="Cédula de Ciudadanía"/>
    <n v="1032412730"/>
    <s v="SANTOS BECERRA LUIS FELIPE"/>
    <s v="Abono en cuenta"/>
    <s v="Ahorro"/>
    <s v="0550007700719532"/>
    <s v="Activa"/>
    <s v="860034313"/>
    <s v="BANCO DAVIVIENDA S.A."/>
    <s v="35-05-00"/>
    <s v="INSTITUTO NACIONAL DE METROLOGÍA - INM"/>
    <s v="C-3502-0200-5-0-3502033-02"/>
    <s v="ADQUISICIÓN DE BIENES Y SERVICIOS - SERVICIO DE COMPARACIÓN Y EVALUACIÓN INTER LABORATORIOS - FORTALECIMIENTO DE LA COMERCIALIZACIÓN DE LOS SERVICIOS METROLÓGICOS A NIVEL NACIONAL"/>
    <n v="4873000"/>
    <n v="0"/>
    <n v="4873000"/>
    <n v="0"/>
    <s v="Nación"/>
    <s v="CSF"/>
    <s v="OTROS RECURSOS DEL TESORO"/>
    <s v="A-02-02-02-008-003-09"/>
    <s v="OTROS SERVICIOS PROFESIONALES Y TÉCNICOS N.C.P."/>
    <n v="4873000"/>
    <s v="Contratar la prestación de servicios profesionales para apoyar la realización de análisis estadísticos en el servicio de ensayos de aptitud o estudios colaborativos (comparaciones interlaboratorios) - PAGO 4"/>
    <s v="9722"/>
    <s v="9822"/>
    <s v="13722"/>
    <s v="88822"/>
    <s v="2022-05-26 00:00:00"/>
    <s v="106122"/>
    <s v="146601622"/>
    <m/>
    <s v="2022-01-28 00:00:00"/>
    <s v="CONTRATO DE PRESTACION DE SERVICIOS - PROFESIONALES"/>
    <s v="CO1.PCCNTR.3407075"/>
    <s v="CONTRATAR LA PRESTACION DE SERVICIOS PROFESIONALES PARA APOYAR LA REALIZACION DE ANALISIS ESTADISTICOS EN EL SERVICIO DE ENSAYOS DE APTITUD O ESTUDIOS COLABORATORIOS (COMPARACIONES INTERLABORATORIOS)"/>
    <s v="APOYO A LA GESTIÓN PERSONA NATURALES"/>
    <s v="ARTÍCULO 3. CONTRATACIÓN DE PERSONAL PARA LA PRESTACIÓN DE SERVICIOS PROFESIONALES Y DE APOYO A LA GESTIÓN."/>
    <x v="4"/>
  </r>
  <r>
    <n v="106222"/>
    <x v="61"/>
    <s v="2022-05-26 07:51:53"/>
    <s v="ConOrdendePago"/>
    <n v="3150000"/>
    <n v="26664"/>
    <n v="0"/>
    <s v="Cédula de Ciudadanía"/>
    <n v="1024580525"/>
    <s v="LEAL VALERO CINDY PAOLA"/>
    <s v="Abono en cuenta"/>
    <s v="Ahorro"/>
    <s v="0570462370051080"/>
    <s v="Activa"/>
    <s v="860034313"/>
    <s v="BANCO DAVIVIENDA S.A."/>
    <s v="35-05-00"/>
    <s v="INSTITUTO NACIONAL DE METROLOGÍA - INM"/>
    <s v="C-3502-0200-5-0-3502102-02"/>
    <s v="ADQUISICIÓN DE BIENES Y SERVICIOS - SERVICIO DE PROMOCIÓN DE HERRAMIENTAS METROLÓGICAS - FORTALECIMIENTO DE LA COMERCIALIZACIÓN DE LOS SERVICIOS METROLÓGICOS A NIVEL NACIONAL"/>
    <n v="3150000"/>
    <n v="0"/>
    <n v="3150000"/>
    <n v="0"/>
    <s v="Nación"/>
    <s v="CSF"/>
    <s v="OTROS RECURSOS DEL TESORO"/>
    <s v="A-02-02-02-008-003-09"/>
    <s v="OTROS SERVICIOS PROFESIONALES Y TÉCNICOS N.C.P."/>
    <n v="3150000"/>
    <s v="Contratar la prestación de servicios profesionales para apoyar las actividades de caracterización e identificación de brechas metrológicas en los municipios, departamentos y regiones priorizados a intervenir en 2022, con el fin de contribuir con el fomento, promoción y difusión de la cultura y herramienta metrológica - PAGO 4"/>
    <s v="5622"/>
    <s v="5622"/>
    <s v="13622"/>
    <s v="88922"/>
    <s v="2022-05-26 00:00:00"/>
    <s v="106222"/>
    <s v="146610822"/>
    <m/>
    <s v="2022-01-28 00:00:00"/>
    <s v="CONTRATO DE PRESTACION DE SERVICIOS - PROFESIONALES"/>
    <s v="CO1.PCC.NTR.3471835"/>
    <s v="Contratar la prestación de servicios profesionales para apoyar las actividades de caracterización e identificación de brechas metrológicas en los municipios, departamentos y regiones priorizados a intervenir en 2022, con el fin de contribuir con el f"/>
    <s v="APOYO A LA GESTIÓN PERSONA NATURALES"/>
    <s v="ARTÍCULO 3. CONTRATACIÓN DE PERSONAL PARA LA PRESTACIÓN DE SERVICIOS PROFESIONALES Y DE APOYO A LA GESTIÓN."/>
    <x v="4"/>
  </r>
  <r>
    <n v="106322"/>
    <x v="61"/>
    <s v="2022-05-26 07:57:32"/>
    <s v="ConOrdendePago"/>
    <n v="4873000"/>
    <n v="41077"/>
    <n v="0"/>
    <s v="Cédula de Ciudadanía"/>
    <n v="1143932793"/>
    <s v="GOMEZ ESCOBAR GUSTAVO ADOLFO"/>
    <s v="Abono en cuenta"/>
    <s v="Ahorro"/>
    <s v="146903609"/>
    <s v="Activa"/>
    <s v="860035827"/>
    <s v="BANCO COMERCIAL AV VILLAS S.A."/>
    <s v="35-05-00"/>
    <s v="INSTITUTO NACIONAL DE METROLOGÍA - INM"/>
    <s v="C-3502-0200-5-0-3502033-02"/>
    <s v="ADQUISICIÓN DE BIENES Y SERVICIOS - SERVICIO DE COMPARACIÓN Y EVALUACIÓN INTER LABORATORIOS - FORTALECIMIENTO DE LA COMERCIALIZACIÓN DE LOS SERVICIOS METROLÓGICOS A NIVEL NACIONAL"/>
    <n v="4873000"/>
    <n v="0"/>
    <n v="4873000"/>
    <n v="0"/>
    <s v="Nación"/>
    <s v="CSF"/>
    <s v="OTROS RECURSOS DEL TESORO"/>
    <s v="A-02-02-02-008-003-09"/>
    <s v="OTROS SERVICIOS PROFESIONALES Y TÉCNICOS N.C.P."/>
    <n v="4873000"/>
    <s v="Contratar la prestación de servicios profesionales para apoyar la realización de análisis estadísticos en el servicio de ensayos de aptitud o estudios colaborativos (comparaciones interlaboratorios - PAGO 4"/>
    <s v="9722"/>
    <s v="9822"/>
    <s v="14022"/>
    <s v="89022"/>
    <s v="2022-05-26 00:00:00"/>
    <s v="106322"/>
    <s v="146604622"/>
    <m/>
    <s v="2022-01-28 00:00:00"/>
    <s v="CONTRATO DE PRESTACION DE SERVICIOS - PROFESIONALES"/>
    <s v="CO1.PCCNTR.3406002"/>
    <s v="CONTRATAR LA PRESTACION DE SERVICIOS PROFESIONALES PARA APOYAR LA REALIZACION DE ANALISIS ESTADISTICOS EN EL SERVICIO DE ENSAYOS DE APTITUD O ESTUDIOS COLABORATORIOS (COMPARACIONES INTERLABORATORIOS)"/>
    <s v="APOYO A LA GESTIÓN PERSONA NATURALES"/>
    <s v="ARTÍCULO 3. CONTRATACIÓN DE PERSONAL PARA LA PRESTACIÓN DE SERVICIOS PROFESIONALES Y DE APOYO A LA GESTIÓN."/>
    <x v="4"/>
  </r>
  <r>
    <n v="106422"/>
    <x v="61"/>
    <s v="2022-05-26 08:11:45"/>
    <s v="ConOrdendePago"/>
    <n v="3475000"/>
    <n v="46789"/>
    <n v="0"/>
    <s v="Cédula de Ciudadanía"/>
    <n v="77090554"/>
    <s v="PUMAREJO MUEGUES TOBIAS ENRIQUE"/>
    <s v="Abono en cuenta"/>
    <s v="Ahorro"/>
    <s v="52437418381"/>
    <s v="Activa"/>
    <s v="890903938"/>
    <s v="BANCOLOMBIA S.A."/>
    <s v="35-05-00"/>
    <s v="INSTITUTO NACIONAL DE METROLOGÍA - INM"/>
    <s v="C-3599-0200-6-0-3599016-02"/>
    <s v="ADQUISICIÓN DE BIENES Y SERVICIOS - SEDES MANTENIDAS - MEJORAMIENTO Y SOSTENIBILIDAD DE LA SEDE DEL INSTITUTO NACIONAL DE METROLOGÍA BOGOTÁ"/>
    <n v="3475000"/>
    <n v="0"/>
    <n v="3475000"/>
    <n v="0"/>
    <s v="Nación"/>
    <s v="CSF"/>
    <s v="OTROS RECURSOS DEL TESORO"/>
    <s v="A-02-02-02-008-003-09"/>
    <s v="OTROS SERVICIOS PROFESIONALES Y TÉCNICOS N.C.P."/>
    <n v="3475000"/>
    <s v="CONTRATAR LOS SERVICIOS PROFESIONALES PARA APOYAR EN LAS ACTIVIDADES RELACIONADAS CON LA EJECUCIÓN DE OBRAS Y MANTENIMIENTOS LOCATIVOS EN DESARROLLO DEL PROYECTO DE INVERSIÓN MEJORAMIENTO Y SOSTENIBILIDAD DE LA SEDE DEL INSTITUTO NACIONAL DE METROLOGÍA - PAGO 4"/>
    <s v="12022"/>
    <s v="12022"/>
    <s v="19122"/>
    <s v="89122"/>
    <s v="2022-05-26 00:00:00"/>
    <s v="106422"/>
    <s v="146566822"/>
    <m/>
    <s v="2022-02-01 00:00:00"/>
    <s v="CONTRATO DE PRESTACION DE SERVICIOS - PROFESIONALES"/>
    <s v="087-2022"/>
    <s v="CONTRATAR LOS SERVICIOS PROFESIONALES PARA APOYAR EN LAS ACTIVIDADES RELACIONADAS CON LA EJECUCION DE OBRAS Y MANTENIMIENTOS LOCATIVOS EN DESARROLLO DEL PROYECTO DE INVERSION MEJORAMIENTO Y SOSTENIBILIDAD DE LA SEDE DEL INSTITUTO NACIONAL DE METROLOG"/>
    <s v="APOYO A LA GESTIÓN PERSONA NATURALES"/>
    <s v="ARTÍCULO 3. CONTRATACIÓN DE PERSONAL PARA LA PRESTACIÓN DE SERVICIOS PROFESIONALES Y DE APOYO A LA GESTIÓN."/>
    <x v="4"/>
  </r>
  <r>
    <n v="106522"/>
    <x v="61"/>
    <s v="2022-05-26 08:28:17"/>
    <s v="ConOrdendePago"/>
    <n v="8944000"/>
    <n v="422825"/>
    <n v="0"/>
    <s v="Cédula de Ciudadanía"/>
    <n v="1031123536"/>
    <s v="DELGADO MONTES RICARDO DE JESUS"/>
    <s v="Abono en cuenta"/>
    <s v="Ahorro"/>
    <s v="17244578381"/>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8944000"/>
    <n v="0"/>
    <n v="8944000"/>
    <n v="0"/>
    <s v="Propios"/>
    <s v="CSF"/>
    <s v="INGRESOS CORRIENTES"/>
    <s v="A-02-02-02-008-003-09"/>
    <s v="OTROS SERVICIOS PROFESIONALES Y TÉCNICOS N.C.P."/>
    <n v="8944000"/>
    <s v="Contratar servicios profesionales para apoyar la documentación y estructurar los requisitos técnicos de software para la creación de una plataforma digital y realizar el acompañamiento respectivo, que permitan la implementación del Proyecto Fomento Regional en Metrología con el fin de promocionar y difundir la cultura y herramientas del INM - Pago 4"/>
    <s v="5322"/>
    <s v="5322"/>
    <s v="20622"/>
    <s v="88722"/>
    <s v="2022-05-26 00:00:00"/>
    <s v="106522"/>
    <s v="146521922"/>
    <m/>
    <s v="2022-02-01 00:00:00"/>
    <s v="CONTRATO DE PRESTACION DE SERVICIOS - PROFESIONALES"/>
    <s v="122-2022"/>
    <s v="CONTRATAR SERVICIOS PROFESIONALES PARA APOYAR LA DOCUMENTACIÓN Y ESTRUCTURAR LOS REQUISITOS TÉCNICOS DE SOFTWARE PARA LA CREACIÓN DE UNA PLATAFORMA DIGITAL Y REALIZAR EL ACOMPAÑAMIENTO RESPECTIVO, QUE PERMITAN LA IMPLEMENTACIÓN DEL PROYECTO FOMENTO R"/>
    <s v="APOYO A LA GESTIÓN PERSONA NATURALES"/>
    <s v="ARTÍCULO 3. CONTRATACIÓN DE PERSONAL PARA LA PRESTACIÓN DE SERVICIOS PROFESIONALES Y DE APOYO A LA GESTIÓN."/>
    <x v="4"/>
  </r>
  <r>
    <n v="106622"/>
    <x v="61"/>
    <s v="2022-05-26 08:42:38"/>
    <s v="ConOrdendePago"/>
    <n v="80274600"/>
    <n v="0"/>
    <n v="0"/>
    <s v="Otro"/>
    <s v="FR92313320244"/>
    <s v="LABORATOIRE NATIONAL DE METROLOGIE ET D ESSAIS"/>
    <s v="Giro"/>
    <m/>
    <m/>
    <m/>
    <m/>
    <m/>
    <s v="35-05-00"/>
    <s v="INSTITUTO NACIONAL DE METROLOGÍA - INM"/>
    <s v="C-3502-0200-7-0-3502101-02"/>
    <s v="ADQUISICIÓN DE BIENES Y SERVICIOS - SERVICIO DE CALIBRACIÓN DE EQUIPOS E INSTRUMENTOS METROLÓGICOS - DESARROLLO DE LA OFERTA DE SERVICIOS EN METROLOGÍA FÍSICA EN EL ÁMBITO NACIONAL"/>
    <n v="80274600"/>
    <n v="0"/>
    <n v="80274600"/>
    <n v="0"/>
    <s v="Nación"/>
    <s v="CSF"/>
    <s v="OTROS RECURSOS DEL TESORO"/>
    <s v="A-02-02-02-008-005-09-9"/>
    <s v="OTROS SERVICIOS DE APOYO Y DE INFORMACIÓN N.C.P."/>
    <n v="80274600"/>
    <s v="RES-181-2022 Por la cual se ordena el pago al Laboratoire national de métrologie et d essais-LNE de Francia para realizar la calibración de los equipos de la Subdirección de metrología Física del laboratorio de Presión."/>
    <s v="19822"/>
    <s v="19122"/>
    <s v="39022"/>
    <s v="72022"/>
    <s v="2022-05-12 00:00:00"/>
    <s v="106622"/>
    <s v="145889522"/>
    <m/>
    <s v="2022-05-09 00:00:00"/>
    <s v="RESOLUCION"/>
    <s v="181-2022"/>
    <s v="Pago de los servicios de calibración de equipos patrones para ejecutar el aseguramiento metrológico de las mediciones en los laboratorios de metrología Física. Resol 181-2022."/>
    <e v="#N/A"/>
    <e v="#N/A"/>
    <x v="3"/>
  </r>
  <r>
    <n v="106722"/>
    <x v="61"/>
    <s v="2022-05-26 08:47:12"/>
    <s v="ConOrdendePago"/>
    <n v="2136000"/>
    <n v="17645"/>
    <n v="0"/>
    <s v="Cédula de Ciudadanía"/>
    <n v="1015473441"/>
    <s v="AVILAN CARDENAS DIEGO FELIPE"/>
    <s v="Abono en cuenta"/>
    <s v="Ahorro"/>
    <s v="24076377758"/>
    <s v="Activa"/>
    <s v="860007335"/>
    <s v="BCSC S A"/>
    <s v="35-05-00"/>
    <s v="INSTITUTO NACIONAL DE METROLOGÍA - INM"/>
    <s v="A-02-02-02-008-003"/>
    <s v="OTROS SERVICIOS PROFESIONALES, CIENTÍFICOS Y TÉCNICOS"/>
    <n v="2136000"/>
    <n v="0"/>
    <n v="2136000"/>
    <n v="0"/>
    <s v="Nación"/>
    <s v="CSF"/>
    <s v="RECURSOS CORRIENTES"/>
    <s v="A-02-02-02-008-003-09"/>
    <s v="OTROS SERVICIOS PROFESIONALES Y TÉCNICOS N.C.P."/>
    <n v="2136000"/>
    <s v="CONTRATAR LOS SERVICIOS TÉCNICOS DE APOYO A LA GESTIÓN PARA REALIZAR ACTIVIDADES DEL GRUPO DE GESTIÓN DEL TALENTO HUMANO VIGENCIA 2022 - PAGO 4"/>
    <s v="7022"/>
    <s v="7022"/>
    <s v="13322"/>
    <s v="89222"/>
    <s v="2022-05-26 00:00:00"/>
    <s v="106722"/>
    <s v="146411622"/>
    <m/>
    <s v="2022-01-28 00:00:00"/>
    <s v="CONTRATO DE PRESTACION DE SERVICIOS - PROFESIONALES"/>
    <s v="CO1.PCCNTR.3480440"/>
    <s v="CONTRATAR LOS SERVICIOS TÉCNICOS DE APOYO A LA GESTIÓN PARA REALIZAR ACTIVIDADES DEL GRUPO DE GESTIÓN DEL TALENTO HUMANO VIGENCIA 2022."/>
    <s v="APOYO A LA GESTIÓN PERSONA NATURALES"/>
    <s v="ARTÍCULO 3. CONTRATACIÓN DE PERSONAL PARA LA PRESTACIÓN DE SERVICIOS PROFESIONALES Y DE APOYO A LA GESTIÓN."/>
    <x v="4"/>
  </r>
  <r>
    <n v="106822"/>
    <x v="61"/>
    <s v="2022-05-26 10:05:44"/>
    <s v="ConOrdendePago"/>
    <n v="2136000"/>
    <n v="16299"/>
    <n v="0"/>
    <s v="Cédula de Ciudadanía"/>
    <n v="19474992"/>
    <s v="PATIÑO PINEDA JOSE ELEUTERIO"/>
    <s v="Abono en cuenta"/>
    <s v="Ahorro"/>
    <s v="001922553"/>
    <s v="Activa"/>
    <s v="860035827"/>
    <s v="BANCO COMERCIAL AV VILLAS S.A."/>
    <s v="35-05-00"/>
    <s v="INSTITUTO NACIONAL DE METROLOGÍA - INM"/>
    <s v="C-3599-0200-6-0-3599016-02"/>
    <s v="ADQUISICIÓN DE BIENES Y SERVICIOS - SEDES MANTENIDAS - MEJORAMIENTO Y SOSTENIBILIDAD DE LA SEDE DEL INSTITUTO NACIONAL DE METROLOGÍA BOGOTÁ"/>
    <n v="2136000"/>
    <n v="0"/>
    <n v="2136000"/>
    <n v="0"/>
    <s v="Nación"/>
    <s v="CSF"/>
    <s v="OTROS RECURSOS DEL TESORO"/>
    <s v="A-02-02-02-008-003-09"/>
    <s v="OTROS SERVICIOS PROFESIONALES Y TÉCNICOS N.C.P."/>
    <n v="2136000"/>
    <s v="CONTRATAR SERVICIOS DE APOYO A LA GESTIÓN PARA REALIZAR LA VERIFICACIÓN Y CONTROL DE LOS BIENES EN EL MARCO DEL MEJORAMIENTO Y SOSTENIBILIDAD DE LA SEDE DEL INSTITUTO NACIONAL DE METROLOGÍA BOGOTÁ - PAGO 4"/>
    <s v="2422"/>
    <s v="2422"/>
    <s v="10322"/>
    <s v="89322"/>
    <s v="2022-05-26 00:00:00"/>
    <s v="106822"/>
    <s v="146097522"/>
    <m/>
    <s v="2022-01-27 00:00:00"/>
    <s v="CONTRATO DE PRESTACION DE SERVICIOS"/>
    <s v="CO1.PCCNTR.3439782"/>
    <s v="CONTRATAR SERVICIOS DE APOYO A LA GESTIÓN PARA REALIZAR LA VERIFICACIÓN Y CONTROL DE LOS BIENES EN EL MARCO DEL MEJORAMIENTO Y SOSTENIBILIDAD DE LA SEDE DEL INSTITUTO NACIONAL DE METROLOGÍA BOGOTÁ"/>
    <s v="APOYO A LA GESTIÓN PERSONA NATURALES"/>
    <s v="ARTÍCULO 3. CONTRATACIÓN DE PERSONAL PARA LA PRESTACIÓN DE SERVICIOS PROFESIONALES Y DE APOYO A LA GESTIÓN."/>
    <x v="4"/>
  </r>
  <r>
    <n v="106922"/>
    <x v="61"/>
    <s v="2022-05-26 10:10:29"/>
    <s v="ConOrdendePago"/>
    <n v="4873000"/>
    <n v="41247"/>
    <n v="0"/>
    <s v="Cédula de Ciudadanía"/>
    <n v="1077966336"/>
    <s v="CASTAÑEDA MORENO LUIS EDUARDO"/>
    <s v="Abono en cuenta"/>
    <s v="Ahorro"/>
    <s v="640073722"/>
    <s v="Activa"/>
    <s v="860002964"/>
    <s v="BANCO DE BOGOTA S. A."/>
    <s v="35-05-00"/>
    <s v="INSTITUTO NACIONAL DE METROLOGÍA - INM"/>
    <s v="C-3502-0200-5-0-3502102-02"/>
    <s v="ADQUISICIÓN DE BIENES Y SERVICIOS - SERVICIO DE PROMOCIÓN DE HERRAMIENTAS METROLÓGICAS - FORTALECIMIENTO DE LA COMERCIALIZACIÓN DE LOS SERVICIOS METROLÓGICOS A NIVEL NACIONAL"/>
    <n v="4873000"/>
    <n v="0"/>
    <n v="4873000"/>
    <n v="0"/>
    <s v="Nación"/>
    <s v="CSF"/>
    <s v="RECURSOS DEL CREDITO EXTERNO PREVIA AUTORIZACION"/>
    <s v="A-02-02-02-008-003-09"/>
    <s v="OTROS SERVICIOS PROFESIONALES Y TÉCNICOS N.C.P."/>
    <n v="4873000"/>
    <s v="Contratar la prestación de servicios profesionales para apoyar en la identificación metrológica en sectores productivos priorizados - PAGO 4"/>
    <s v="10222"/>
    <s v="10322"/>
    <s v="15022"/>
    <s v="89422"/>
    <s v="2022-05-26 00:00:00"/>
    <s v="106922"/>
    <s v="146100522"/>
    <m/>
    <s v="2022-01-28 00:00:00"/>
    <s v="CONTRATO DE PRESTACION DE SERVICIOS - PROFESIONALES"/>
    <s v="CO1.PCCNTR.3439405"/>
    <s v="CONTRATAR LA PRESTACION DE SERVICIOS PROFESIONALES PARA APOYAR EN LA IDENTIFICACION METROLOGICA EN SECTORES PRODUCTIVOS PRIORIZADOS"/>
    <s v="APOYO A LA GESTIÓN PERSONA NATURALES"/>
    <s v="ARTÍCULO 3. CONTRATACIÓN DE PERSONAL PARA LA PRESTACIÓN DE SERVICIOS PROFESIONALES Y DE APOYO A LA GESTIÓN."/>
    <x v="4"/>
  </r>
  <r>
    <n v="107022"/>
    <x v="61"/>
    <s v="2022-05-26 14:04:23"/>
    <s v="ConOrdendePago"/>
    <n v="2136000"/>
    <n v="17645"/>
    <n v="0"/>
    <s v="Cédula de Ciudadanía"/>
    <n v="79420471"/>
    <s v="RUEDA GIL CARLOS ARTURO"/>
    <s v="Abono en cuenta"/>
    <s v="Ahorro"/>
    <s v="062742692"/>
    <s v="Activa"/>
    <s v="860035827"/>
    <s v="BANCO COMERCIAL AV VILLAS S.A."/>
    <s v="35-05-00"/>
    <s v="INSTITUTO NACIONAL DE METROLOGÍA - INM"/>
    <s v="C-3599-0200-6-0-3599016-02"/>
    <s v="ADQUISICIÓN DE BIENES Y SERVICIOS - SEDES MANTENIDAS - MEJORAMIENTO Y SOSTENIBILIDAD DE LA SEDE DEL INSTITUTO NACIONAL DE METROLOGÍA BOGOTÁ"/>
    <n v="2136000"/>
    <n v="0"/>
    <n v="2136000"/>
    <n v="0"/>
    <s v="Nación"/>
    <s v="CSF"/>
    <s v="OTROS RECURSOS DEL TESORO"/>
    <s v="A-02-02-02-008-003-09"/>
    <s v="OTROS SERVICIOS PROFESIONALES Y TÉCNICOS N.C.P."/>
    <n v="2136000"/>
    <s v="PRESTAR SERVICIOS DE APOYO A LA GESTIÓN, REALIZANDO ACTIVIDADES EN EL GRUPO DE SERVICIOS ADMINISTRATIVOS EN EL MARCO DEL PROYECTO DE INVERSIÓN MEJORAMIENTO Y SOSTENIBILIDAD DE LA SEDE DEL INSTITUTO NACIONAL DE METROLOGÍA BOGOTÁ - PAGO 4"/>
    <s v="15122"/>
    <s v="14722"/>
    <s v="19222"/>
    <s v="89522"/>
    <s v="2022-05-26 00:00:00"/>
    <s v="107022"/>
    <s v="147187022"/>
    <m/>
    <s v="2022-02-01 00:00:00"/>
    <s v="CONTRATO DE PRESTACION DE SERVICIOS - PROFESIONALES"/>
    <s v="088-2022"/>
    <s v="PRESTAR SERVICIOS DE APOYO A LA GESTION, REALIZANDO ACTIVIDADES EN EL GRUPO DE SERVICIOS ADMINISTRATIVOS EN EL MARCO DEL PROYECTO DE INVERSION MEJORAMIENTO Y SOSTENIBILIDAD DE LA SEDE EL INSTITUTO NACIONAL DE METROLOGIA BOGOTA"/>
    <s v="APOYO A LA GESTIÓN PERSONA NATURALES"/>
    <s v="ARTÍCULO 3. CONTRATACIÓN DE PERSONAL PARA LA PRESTACIÓN DE SERVICIOS PROFESIONALES Y DE APOYO A LA GESTIÓN."/>
    <x v="4"/>
  </r>
  <r>
    <n v="107122"/>
    <x v="61"/>
    <s v="2022-05-26 14:22:26"/>
    <s v="ConOrdendePago"/>
    <n v="2118200"/>
    <n v="139125"/>
    <n v="0"/>
    <s v="NIT"/>
    <n v="832003079"/>
    <s v="KHYMOS S.A.S"/>
    <s v="Abono en cuenta"/>
    <s v="Corriente"/>
    <s v="03201588193"/>
    <s v="Activa"/>
    <s v="890903938"/>
    <s v="BANCOLOMBIA S.A."/>
    <s v="35-05-00"/>
    <s v="INSTITUTO NACIONAL DE METROLOGÍA - INM"/>
    <s v="C-3502-0200-6-0-3502101-02"/>
    <s v="ADQUISICIÓN DE BIENES Y SERVICIOS - SERVICIO DE CALIBRACIÓN DE EQUIPOS E INSTRUMENTOS METROLÓGICOS - FORTALECIMIENTO DE LA CAPACIDAD ANALÍTICA EN METROLOGÍA QUÍMICA Y BIOMEDICINA A NIVEL NACIONAL"/>
    <n v="2118200"/>
    <n v="0"/>
    <n v="2118200"/>
    <n v="0"/>
    <s v="Nación"/>
    <s v="CSF"/>
    <s v="OTROS RECURSOS DEL TESORO"/>
    <s v="A-02-02-02-008-007-02-9"/>
    <s v="SERVICIOS DE MANTENIMIENTO Y REPARACIÓN DE OTROS BIENES N.C.P."/>
    <n v="2118200"/>
    <s v="Contratar los servicios de mantenimiento y repuestos con el fin de implementar el plan de gestión de laboratorio y ejecutar actividades de aseguramiento metrológico para los instrumentos de medición de la marca Agilent Technologies de la Subdirección de Metrología Química y Biología del Instituto Nacional de Metrología - PAGO 2"/>
    <s v="14222"/>
    <s v="14022"/>
    <s v="19922"/>
    <s v="89622"/>
    <s v="2022-05-26 00:00:00"/>
    <s v="107122"/>
    <s v="147153822"/>
    <m/>
    <s v="2022-02-01 00:00:00"/>
    <s v="CONTRATO DE PRESTACION DE SERVICIOS"/>
    <s v="115-2022"/>
    <s v="CONTRATAR LOS SERVICIOS DE MANTENIMIENTO Y REPUESTOS CON EL FIN DE IMPLEMENTAR EL PLAN DE GESTIÓN DE LABORATORIO Y EJECUTAR ACTIVIDADES DE ASEGURAMIENTO METROLÓGICO PARA LOS INSTRUMENTOS DE MEDICIÓN DE LA MARCA AGILENT TECHNOLOGIES DE LA SUBDIRECCIÓN"/>
    <e v="#N/A"/>
    <e v="#N/A"/>
    <x v="3"/>
  </r>
  <r>
    <n v="107222"/>
    <x v="61"/>
    <s v="2022-05-26 15:00:18"/>
    <s v="ConOrdendePago"/>
    <n v="23890538.25"/>
    <n v="138525"/>
    <n v="0"/>
    <s v="NIT"/>
    <n v="830042244"/>
    <s v="DIGITAL WARE S.A.S."/>
    <s v="Abono en cuenta"/>
    <s v="Ahorro"/>
    <s v="04806270089"/>
    <s v="Activa"/>
    <s v="890903938"/>
    <s v="BANCOLOMBIA S.A."/>
    <s v="35-05-00"/>
    <s v="INSTITUTO NACIONAL DE METROLOGÍA - INM"/>
    <s v="C-3599-0200-4-0-3599001-02"/>
    <s v="ADQUISICIÓN DE BIENES Y SERVICIOS - SERVICIOS DE INFORMACIÓN PARA LA GESTIÓN ADMINISTRATIVA - INNOVACIÓN DE LAS TECNOLOGÍAS DE INFORMACIÓN EN EL INSTITUTO DE METROLOGIA NACIONAL"/>
    <n v="23890538.25"/>
    <n v="0"/>
    <n v="23890538.25"/>
    <n v="0"/>
    <s v="Nación"/>
    <s v="CSF"/>
    <s v="OTROS RECURSOS DEL TESORO"/>
    <s v="A-02-02-02-008-007-02-9"/>
    <s v="SERVICIOS DE MANTENIMIENTO Y REPARACIÓN DE OTROS BIENES N.C.P."/>
    <n v="23890538.25"/>
    <s v="CONTRATAR EL SOPORTE Y/O MANTENIMIENTO DE LA PLATAFORMA BPMETRO PARA ACTUALIZAR LOS SISTEMAS DE INFORMACIÓN - PAGO 2"/>
    <s v="13522"/>
    <s v="13422"/>
    <s v="16422"/>
    <s v="89722"/>
    <s v="2022-05-26 00:00:00"/>
    <s v="107222"/>
    <s v="147062022"/>
    <m/>
    <s v="2022-01-28 00:00:00"/>
    <s v="CONTRATO DE PRESTACION DE SERVICIOS"/>
    <s v="MOD 1 CTO 132-2022"/>
    <s v="CONTRATAR EL SOPORTE Y/O MANTENIMIENTO DE LA PLATAFORMA BPMETRO PARA ACTUALIZAR LOS SISTEMAS DE INFORMACIÓN"/>
    <e v="#N/A"/>
    <e v="#N/A"/>
    <x v="3"/>
  </r>
  <r>
    <n v="107322"/>
    <x v="61"/>
    <s v="2022-05-26 16:07:23"/>
    <s v="ConOrdendePago"/>
    <n v="3150000"/>
    <n v="26664"/>
    <n v="0"/>
    <s v="Cédula de Ciudadanía"/>
    <n v="1076659207"/>
    <s v="ALONSO PAEZ YENI PAOLA"/>
    <s v="Abono en cuenta"/>
    <s v="Ahorro"/>
    <s v="24076494754"/>
    <s v="Activa"/>
    <s v="860007335"/>
    <s v="BCSC S A"/>
    <s v="35-05-00"/>
    <s v="INSTITUTO NACIONAL DE METROLOGÍA - INM"/>
    <s v="C-3502-0200-5-0-3502033-02"/>
    <s v="ADQUISICIÓN DE BIENES Y SERVICIOS - SERVICIO DE COMPARACIÓN Y EVALUACIÓN INTER LABORATORIOS - FORTALECIMIENTO DE LA COMERCIALIZACIÓN DE LOS SERVICIOS METROLÓGICOS A NIVEL NACIONAL"/>
    <n v="3150000"/>
    <n v="0"/>
    <n v="3150000"/>
    <n v="0"/>
    <s v="Nación"/>
    <s v="CSF"/>
    <s v="OTROS RECURSOS DEL TESORO"/>
    <s v="A-02-02-02-008-003-09"/>
    <s v="OTROS SERVICIOS PROFESIONALES Y TÉCNICOS N.C.P."/>
    <n v="3150000"/>
    <s v="Contratar la prestación de servicios profesionales para apoyar, la ejecución de los ensayos de aptitud o estudios colaborativos (comparaciones interlaboratorios) - PAGO 4"/>
    <s v="9822"/>
    <s v="9922"/>
    <s v="9322"/>
    <s v="89822"/>
    <s v="2022-05-26 00:00:00"/>
    <s v="107322"/>
    <s v="147350422"/>
    <m/>
    <s v="2022-01-27 00:00:00"/>
    <s v="CONTRATO DE PRESTACION DE SERVICIOS - PROFESIONALES"/>
    <s v="CO1.PCCNTR.3441140"/>
    <s v="Contratar la prestación de servicios profesionales para apoyar, la ejecución de los ensayos de aptitud o estudios colaborativos (comparaciones interlaboratorios)"/>
    <s v="APOYO A LA GESTIÓN PERSONA NATURALES"/>
    <s v="ARTÍCULO 3. CONTRATACIÓN DE PERSONAL PARA LA PRESTACIÓN DE SERVICIOS PROFESIONALES Y DE APOYO A LA GESTIÓN."/>
    <x v="4"/>
  </r>
  <r>
    <n v="107422"/>
    <x v="62"/>
    <s v="2022-05-27 09:24:31"/>
    <s v="Generada"/>
    <n v="70840000"/>
    <n v="0"/>
    <n v="70840000"/>
    <s v="Otro"/>
    <s v="DE 811240952"/>
    <s v="PHYSIKALISCH-TECHNISCHE BUNDESANSTALT"/>
    <s v="Giro"/>
    <m/>
    <m/>
    <m/>
    <m/>
    <m/>
    <s v="35-05-00"/>
    <s v="INSTITUTO NACIONAL DE METROLOGÍA - INM"/>
    <s v="C-3502-0200-7-0-3502101-02"/>
    <s v="ADQUISICIÓN DE BIENES Y SERVICIOS - SERVICIO DE CALIBRACIÓN DE EQUIPOS E INSTRUMENTOS METROLÓGICOS - DESARROLLO DE LA OFERTA DE SERVICIOS EN METROLOGÍA FÍSICA EN EL ÁMBITO NACIONAL"/>
    <n v="70840000"/>
    <n v="0"/>
    <n v="70840000"/>
    <n v="70840000"/>
    <s v="Nación"/>
    <s v="CSF"/>
    <s v="OTROS RECURSOS DEL TESORO"/>
    <s v="A-02-02-02-008-005-09-9"/>
    <s v="OTROS SERVICIOS DE APOYO Y DE INFORMACIÓN N.C.P."/>
    <n v="70840000"/>
    <s v="RES-182-2022 Por la cual se ordena el pago al Physikalisch-Technische Bundesanstalt -PTB de Alemania para realizar la calibración de los equipos de la Subdirección de metrología Física del laboratorio de Masa."/>
    <s v="19822"/>
    <s v="19122"/>
    <s v="38822"/>
    <s v="72122"/>
    <s v="2022-05-12 00:00:00"/>
    <s v="107422"/>
    <m/>
    <m/>
    <s v="2022-05-06 00:00:00"/>
    <s v="RESOLUCION"/>
    <s v="182-2022"/>
    <s v="Pago de los servicios de calibración de equipos patrones para ejecutar el aseguramiento metrológico de las mediciones en los laboratorios de metrología Física. RESOLUCION 182-2022"/>
    <e v="#N/A"/>
    <e v="#N/A"/>
    <x v="3"/>
  </r>
  <r>
    <n v="107522"/>
    <x v="62"/>
    <s v="2022-05-27 09:34:35"/>
    <s v="Generada"/>
    <n v="4873000"/>
    <n v="41248"/>
    <n v="4873000"/>
    <s v="Cédula de Ciudadanía"/>
    <n v="80101207"/>
    <s v="GARZON SILVA RAFAEL EDUARDO"/>
    <s v="Abono en cuenta"/>
    <s v="Ahorro"/>
    <s v="55244424235"/>
    <s v="Activa"/>
    <s v="890903938"/>
    <s v="BANCOLOMBIA S.A."/>
    <s v="35-05-00"/>
    <s v="INSTITUTO NACIONAL DE METROLOGÍA - INM"/>
    <s v="C-3502-0200-5-0-3502103-02"/>
    <s v="ADQUISICIÓN DE BIENES Y SERVICIOS - SERVICIO DE ASISTENCIA TÉCNICA EN METROLOGÍA - FORTALECIMIENTO DE LA COMERCIALIZACIÓN DE LOS SERVICIOS METROLÓGICOS A NIVEL NACIONAL"/>
    <n v="4873000"/>
    <n v="0"/>
    <n v="4873000"/>
    <n v="4873000"/>
    <s v="Nación"/>
    <s v="CSF"/>
    <s v="OTROS RECURSOS DEL TESORO"/>
    <s v="A-02-02-02-008-003-09"/>
    <s v="OTROS SERVICIOS PROFESIONALES Y TÉCNICOS N.C.P."/>
    <n v="4873000"/>
    <s v="Contratar la prestación de servicios profesionales para ejecutar servicios de asistencias técnicas - PAGO 3"/>
    <s v="19722"/>
    <s v="19022"/>
    <s v="26822"/>
    <s v="89922"/>
    <s v="2022-05-27 00:00:00"/>
    <s v="107522"/>
    <m/>
    <m/>
    <s v="2022-02-17 00:00:00"/>
    <s v="CONTRATO DE PRESTACION DE SERVICIOS - PROFESIONALES"/>
    <s v="129-2022"/>
    <s v="Contratar la prestación de servicios profesionales para ejecutar servicios de asistencias técnicas."/>
    <s v="APOYO A LA GESTIÓN PERSONA NATURALES"/>
    <s v="ARTÍCULO 3. CONTRATACIÓN DE PERSONAL PARA LA PRESTACIÓN DE SERVICIOS PROFESIONALES Y DE APOYO A LA GESTIÓN."/>
    <x v="4"/>
  </r>
  <r>
    <n v="107622"/>
    <x v="62"/>
    <s v="2022-05-27 09:57:02"/>
    <s v="Generada"/>
    <n v="3150000"/>
    <n v="26664"/>
    <n v="3150000"/>
    <s v="Cédula de Ciudadanía"/>
    <n v="26863596"/>
    <s v="SUAREZ RAMIREZ ELISA MARIA"/>
    <s v="Abono en cuenta"/>
    <s v="Ahorro"/>
    <s v="0550488402538562"/>
    <s v="Activa"/>
    <s v="860034313"/>
    <s v="BANCO DAVIVIENDA S.A."/>
    <s v="35-05-00"/>
    <s v="INSTITUTO NACIONAL DE METROLOGÍA - INM"/>
    <s v="A-02-02-02-008-002"/>
    <s v="SERVICIOS JURÍDICOS Y CONTABLES"/>
    <n v="3150000"/>
    <n v="0"/>
    <n v="3150000"/>
    <n v="3150000"/>
    <s v="Nación"/>
    <s v="CSF"/>
    <s v="RECURSOS CORRIENTES"/>
    <s v="A-02-02-02-008-002-02"/>
    <s v="SERVICIOS DE CONTABILIDAD, AUDITORÍA Y TENEDURÍA DE LIBROS"/>
    <n v="3150000"/>
    <s v="APOYAR AL GRUPO DE GESTIÓN FINANCIERA EN LOS PROCESOS DE LOS MÓDULOS DE ENTIDAD - CENTRAL DE CUENTAS POR PAGAR Y ENTIDAD - GESTIÓN CONTABLE RELACIONADOS CON EL SISTEMA INTEGRADO DE INFORMACIÓN FINANCIERA SIIF NACIÓN II Y APOYO A LA DEPURACIÓN, ANÁLISIS Y CONCILIACIÓN DE LOS SALDOS CONTABLES QUE CONFORMAN LOS DIFERENTES RUBROS DE LOS ESTADOS FINANCIEROS DEL INM - PAGO 4"/>
    <s v="15422"/>
    <s v="15022"/>
    <s v="19622"/>
    <s v="90022"/>
    <s v="2022-05-27 00:00:00"/>
    <s v="107622"/>
    <m/>
    <m/>
    <s v="2022-02-01 00:00:00"/>
    <s v="CONTRATO DE PRESTACION DE SERVICIOS - PROFESIONALES"/>
    <s v="089-2022"/>
    <s v="PRESTAR LOS SERVICIOS PARA APOYAR AL GRUPO DE GESTION FINANCIERA EN LOS PROCESOS DE MODULO DE ENTIDAD - CENTRAL CUENTAS POR PAGAR Y ENTIDAD - GESTION CONTABLE RELACIONADOS CON EL SISTEMA INTEGRADO DE INFORMACION FINANCIERA SIIF NACION II Y APOYO A LA"/>
    <s v="APOYO A LA GESTIÓN PERSONA NATURALES"/>
    <s v="ARTÍCULO 3. CONTRATACIÓN DE PERSONAL PARA LA PRESTACIÓN DE SERVICIOS PROFESIONALES Y DE APOYO A LA GESTIÓN."/>
    <x v="4"/>
  </r>
  <r>
    <n v="107822"/>
    <x v="62"/>
    <s v="2022-05-27 11:54:41"/>
    <s v="Generada"/>
    <n v="2418750"/>
    <n v="203307"/>
    <n v="2418750"/>
    <s v="Cédula de Ciudadanía"/>
    <n v="77177005"/>
    <s v="MORENO VILLAMIZAR CARLOS ANDRES"/>
    <s v="Abono en cuenta"/>
    <s v="Ahorro"/>
    <s v="52446418327"/>
    <s v="Activa"/>
    <s v="890903938"/>
    <s v="BANCOLOMBIA S.A."/>
    <s v="35-05-00"/>
    <s v="INSTITUTO NACIONAL DE METROLOGÍA - INM"/>
    <s v="A-02-02-02-008-002"/>
    <s v="SERVICIOS JURÍDICOS Y CONTABLES"/>
    <n v="2418750"/>
    <n v="0"/>
    <n v="2418750"/>
    <n v="2418750"/>
    <s v="Nación"/>
    <s v="CSF"/>
    <s v="RECURSOS CORRIENTES"/>
    <s v="A-02-02-02-008-002-01"/>
    <s v="SERVICIOS JURÍDICOS"/>
    <n v="2418750"/>
    <s v="PRESTAR LOS SERVICIOS JURÍDICOS PROFESIONALES PARA APOYAR LA REALIZACIÓN Y SEGUIMIENTO DE ACTIVIDADES DE EJECUCIÓN, DEFINICIÓN Y DESARROLLO DE PROYECTOS, PLANES Y PROGRAMAS, ASÍ COMO LA ELABORACIÓN DE CONCEPTOS JURÍDICOS Y DEMÁS ACTIVIDADES REQUERIDAS POR LA SECRETARÍA GENERAL DEL INSTITUTO NACIONAL DE METROLOGÍA - PAGO 1"/>
    <s v="15322"/>
    <s v="14922"/>
    <s v="8622"/>
    <s v="34122"/>
    <s v="2022-03-29 00:00:00"/>
    <s v="107822"/>
    <m/>
    <m/>
    <s v="2022-01-26 00:00:00"/>
    <s v="CONTRATO DE PRESTACION DE SERVICIOS"/>
    <s v="CO1.PCCNTR.3422599"/>
    <s v="PRESTAR LOS SERVICIOS JURÍDICOS PROFESIONALES PARA APOYAR LA REALIZACIÓN Y SEGUIMIENTO DE ACTIVIDADES DE EJECUCIÓN, DEFINICIÓN Y DESARROLLO DE PROYECTOS, PLANES Y PROGRAMAS, ASÍ COMO LA ELABORACIÓN DE CONCEPTOS JURÍDICOS Y DEMÁS ACTIVIDADES REQUERIDA"/>
    <s v="APOYO A LA GESTIÓN PERSONA NATURALES"/>
    <s v="ARTÍCULO 3. CONTRATACIÓN DE PERSONAL PARA LA PRESTACIÓN DE SERVICIOS PROFESIONALES Y DE APOYO A LA GESTIÓN."/>
    <x v="4"/>
  </r>
  <r>
    <n v="107922"/>
    <x v="62"/>
    <s v="2022-05-27 12:00:02"/>
    <s v="Generada"/>
    <n v="4031250"/>
    <n v="0"/>
    <n v="4031250"/>
    <s v="Cédula de Ciudadanía"/>
    <n v="77177005"/>
    <s v="MORENO VILLAMIZAR CARLOS ANDRES"/>
    <s v="Abono en cuenta"/>
    <s v="Ahorro"/>
    <s v="52446418327"/>
    <s v="Activa"/>
    <s v="890903938"/>
    <s v="BANCOLOMBIA S.A."/>
    <s v="35-05-00"/>
    <s v="INSTITUTO NACIONAL DE METROLOGÍA - INM"/>
    <s v="C-3599-0200-6-0-3599016-02"/>
    <s v="ADQUISICIÓN DE BIENES Y SERVICIOS - SEDES MANTENIDAS - MEJORAMIENTO Y SOSTENIBILIDAD DE LA SEDE DEL INSTITUTO NACIONAL DE METROLOGÍA BOGOTÁ"/>
    <n v="4031250"/>
    <n v="0"/>
    <n v="4031250"/>
    <n v="4031250"/>
    <s v="Nación"/>
    <s v="CSF"/>
    <s v="OTROS RECURSOS DEL TESORO"/>
    <s v="A-02-02-02-008-002-01"/>
    <s v="SERVICIOS JURÍDICOS"/>
    <n v="4031250"/>
    <s v="PRESTAR LOS SERVICIOS JURÍDICOS PROFESIONALES PARA APOYAR LA REALIZACIÓN Y SEGUIMIENTO DE ACTIVIDADES DE EJECUCIÓN, DEFINICIÓN Y DESARROLLO DE PROYECTOS, PLANES Y PROGRAMAS, ASÍ COMO LA ELABORACIÓN DE CONCEPTOS JURÍDICOS Y DEMÁS ACTIVIDADES REQUERIDAS POR LA SECRETARÍA GENERAL DEL INSTITUTO NACIONAL DE METROLOGÍA - PAGO 1"/>
    <s v="16322"/>
    <s v="15822"/>
    <s v="8722"/>
    <s v="34222"/>
    <s v="2022-03-29 00:00:00"/>
    <s v="107922"/>
    <m/>
    <m/>
    <s v="2022-01-26 00:00:00"/>
    <s v="CONTRATO DE PRESTACION DE SERVICIOS"/>
    <s v="CO1.PCCNTR.3422599"/>
    <s v="PRESTAR LOS SERVICIOS JURÍDICOS PROFESIONALES PARA APOYAR LA REALIZACIÓN Y SEGUIMIENTO DE ACTIVIDADES DE EJECUCIÓN, DEFINICIÓN Y DESARROLLO DE PROYECTOS, PLANES Y PROGRAMAS, ASÍ COMO LA ELABORACIÓN DE CONCEPTOS JURÍDICOS Y DEMÁS ACTIVIDADES REQUERIDA"/>
    <s v="APOYO A LA GESTIÓN PERSONA NATURALES"/>
    <s v="ARTÍCULO 3. CONTRATACIÓN DE PERSONAL PARA LA PRESTACIÓN DE SERVICIOS PROFESIONALES Y DE APOYO A LA GESTIÓN."/>
    <x v="4"/>
  </r>
  <r>
    <n v="108022"/>
    <x v="62"/>
    <s v="2022-05-27 12:03:36"/>
    <s v="Generada"/>
    <n v="4873000"/>
    <n v="41247"/>
    <n v="4873000"/>
    <s v="Cédula de Ciudadanía"/>
    <n v="1067938582"/>
    <s v="GARCIA MADRID SEBASTIAN"/>
    <s v="Abono en cuenta"/>
    <s v="Ahorro"/>
    <s v="79074669269"/>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4873000"/>
    <n v="0"/>
    <n v="4873000"/>
    <n v="4873000"/>
    <s v="Nación"/>
    <s v="CSF"/>
    <s v="RECURSOS DEL CREDITO EXTERNO PREVIA AUTORIZACION"/>
    <s v="A-02-02-02-008-003-09"/>
    <s v="OTROS SERVICIOS PROFESIONALES Y TÉCNICOS N.C.P."/>
    <n v="4873000"/>
    <s v="CONTRATAR LA PRESTACIÓN DE SERVICIOS PROFESIONALES PARA DESARROLLAR SOLUCIONES DE PROYECTOS DE AUTOMATIZACIÓN DENTRO DE LOS PROCESOS DE MEDICIÓN Y CALIBRACIÓN QUE REQUIERE EL INM, RELACIONADOS CON EQUIPAMIENTO TECNOLÓGICO Y NUEVOS REQUERIMIENTOS - PAGO 4"/>
    <s v="5222"/>
    <s v="5222"/>
    <s v="9122"/>
    <s v="90322"/>
    <s v="2022-05-27 00:00:00"/>
    <s v="108022"/>
    <m/>
    <m/>
    <s v="2022-01-27 00:00:00"/>
    <s v="CONTRATO DE PRESTACION DE SERVICIOS - PROFESIONALES"/>
    <s v="CO1.PCCNTR.3421438"/>
    <s v="CONTRATAR LA PRESTACIÓN DE SERVICIOS PROFESIONALES PARA DESARROLLAR SOLUCIONES DE PROYECTOS DE AUTOMATIZACIÓN DENTRO DE LOS PROCESOS DE MEDICIÓN Y CALIBRACIÓN QUE REQUIERE EL INM, RELACIONADOS CON EQUIPAMIENTO TECNOLÓGICO Y NUEVOS REQUERIMIENTOS."/>
    <s v="APOYO A LA GESTIÓN PERSONA NATURALES"/>
    <s v="ARTÍCULO 3. CONTRATACIÓN DE PERSONAL PARA LA PRESTACIÓN DE SERVICIOS PROFESIONALES Y DE APOYO A LA GESTIÓN."/>
    <x v="4"/>
  </r>
  <r>
    <n v="108122"/>
    <x v="62"/>
    <s v="2022-05-27 14:09:46"/>
    <s v="Generada"/>
    <n v="4873000"/>
    <n v="41247"/>
    <n v="4873000"/>
    <s v="Cédula de Ciudadanía"/>
    <n v="80222801"/>
    <s v="MONTAÑO CALDERON JOHN ANDERSON"/>
    <s v="Abono en cuenta"/>
    <s v="Ahorro"/>
    <s v="03900000587"/>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4873000"/>
    <n v="0"/>
    <n v="4873000"/>
    <n v="4873000"/>
    <s v="Nación"/>
    <s v="CSF"/>
    <s v="OTROS RECURSOS DEL TESORO"/>
    <s v="A-02-02-02-008-003-09"/>
    <s v="OTROS SERVICIOS PROFESIONALES Y TÉCNICOS N.C.P."/>
    <n v="4873000"/>
    <s v="Contratar la prestación de servicios profesionales para apoyar a la subdirección de servicios metrológicos y relación con el ciudadano del INM en la gestión, planificación y organización de las diferentes actividades tendientes a la vigilancia tecnológica en proyectos de I D I - PAGO 4"/>
    <s v="10522"/>
    <s v="10622"/>
    <s v="14222"/>
    <s v="90422"/>
    <s v="2022-05-27 00:00:00"/>
    <s v="108122"/>
    <m/>
    <m/>
    <s v="2022-01-28 00:00:00"/>
    <s v="CONTRATO DE PRESTACION DE SERVICIOS - PROFESIONALES"/>
    <s v="CO1.PCCNTR."/>
    <s v="Contratar la prestación de servicios profesionales para apoyar a la subdirección de servicios metrológicos y relación con el ciudadano del INM en la gestión, planificación y organización de las diferentes actividades tendientes a la vigilancia tecnol"/>
    <s v="APOYO A LA GESTIÓN PERSONA NATURALES"/>
    <s v="ARTÍCULO 3. CONTRATACIÓN DE PERSONAL PARA LA PRESTACIÓN DE SERVICIOS PROFESIONALES Y DE APOYO A LA GESTIÓN."/>
    <x v="4"/>
  </r>
  <r>
    <n v="108222"/>
    <x v="62"/>
    <s v="2022-05-27 17:07:37"/>
    <s v="Generada"/>
    <n v="2136000"/>
    <n v="20634"/>
    <n v="2136000"/>
    <s v="Cédula de Ciudadanía"/>
    <n v="45563667"/>
    <s v="REYES BAIZER YISSETH KATIUSKA"/>
    <s v="Abono en cuenta"/>
    <s v="Ahorro"/>
    <s v="57180233590"/>
    <s v="Activa"/>
    <s v="890903938"/>
    <s v="BANCOLOMBIA S.A."/>
    <s v="35-05-00"/>
    <s v="INSTITUTO NACIONAL DE METROLOGÍA - INM"/>
    <s v="C-3502-0200-5-0-3502102-02"/>
    <s v="ADQUISICIÓN DE BIENES Y SERVICIOS - SERVICIO DE PROMOCIÓN DE HERRAMIENTAS METROLÓGICAS - FORTALECIMIENTO DE LA COMERCIALIZACIÓN DE LOS SERVICIOS METROLÓGICOS A NIVEL NACIONAL"/>
    <n v="2136000"/>
    <n v="0"/>
    <n v="2136000"/>
    <n v="2136000"/>
    <s v="Nación"/>
    <s v="CSF"/>
    <s v="OTROS RECURSOS DEL TESORO"/>
    <s v="A-02-02-02-008-003-09"/>
    <s v="OTROS SERVICIOS PROFESIONALES Y TÉCNICOS N.C.P."/>
    <n v="2136000"/>
    <s v="Contratar la prestación de servicios para el apoyo a la gestión, con el fin de desarrollar tareas administrativas y asistenciales para el seguimiento del proceso de I D i - PAGO 4"/>
    <s v="9022"/>
    <s v="9122"/>
    <s v="14422"/>
    <s v="90222"/>
    <s v="2022-05-27 00:00:00"/>
    <s v="108222"/>
    <m/>
    <m/>
    <s v="2022-01-28 00:00:00"/>
    <s v="CONTRATO DE PRESTACION DE SERVICIOS - PROFESIONALES"/>
    <s v="CO1.PCCNTR.3493779"/>
    <s v="Contratar la prestación de servicios para el apoyo a la gestión, con el fin de desarrollar tareas administrativas y asistenciales para el seguimiento del proceso de I+D+i."/>
    <s v="APOYO A LA GESTIÓN PERSONA NATURALES"/>
    <s v="ARTÍCULO 3. CONTRATACIÓN DE PERSONAL PARA LA PRESTACIÓN DE SERVICIOS PROFESIONALES Y DE APOYO A LA GESTIÓN."/>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4" applyNumberFormats="0" applyBorderFormats="0" applyFontFormats="0" applyPatternFormats="0" applyAlignmentFormats="0" applyWidthHeightFormats="1" dataCaption="Valores" updatedVersion="6" minRefreshableVersion="3" useAutoFormatting="1" itemPrintTitles="1" createdVersion="5" indent="0" outline="1" outlineData="1" multipleFieldFilters="0">
  <location ref="A3:G13" firstHeaderRow="1" firstDataRow="2" firstDataCol="1"/>
  <pivotFields count="46">
    <pivotField numFmtId="1" showAll="0"/>
    <pivotField axis="axisCol" numFmtId="14" showAll="0">
      <items count="15">
        <item x="0"/>
        <item x="1"/>
        <item x="2"/>
        <item x="3"/>
        <item x="4"/>
        <item x="5"/>
        <item x="6"/>
        <item x="7"/>
        <item x="8"/>
        <item x="9"/>
        <item x="10"/>
        <item x="11"/>
        <item x="12"/>
        <item x="13"/>
        <item t="default"/>
      </items>
    </pivotField>
    <pivotField showAll="0"/>
    <pivotField showAll="0"/>
    <pivotField numFmtId="43" showAll="0"/>
    <pivotField numFmtId="43" showAll="0"/>
    <pivotField numFmtId="43"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numFmtId="166" showAll="0"/>
    <pivotField dataField="1" numFmtId="166" showAll="0"/>
    <pivotField numFmtId="166" showAll="0"/>
    <pivotField showAll="0"/>
    <pivotField showAll="0"/>
    <pivotField showAll="0"/>
    <pivotField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ascending" defaultSubtotal="0">
      <items count="18">
        <item x="4"/>
        <item x="2"/>
        <item x="5"/>
        <item x="6"/>
        <item x="7"/>
        <item x="8"/>
        <item m="1" x="11"/>
        <item x="1"/>
        <item m="1" x="9"/>
        <item m="1" x="17"/>
        <item x="0"/>
        <item m="1" x="13"/>
        <item m="1" x="14"/>
        <item m="1" x="15"/>
        <item m="1" x="12"/>
        <item m="1" x="16"/>
        <item h="1" sd="0" x="3"/>
        <item m="1" x="10"/>
      </items>
    </pivotField>
  </pivotFields>
  <rowFields count="1">
    <field x="45"/>
  </rowFields>
  <rowItems count="9">
    <i>
      <x/>
    </i>
    <i>
      <x v="1"/>
    </i>
    <i>
      <x v="2"/>
    </i>
    <i>
      <x v="3"/>
    </i>
    <i>
      <x v="4"/>
    </i>
    <i>
      <x v="5"/>
    </i>
    <i>
      <x v="7"/>
    </i>
    <i>
      <x v="10"/>
    </i>
    <i t="grand">
      <x/>
    </i>
  </rowItems>
  <colFields count="1">
    <field x="1"/>
  </colFields>
  <colItems count="6">
    <i>
      <x v="1"/>
    </i>
    <i>
      <x v="2"/>
    </i>
    <i>
      <x v="3"/>
    </i>
    <i>
      <x v="4"/>
    </i>
    <i>
      <x v="5"/>
    </i>
    <i t="grand">
      <x/>
    </i>
  </colItems>
  <dataFields count="1">
    <dataField name="Suma de Valor Actual2" fld="22" baseField="1" baseItem="5"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2" name="OBLIGACIONES" displayName="OBLIGACIONES" ref="A1:AT891" totalsRowShown="0" headerRowDxfId="1" dataDxfId="0" tableBorderDxfId="54">
  <autoFilter ref="A1:AT891"/>
  <tableColumns count="46">
    <tableColumn id="1" name="Numero Documento" dataDxfId="47"/>
    <tableColumn id="2" name="Fecha de Registro" dataDxfId="46"/>
    <tableColumn id="3" name="Fecha de Creacion" dataDxfId="45"/>
    <tableColumn id="4" name="Estado" dataDxfId="44"/>
    <tableColumn id="5" name="Valor Actual" dataDxfId="43" dataCellStyle="Millares"/>
    <tableColumn id="6" name="Valor Deducciones" dataDxfId="42" dataCellStyle="Millares"/>
    <tableColumn id="7" name="Valor Oblig no Orden" dataDxfId="41" dataCellStyle="Millares"/>
    <tableColumn id="8" name="Tipo Identificacion" dataDxfId="40"/>
    <tableColumn id="9" name="Identificacion" dataDxfId="39"/>
    <tableColumn id="10" name="Nombre Razon Social" dataDxfId="38"/>
    <tableColumn id="11" name="Medio de Pago" dataDxfId="37"/>
    <tableColumn id="12" name="Tipo Cuenta" dataDxfId="36"/>
    <tableColumn id="13" name="Numero Cuenta" dataDxfId="35"/>
    <tableColumn id="14" name="Estado Cuenta" dataDxfId="34"/>
    <tableColumn id="15" name="Entidad Nit" dataDxfId="33"/>
    <tableColumn id="16" name="Entidad Descripcion" dataDxfId="32"/>
    <tableColumn id="17" name="Dependencia" dataDxfId="31"/>
    <tableColumn id="18" name="Dependencia Descripcion" dataDxfId="30"/>
    <tableColumn id="19" name="Rubro" dataDxfId="29"/>
    <tableColumn id="20" name="Descripcion" dataDxfId="28"/>
    <tableColumn id="21" name="Valor Inicial" dataDxfId="27" dataCellStyle="Millares"/>
    <tableColumn id="22" name="Valor Operaciones" dataDxfId="26" dataCellStyle="Millares"/>
    <tableColumn id="23" name="Valor Actual2" dataDxfId="25" dataCellStyle="Millares"/>
    <tableColumn id="24" name="Saldo por Utilizar" dataDxfId="24" dataCellStyle="Millares"/>
    <tableColumn id="25" name="Fuente" dataDxfId="23"/>
    <tableColumn id="26" name="Situacion" dataDxfId="22"/>
    <tableColumn id="27" name="Recurso" dataDxfId="21"/>
    <tableColumn id="28" name="Uso presupuestal" dataDxfId="20"/>
    <tableColumn id="29" name="Descripcion Uso presupuestal" dataDxfId="19"/>
    <tableColumn id="30" name="Valor Actual3" dataDxfId="18" dataCellStyle="Millares"/>
    <tableColumn id="31" name="Concepto" dataDxfId="17"/>
    <tableColumn id="32" name="Solicitud CDP" dataDxfId="16"/>
    <tableColumn id="33" name="CDP" dataDxfId="15"/>
    <tableColumn id="34" name="Compromisos" dataDxfId="14"/>
    <tableColumn id="35" name="Cuentas por Pagar" dataDxfId="13"/>
    <tableColumn id="36" name="Fecha Cuentas por Pagar" dataDxfId="12"/>
    <tableColumn id="37" name="Obligaciones" dataDxfId="11"/>
    <tableColumn id="38" name="Ordenes de Pago" dataDxfId="10"/>
    <tableColumn id="39" name="Reintegros" dataDxfId="9"/>
    <tableColumn id="40" name="Fecha Doc Soporte Compromiso" dataDxfId="8"/>
    <tableColumn id="41" name="Tipo Doc Soporte Compromiso" dataDxfId="7"/>
    <tableColumn id="42" name="Num Doc Soporte Compromiso" dataDxfId="6"/>
    <tableColumn id="43" name="Objeto del Compromiso" dataDxfId="5"/>
    <tableColumn id="44" name="CONCEPTO4" dataDxfId="4">
      <calculatedColumnFormula>VLOOKUP(AB2,RUBROS[],3,FALSE)</calculatedColumnFormula>
    </tableColumn>
    <tableColumn id="45" name="ART DECRETO" dataDxfId="3">
      <calculatedColumnFormula>VLOOKUP(AB2,RUBROS[],4,FALSE)</calculatedColumnFormula>
    </tableColumn>
    <tableColumn id="46" name="PARA EL INFORME" dataDxfId="2"/>
  </tableColumns>
  <tableStyleInfo name="TableStyleLight9" showFirstColumn="0" showLastColumn="0" showRowStripes="1" showColumnStripes="0"/>
</table>
</file>

<file path=xl/tables/table2.xml><?xml version="1.0" encoding="utf-8"?>
<table xmlns="http://schemas.openxmlformats.org/spreadsheetml/2006/main" id="1" name="RUBROS" displayName="RUBROS" ref="A1:D62" totalsRowShown="0" headerRowDxfId="53" dataDxfId="52">
  <autoFilter ref="A1:D62"/>
  <tableColumns count="4">
    <tableColumn id="1" name="RUBRO" dataDxfId="51"/>
    <tableColumn id="2" name="NOMBRE" dataDxfId="50"/>
    <tableColumn id="3" name="CONCEPTO" dataDxfId="49"/>
    <tableColumn id="4" name="ART DECRETO" dataDxfId="48"/>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K395"/>
  <sheetViews>
    <sheetView tabSelected="1" zoomScale="60" zoomScaleNormal="60" workbookViewId="0">
      <pane xSplit="2" ySplit="6" topLeftCell="C7" activePane="bottomRight" state="frozen"/>
      <selection pane="topRight" activeCell="B1" sqref="B1"/>
      <selection pane="bottomLeft" activeCell="A2" sqref="A2"/>
      <selection pane="bottomRight" activeCell="E11" sqref="E11"/>
    </sheetView>
  </sheetViews>
  <sheetFormatPr baseColWidth="10" defaultRowHeight="15" outlineLevelCol="1" x14ac:dyDescent="0.25"/>
  <cols>
    <col min="1" max="1" width="2" customWidth="1"/>
    <col min="2" max="2" width="28.5703125" customWidth="1"/>
    <col min="3" max="3" width="49.28515625" customWidth="1"/>
    <col min="4" max="4" width="42.7109375" bestFit="1" customWidth="1"/>
    <col min="5" max="5" width="26.140625" customWidth="1"/>
    <col min="6" max="6" width="21.85546875" customWidth="1"/>
    <col min="7" max="7" width="27.7109375" bestFit="1" customWidth="1"/>
    <col min="8" max="8" width="36.28515625" bestFit="1" customWidth="1"/>
    <col min="9" max="9" width="2.5703125" customWidth="1"/>
    <col min="10" max="10" width="35.42578125" hidden="1" customWidth="1" outlineLevel="1"/>
    <col min="11" max="11" width="34.140625" hidden="1" customWidth="1" outlineLevel="1"/>
    <col min="12" max="12" width="35.85546875" hidden="1" customWidth="1" outlineLevel="1"/>
    <col min="13" max="13" width="24.85546875" bestFit="1" customWidth="1" collapsed="1"/>
    <col min="14" max="14" width="1.5703125" customWidth="1"/>
    <col min="15" max="15" width="21.140625" customWidth="1" outlineLevel="1"/>
    <col min="16" max="16" width="21.5703125" customWidth="1" outlineLevel="1"/>
    <col min="17" max="17" width="14.140625" customWidth="1" outlineLevel="1"/>
    <col min="18" max="18" width="24.85546875" bestFit="1" customWidth="1"/>
    <col min="19" max="19" width="1.5703125" customWidth="1"/>
    <col min="20" max="20" width="36.140625" style="18" bestFit="1" customWidth="1"/>
    <col min="21" max="21" width="1.5703125" customWidth="1"/>
    <col min="22" max="22" width="15.7109375" hidden="1" customWidth="1" outlineLevel="1"/>
    <col min="23" max="23" width="15.28515625" hidden="1" customWidth="1" outlineLevel="1"/>
    <col min="24" max="24" width="15.5703125" hidden="1" customWidth="1" outlineLevel="1"/>
    <col min="25" max="25" width="19.85546875" customWidth="1" collapsed="1"/>
    <col min="26" max="26" width="1.5703125" customWidth="1"/>
    <col min="27" max="27" width="19.42578125" hidden="1" customWidth="1" outlineLevel="1"/>
    <col min="28" max="28" width="17.7109375" hidden="1" customWidth="1" outlineLevel="1"/>
    <col min="29" max="29" width="15.85546875" hidden="1" customWidth="1" outlineLevel="1"/>
    <col min="30" max="30" width="15.140625" customWidth="1" collapsed="1"/>
    <col min="31" max="31" width="1.7109375" customWidth="1"/>
    <col min="32" max="32" width="16.5703125" style="18" bestFit="1" customWidth="1"/>
    <col min="33" max="33" width="1.85546875" customWidth="1"/>
    <col min="34" max="34" width="17" style="18" customWidth="1"/>
    <col min="35" max="35" width="4.28515625" customWidth="1"/>
    <col min="36" max="36" width="17.5703125" customWidth="1"/>
    <col min="37" max="37" width="17" customWidth="1"/>
    <col min="38" max="38" width="16.7109375" customWidth="1"/>
    <col min="39" max="39" width="17.5703125" customWidth="1"/>
    <col min="40" max="40" width="18.85546875" customWidth="1"/>
    <col min="45" max="45" width="32.5703125" customWidth="1"/>
    <col min="46" max="51" width="19.85546875" bestFit="1" customWidth="1"/>
  </cols>
  <sheetData>
    <row r="1" spans="2:51" ht="54" customHeight="1" x14ac:dyDescent="0.25">
      <c r="T1"/>
      <c r="AF1"/>
      <c r="AH1"/>
    </row>
    <row r="2" spans="2:51" ht="10.5" customHeight="1" thickBot="1" x14ac:dyDescent="0.3">
      <c r="T2"/>
      <c r="AF2"/>
      <c r="AH2"/>
    </row>
    <row r="3" spans="2:51" ht="36" customHeight="1" thickBot="1" x14ac:dyDescent="0.3">
      <c r="B3" s="63" t="s">
        <v>273</v>
      </c>
      <c r="C3" s="64" t="s">
        <v>262</v>
      </c>
      <c r="D3" s="64" t="s">
        <v>999</v>
      </c>
      <c r="E3" s="64" t="s">
        <v>258</v>
      </c>
      <c r="F3" s="65" t="s">
        <v>263</v>
      </c>
      <c r="T3"/>
      <c r="AF3"/>
      <c r="AH3"/>
      <c r="AN3" s="66" t="str">
        <f>+$H$4</f>
        <v>Fecha: 31-12-2022</v>
      </c>
    </row>
    <row r="4" spans="2:51" ht="28.5" customHeight="1" thickBot="1" x14ac:dyDescent="0.3">
      <c r="B4" s="60">
        <f>+$D$25</f>
        <v>10032091203.912382</v>
      </c>
      <c r="C4" s="61">
        <f>+$F$25</f>
        <v>65933867.329999998</v>
      </c>
      <c r="D4" s="61">
        <f>+$AL$25</f>
        <v>2558546124.2200003</v>
      </c>
      <c r="E4" s="61">
        <f>+$B$4-$D$4</f>
        <v>7473545079.6923819</v>
      </c>
      <c r="F4" s="62">
        <f>IFERROR($E$4/$C$4," ")</f>
        <v>113.34910846784061</v>
      </c>
      <c r="H4" s="67" t="s">
        <v>286</v>
      </c>
      <c r="J4" s="94" t="s">
        <v>259</v>
      </c>
      <c r="K4" s="95"/>
      <c r="L4" s="95"/>
      <c r="M4" s="95"/>
      <c r="N4" s="95"/>
      <c r="O4" s="95"/>
      <c r="P4" s="95"/>
      <c r="Q4" s="95"/>
      <c r="R4" s="95"/>
      <c r="S4" s="95"/>
      <c r="T4" s="95"/>
      <c r="U4" s="95"/>
      <c r="V4" s="95"/>
      <c r="W4" s="95"/>
      <c r="X4" s="95"/>
      <c r="Y4" s="95"/>
      <c r="Z4" s="95"/>
      <c r="AA4" s="95"/>
      <c r="AB4" s="95"/>
      <c r="AC4" s="95"/>
      <c r="AD4" s="95"/>
      <c r="AE4" s="95"/>
      <c r="AF4" s="95"/>
      <c r="AG4" s="95"/>
      <c r="AH4" s="96"/>
      <c r="AJ4" s="91" t="s">
        <v>260</v>
      </c>
      <c r="AK4" s="92"/>
      <c r="AL4" s="92"/>
      <c r="AM4" s="92"/>
      <c r="AN4" s="93"/>
    </row>
    <row r="5" spans="2:51" ht="6.75" customHeight="1" thickBot="1" x14ac:dyDescent="0.3">
      <c r="T5"/>
      <c r="AF5"/>
      <c r="AH5"/>
    </row>
    <row r="6" spans="2:51" s="3" customFormat="1" ht="55.5" customHeight="1" x14ac:dyDescent="0.25">
      <c r="B6" s="34" t="s">
        <v>0</v>
      </c>
      <c r="C6" s="34" t="s">
        <v>1</v>
      </c>
      <c r="D6" s="34" t="s">
        <v>2392</v>
      </c>
      <c r="E6" s="34" t="s">
        <v>2393</v>
      </c>
      <c r="F6" s="34" t="s">
        <v>35</v>
      </c>
      <c r="G6" s="34" t="s">
        <v>261</v>
      </c>
      <c r="H6" s="34" t="s">
        <v>34</v>
      </c>
      <c r="J6" s="52" t="s">
        <v>274</v>
      </c>
      <c r="K6" s="43" t="s">
        <v>275</v>
      </c>
      <c r="L6" s="54" t="s">
        <v>276</v>
      </c>
      <c r="M6" s="41" t="s">
        <v>249</v>
      </c>
      <c r="N6" s="42"/>
      <c r="O6" s="43" t="s">
        <v>277</v>
      </c>
      <c r="P6" s="43" t="s">
        <v>278</v>
      </c>
      <c r="Q6" s="43" t="s">
        <v>279</v>
      </c>
      <c r="R6" s="44" t="s">
        <v>250</v>
      </c>
      <c r="S6" s="42"/>
      <c r="T6" s="44" t="s">
        <v>252</v>
      </c>
      <c r="U6" s="42"/>
      <c r="V6" s="43" t="s">
        <v>280</v>
      </c>
      <c r="W6" s="43" t="s">
        <v>281</v>
      </c>
      <c r="X6" s="43" t="s">
        <v>282</v>
      </c>
      <c r="Y6" s="44" t="s">
        <v>251</v>
      </c>
      <c r="Z6" s="42"/>
      <c r="AA6" s="43" t="s">
        <v>283</v>
      </c>
      <c r="AB6" s="43" t="s">
        <v>284</v>
      </c>
      <c r="AC6" s="43" t="s">
        <v>285</v>
      </c>
      <c r="AD6" s="44" t="s">
        <v>255</v>
      </c>
      <c r="AE6" s="45"/>
      <c r="AF6" s="44" t="s">
        <v>256</v>
      </c>
      <c r="AG6" s="45"/>
      <c r="AH6" s="46" t="s">
        <v>1000</v>
      </c>
      <c r="AJ6" s="63" t="s">
        <v>273</v>
      </c>
      <c r="AK6" s="64" t="s">
        <v>262</v>
      </c>
      <c r="AL6" s="64" t="s">
        <v>1001</v>
      </c>
      <c r="AM6" s="64" t="s">
        <v>258</v>
      </c>
      <c r="AN6" s="65" t="s">
        <v>263</v>
      </c>
      <c r="AS6" s="34" t="s">
        <v>0</v>
      </c>
      <c r="AT6" s="34" t="s">
        <v>1003</v>
      </c>
      <c r="AU6" s="34" t="s">
        <v>1002</v>
      </c>
      <c r="AV6" s="34" t="s">
        <v>1004</v>
      </c>
      <c r="AW6" s="34" t="s">
        <v>1005</v>
      </c>
      <c r="AX6" s="34" t="s">
        <v>1006</v>
      </c>
      <c r="AY6" s="34" t="s">
        <v>1007</v>
      </c>
    </row>
    <row r="7" spans="2:51" ht="37.5" customHeight="1" x14ac:dyDescent="0.25">
      <c r="B7" s="24" t="s">
        <v>2</v>
      </c>
      <c r="C7" s="25" t="s">
        <v>3</v>
      </c>
      <c r="D7" s="82">
        <v>6292650419.5</v>
      </c>
      <c r="E7" s="87">
        <v>0</v>
      </c>
      <c r="F7" s="82">
        <f>+D7*(E7%)</f>
        <v>0</v>
      </c>
      <c r="G7" s="82">
        <f>+D7-F7</f>
        <v>6292650419.5</v>
      </c>
      <c r="H7" s="2">
        <f>SUM(AT7:AY7)</f>
        <v>6292650419.5</v>
      </c>
      <c r="J7" s="53">
        <v>0</v>
      </c>
      <c r="K7" s="53">
        <v>177688000</v>
      </c>
      <c r="L7" s="53">
        <v>730051002</v>
      </c>
      <c r="M7" s="47">
        <f t="shared" ref="M7:M24" si="0">SUM(J7:L7)</f>
        <v>907739002</v>
      </c>
      <c r="N7" s="48"/>
      <c r="O7" s="53">
        <v>627957813.22000003</v>
      </c>
      <c r="P7" s="53">
        <v>647402301</v>
      </c>
      <c r="Q7" s="53">
        <v>0</v>
      </c>
      <c r="R7" s="30">
        <f>SUM(O7:Q7)</f>
        <v>1275360114.22</v>
      </c>
      <c r="S7" s="48"/>
      <c r="T7" s="32">
        <f t="shared" ref="T7:T24" si="1">+M7+R7</f>
        <v>2183099116.2200003</v>
      </c>
      <c r="U7" s="48"/>
      <c r="V7" s="53">
        <v>0</v>
      </c>
      <c r="W7" s="53">
        <v>0</v>
      </c>
      <c r="X7" s="53">
        <v>0</v>
      </c>
      <c r="Y7" s="30">
        <f t="shared" ref="Y7:Y24" si="2">SUM(V7:X7)</f>
        <v>0</v>
      </c>
      <c r="Z7" s="48"/>
      <c r="AA7" s="53">
        <v>0</v>
      </c>
      <c r="AB7" s="53">
        <v>0</v>
      </c>
      <c r="AC7" s="53">
        <v>0</v>
      </c>
      <c r="AD7" s="30">
        <f>SUM(AA7:AC7)</f>
        <v>0</v>
      </c>
      <c r="AE7" s="48"/>
      <c r="AF7" s="32">
        <f>+Y7+AD7</f>
        <v>0</v>
      </c>
      <c r="AG7" s="48"/>
      <c r="AH7" s="49">
        <f>+T7+AF7</f>
        <v>2183099116.2200003</v>
      </c>
      <c r="AJ7" s="36">
        <f t="shared" ref="AJ7:AJ25" si="3">+D7</f>
        <v>6292650419.5</v>
      </c>
      <c r="AK7" s="21">
        <f t="shared" ref="AK7:AK25" si="4">+F7</f>
        <v>0</v>
      </c>
      <c r="AL7" s="21">
        <f>+AH7</f>
        <v>2183099116.2200003</v>
      </c>
      <c r="AM7" s="21">
        <f>+AJ7-AL7</f>
        <v>4109551303.2799997</v>
      </c>
      <c r="AN7" s="37" t="str">
        <f>IFERROR(AM7/AK7," ")</f>
        <v xml:space="preserve"> </v>
      </c>
      <c r="AS7" s="24" t="s">
        <v>2</v>
      </c>
      <c r="AT7" s="2">
        <v>649287822</v>
      </c>
      <c r="AU7" s="2">
        <v>1356561782</v>
      </c>
      <c r="AV7" s="2">
        <v>827627334.5</v>
      </c>
      <c r="AW7" s="2">
        <v>787983640</v>
      </c>
      <c r="AX7" s="2">
        <v>410825991</v>
      </c>
      <c r="AY7" s="2">
        <v>2260363850</v>
      </c>
    </row>
    <row r="8" spans="2:51" ht="37.5" customHeight="1" x14ac:dyDescent="0.25">
      <c r="B8" s="24" t="s">
        <v>4</v>
      </c>
      <c r="C8" s="25" t="s">
        <v>5</v>
      </c>
      <c r="D8" s="82">
        <v>8508200</v>
      </c>
      <c r="E8" s="87">
        <v>0</v>
      </c>
      <c r="F8" s="82">
        <f>+D8*(E8%)</f>
        <v>0</v>
      </c>
      <c r="G8" s="82">
        <f>+D8-F8</f>
        <v>8508200</v>
      </c>
      <c r="H8" s="2">
        <f t="shared" ref="H8:H23" si="5">SUM(AT8:AY8)</f>
        <v>8508200</v>
      </c>
      <c r="J8" s="53">
        <v>942721</v>
      </c>
      <c r="K8" s="53">
        <v>0</v>
      </c>
      <c r="L8" s="53">
        <v>1034892</v>
      </c>
      <c r="M8" s="47">
        <f t="shared" si="0"/>
        <v>1977613</v>
      </c>
      <c r="N8" s="48"/>
      <c r="O8" s="53">
        <v>510785</v>
      </c>
      <c r="P8" s="53">
        <v>1798881</v>
      </c>
      <c r="Q8" s="53">
        <v>0</v>
      </c>
      <c r="R8" s="30">
        <f t="shared" ref="R8:R24" si="6">SUM(O8:Q8)</f>
        <v>2309666</v>
      </c>
      <c r="S8" s="48"/>
      <c r="T8" s="32">
        <f t="shared" si="1"/>
        <v>4287279</v>
      </c>
      <c r="U8" s="48"/>
      <c r="V8" s="53">
        <v>0</v>
      </c>
      <c r="W8" s="53">
        <v>0</v>
      </c>
      <c r="X8" s="53">
        <v>0</v>
      </c>
      <c r="Y8" s="30">
        <f t="shared" si="2"/>
        <v>0</v>
      </c>
      <c r="Z8" s="48"/>
      <c r="AA8" s="53">
        <v>0</v>
      </c>
      <c r="AB8" s="53">
        <v>0</v>
      </c>
      <c r="AC8" s="53">
        <v>0</v>
      </c>
      <c r="AD8" s="30">
        <f>SUM(AA8:AC8)</f>
        <v>0</v>
      </c>
      <c r="AE8" s="48"/>
      <c r="AF8" s="32">
        <f t="shared" ref="AF8:AF24" si="7">+Y8+AD8</f>
        <v>0</v>
      </c>
      <c r="AG8" s="48"/>
      <c r="AH8" s="49">
        <f t="shared" ref="AH8:AH23" si="8">+T8+AF8</f>
        <v>4287279</v>
      </c>
      <c r="AJ8" s="36">
        <f t="shared" si="3"/>
        <v>8508200</v>
      </c>
      <c r="AK8" s="21">
        <f t="shared" si="4"/>
        <v>0</v>
      </c>
      <c r="AL8" s="21">
        <f t="shared" ref="AL8:AL25" si="9">+AH8</f>
        <v>4287279</v>
      </c>
      <c r="AM8" s="21">
        <f t="shared" ref="AM8:AM25" si="10">+AJ8-AL8</f>
        <v>4220921</v>
      </c>
      <c r="AN8" s="37" t="str">
        <f t="shared" ref="AN8:AN25" si="11">IFERROR(AM8/AK8," ")</f>
        <v xml:space="preserve"> </v>
      </c>
      <c r="AS8" s="24" t="s">
        <v>4</v>
      </c>
      <c r="AT8" s="2">
        <v>0</v>
      </c>
      <c r="AU8" s="2">
        <v>0</v>
      </c>
      <c r="AV8" s="2">
        <v>0</v>
      </c>
      <c r="AW8" s="2">
        <v>0</v>
      </c>
      <c r="AX8" s="2">
        <v>8508200</v>
      </c>
      <c r="AY8" s="2">
        <v>0</v>
      </c>
    </row>
    <row r="9" spans="2:51" ht="37.5" customHeight="1" x14ac:dyDescent="0.25">
      <c r="B9" s="24" t="s">
        <v>6</v>
      </c>
      <c r="C9" s="25" t="s">
        <v>264</v>
      </c>
      <c r="D9" s="82">
        <v>174072253</v>
      </c>
      <c r="E9" s="87">
        <v>0</v>
      </c>
      <c r="F9" s="82">
        <f t="shared" ref="F9:F24" si="12">+D9*(E9%)</f>
        <v>0</v>
      </c>
      <c r="G9" s="82">
        <f>+D9-F9</f>
        <v>174072253</v>
      </c>
      <c r="H9" s="2">
        <f t="shared" si="5"/>
        <v>174072253</v>
      </c>
      <c r="J9" s="53">
        <v>0</v>
      </c>
      <c r="K9" s="53">
        <v>0</v>
      </c>
      <c r="L9" s="53">
        <v>5836058</v>
      </c>
      <c r="M9" s="47">
        <f t="shared" si="0"/>
        <v>5836058</v>
      </c>
      <c r="N9" s="48"/>
      <c r="O9" s="53">
        <v>13882295</v>
      </c>
      <c r="P9" s="53">
        <v>1423633</v>
      </c>
      <c r="Q9" s="53">
        <v>0</v>
      </c>
      <c r="R9" s="30">
        <f t="shared" si="6"/>
        <v>15305928</v>
      </c>
      <c r="S9" s="48"/>
      <c r="T9" s="32">
        <f t="shared" si="1"/>
        <v>21141986</v>
      </c>
      <c r="U9" s="48"/>
      <c r="V9" s="53">
        <v>0</v>
      </c>
      <c r="W9" s="53">
        <v>0</v>
      </c>
      <c r="X9" s="53">
        <v>0</v>
      </c>
      <c r="Y9" s="30">
        <f t="shared" si="2"/>
        <v>0</v>
      </c>
      <c r="Z9" s="48"/>
      <c r="AA9" s="53">
        <v>0</v>
      </c>
      <c r="AB9" s="53">
        <v>0</v>
      </c>
      <c r="AC9" s="53">
        <v>0</v>
      </c>
      <c r="AD9" s="30">
        <f t="shared" ref="AD9:AD24" si="13">SUM(AA9:AC9)</f>
        <v>0</v>
      </c>
      <c r="AE9" s="48"/>
      <c r="AF9" s="32">
        <f t="shared" si="7"/>
        <v>0</v>
      </c>
      <c r="AG9" s="48"/>
      <c r="AH9" s="49">
        <f t="shared" si="8"/>
        <v>21141986</v>
      </c>
      <c r="AJ9" s="36">
        <f t="shared" si="3"/>
        <v>174072253</v>
      </c>
      <c r="AK9" s="21">
        <f t="shared" si="4"/>
        <v>0</v>
      </c>
      <c r="AL9" s="21">
        <f t="shared" si="9"/>
        <v>21141986</v>
      </c>
      <c r="AM9" s="21">
        <f t="shared" si="10"/>
        <v>152930267</v>
      </c>
      <c r="AN9" s="37" t="str">
        <f t="shared" si="11"/>
        <v xml:space="preserve"> </v>
      </c>
      <c r="AS9" s="24" t="s">
        <v>6</v>
      </c>
      <c r="AT9" s="2">
        <v>0</v>
      </c>
      <c r="AU9" s="2">
        <v>0</v>
      </c>
      <c r="AV9" s="2">
        <v>0</v>
      </c>
      <c r="AW9" s="2">
        <v>0</v>
      </c>
      <c r="AX9" s="2">
        <v>174072253</v>
      </c>
      <c r="AY9" s="2">
        <v>0</v>
      </c>
    </row>
    <row r="10" spans="2:51" ht="95.25" customHeight="1" x14ac:dyDescent="0.25">
      <c r="B10" s="24" t="s">
        <v>7</v>
      </c>
      <c r="C10" s="25" t="s">
        <v>1008</v>
      </c>
      <c r="D10" s="82">
        <v>1972281518</v>
      </c>
      <c r="E10" s="87">
        <v>0</v>
      </c>
      <c r="F10" s="82">
        <f t="shared" si="12"/>
        <v>0</v>
      </c>
      <c r="G10" s="82">
        <f t="shared" ref="G10:G24" si="14">+D10-F10</f>
        <v>1972281518</v>
      </c>
      <c r="H10" s="2">
        <f t="shared" si="5"/>
        <v>1972281518</v>
      </c>
      <c r="J10" s="53">
        <v>0</v>
      </c>
      <c r="K10" s="53">
        <v>0</v>
      </c>
      <c r="L10" s="53">
        <v>0</v>
      </c>
      <c r="M10" s="47">
        <f t="shared" si="0"/>
        <v>0</v>
      </c>
      <c r="N10" s="48"/>
      <c r="O10" s="53">
        <v>0</v>
      </c>
      <c r="P10" s="53">
        <v>0</v>
      </c>
      <c r="Q10" s="53">
        <v>0</v>
      </c>
      <c r="R10" s="30">
        <f t="shared" si="6"/>
        <v>0</v>
      </c>
      <c r="S10" s="48"/>
      <c r="T10" s="32">
        <f t="shared" si="1"/>
        <v>0</v>
      </c>
      <c r="U10" s="48"/>
      <c r="V10" s="53">
        <v>0</v>
      </c>
      <c r="W10" s="53">
        <v>0</v>
      </c>
      <c r="X10" s="53">
        <v>0</v>
      </c>
      <c r="Y10" s="30">
        <f t="shared" si="2"/>
        <v>0</v>
      </c>
      <c r="Z10" s="48"/>
      <c r="AA10" s="53">
        <v>0</v>
      </c>
      <c r="AB10" s="53">
        <v>0</v>
      </c>
      <c r="AC10" s="53">
        <v>0</v>
      </c>
      <c r="AD10" s="30">
        <f t="shared" si="13"/>
        <v>0</v>
      </c>
      <c r="AE10" s="48"/>
      <c r="AF10" s="32">
        <f t="shared" si="7"/>
        <v>0</v>
      </c>
      <c r="AG10" s="48"/>
      <c r="AH10" s="49">
        <f t="shared" si="8"/>
        <v>0</v>
      </c>
      <c r="AJ10" s="36">
        <f t="shared" si="3"/>
        <v>1972281518</v>
      </c>
      <c r="AK10" s="21">
        <f t="shared" si="4"/>
        <v>0</v>
      </c>
      <c r="AL10" s="21">
        <f t="shared" si="9"/>
        <v>0</v>
      </c>
      <c r="AM10" s="21">
        <f t="shared" si="10"/>
        <v>1972281518</v>
      </c>
      <c r="AN10" s="37" t="str">
        <f t="shared" si="11"/>
        <v xml:space="preserve"> </v>
      </c>
      <c r="AS10" s="24" t="s">
        <v>7</v>
      </c>
      <c r="AT10" s="2">
        <v>445888000</v>
      </c>
      <c r="AU10" s="2">
        <v>285000000</v>
      </c>
      <c r="AV10" s="2">
        <v>0</v>
      </c>
      <c r="AW10" s="2">
        <v>1241393518</v>
      </c>
      <c r="AX10" s="2">
        <v>0</v>
      </c>
      <c r="AY10" s="2">
        <v>0</v>
      </c>
    </row>
    <row r="11" spans="2:51" ht="144.75" customHeight="1" x14ac:dyDescent="0.25">
      <c r="B11" s="24" t="s">
        <v>8</v>
      </c>
      <c r="C11" s="25" t="s">
        <v>9</v>
      </c>
      <c r="D11" s="82">
        <v>0</v>
      </c>
      <c r="E11" s="87">
        <v>0</v>
      </c>
      <c r="F11" s="82">
        <f t="shared" si="12"/>
        <v>0</v>
      </c>
      <c r="G11" s="82">
        <f t="shared" si="14"/>
        <v>0</v>
      </c>
      <c r="H11" s="2">
        <f t="shared" si="5"/>
        <v>0</v>
      </c>
      <c r="J11" s="53">
        <v>0</v>
      </c>
      <c r="K11" s="53">
        <v>0</v>
      </c>
      <c r="L11" s="53">
        <v>0</v>
      </c>
      <c r="M11" s="47">
        <f t="shared" si="0"/>
        <v>0</v>
      </c>
      <c r="N11" s="48"/>
      <c r="O11" s="53">
        <v>0</v>
      </c>
      <c r="P11" s="53">
        <v>0</v>
      </c>
      <c r="Q11" s="53">
        <v>0</v>
      </c>
      <c r="R11" s="30">
        <f t="shared" si="6"/>
        <v>0</v>
      </c>
      <c r="S11" s="48"/>
      <c r="T11" s="32">
        <f t="shared" si="1"/>
        <v>0</v>
      </c>
      <c r="U11" s="48"/>
      <c r="V11" s="53">
        <v>0</v>
      </c>
      <c r="W11" s="53">
        <v>0</v>
      </c>
      <c r="X11" s="53">
        <v>0</v>
      </c>
      <c r="Y11" s="30">
        <f t="shared" si="2"/>
        <v>0</v>
      </c>
      <c r="Z11" s="48"/>
      <c r="AA11" s="53">
        <v>0</v>
      </c>
      <c r="AB11" s="53">
        <v>0</v>
      </c>
      <c r="AC11" s="53">
        <v>0</v>
      </c>
      <c r="AD11" s="30">
        <f t="shared" si="13"/>
        <v>0</v>
      </c>
      <c r="AE11" s="48"/>
      <c r="AF11" s="32">
        <f t="shared" si="7"/>
        <v>0</v>
      </c>
      <c r="AG11" s="48"/>
      <c r="AH11" s="49">
        <f t="shared" si="8"/>
        <v>0</v>
      </c>
      <c r="AJ11" s="36">
        <f t="shared" si="3"/>
        <v>0</v>
      </c>
      <c r="AK11" s="21">
        <f t="shared" si="4"/>
        <v>0</v>
      </c>
      <c r="AL11" s="21">
        <f t="shared" si="9"/>
        <v>0</v>
      </c>
      <c r="AM11" s="21">
        <f t="shared" si="10"/>
        <v>0</v>
      </c>
      <c r="AN11" s="37" t="str">
        <f t="shared" si="11"/>
        <v xml:space="preserve"> </v>
      </c>
      <c r="AS11" s="24" t="s">
        <v>8</v>
      </c>
      <c r="AT11" s="2">
        <v>0</v>
      </c>
      <c r="AU11" s="2">
        <v>0</v>
      </c>
      <c r="AV11" s="2">
        <v>0</v>
      </c>
      <c r="AW11" s="2">
        <v>0</v>
      </c>
      <c r="AX11" s="2">
        <v>0</v>
      </c>
      <c r="AY11" s="2">
        <v>0</v>
      </c>
    </row>
    <row r="12" spans="2:51" ht="37.5" customHeight="1" x14ac:dyDescent="0.25">
      <c r="B12" s="24" t="s">
        <v>10</v>
      </c>
      <c r="C12" s="25" t="s">
        <v>11</v>
      </c>
      <c r="D12" s="82">
        <v>225000000</v>
      </c>
      <c r="E12" s="87">
        <v>22.605187999999998</v>
      </c>
      <c r="F12" s="82">
        <f t="shared" si="12"/>
        <v>50861672.999999993</v>
      </c>
      <c r="G12" s="82">
        <f t="shared" si="14"/>
        <v>174138327</v>
      </c>
      <c r="H12" s="2">
        <f t="shared" si="5"/>
        <v>225000000</v>
      </c>
      <c r="J12" s="53">
        <v>0</v>
      </c>
      <c r="K12" s="53">
        <v>0</v>
      </c>
      <c r="L12" s="53">
        <v>3973183</v>
      </c>
      <c r="M12" s="47">
        <f t="shared" si="0"/>
        <v>3973183</v>
      </c>
      <c r="N12" s="48"/>
      <c r="O12" s="53">
        <v>13080335</v>
      </c>
      <c r="P12" s="53">
        <v>16692231</v>
      </c>
      <c r="Q12" s="53">
        <v>0</v>
      </c>
      <c r="R12" s="30">
        <f t="shared" si="6"/>
        <v>29772566</v>
      </c>
      <c r="S12" s="48"/>
      <c r="T12" s="32">
        <f t="shared" si="1"/>
        <v>33745749</v>
      </c>
      <c r="U12" s="48"/>
      <c r="V12" s="53">
        <v>0</v>
      </c>
      <c r="W12" s="53">
        <v>0</v>
      </c>
      <c r="X12" s="53">
        <v>0</v>
      </c>
      <c r="Y12" s="30">
        <f t="shared" si="2"/>
        <v>0</v>
      </c>
      <c r="Z12" s="48"/>
      <c r="AA12" s="53">
        <v>0</v>
      </c>
      <c r="AB12" s="53">
        <v>0</v>
      </c>
      <c r="AC12" s="53">
        <v>0</v>
      </c>
      <c r="AD12" s="30">
        <f t="shared" si="13"/>
        <v>0</v>
      </c>
      <c r="AE12" s="48"/>
      <c r="AF12" s="32">
        <f t="shared" si="7"/>
        <v>0</v>
      </c>
      <c r="AG12" s="48"/>
      <c r="AH12" s="49">
        <f t="shared" si="8"/>
        <v>33745749</v>
      </c>
      <c r="AJ12" s="36">
        <f t="shared" si="3"/>
        <v>225000000</v>
      </c>
      <c r="AK12" s="21">
        <f t="shared" si="4"/>
        <v>50861672.999999993</v>
      </c>
      <c r="AL12" s="21">
        <f t="shared" si="9"/>
        <v>33745749</v>
      </c>
      <c r="AM12" s="21">
        <f t="shared" si="10"/>
        <v>191254251</v>
      </c>
      <c r="AN12" s="37">
        <f t="shared" si="11"/>
        <v>3.7602823446251961</v>
      </c>
      <c r="AS12" s="24" t="s">
        <v>10</v>
      </c>
      <c r="AT12" s="2">
        <v>0</v>
      </c>
      <c r="AU12" s="2">
        <v>40000000</v>
      </c>
      <c r="AV12" s="2">
        <v>0</v>
      </c>
      <c r="AW12" s="2">
        <v>45000000</v>
      </c>
      <c r="AX12" s="2">
        <v>15000000</v>
      </c>
      <c r="AY12" s="2">
        <v>125000000</v>
      </c>
    </row>
    <row r="13" spans="2:51" ht="37.5" customHeight="1" x14ac:dyDescent="0.25">
      <c r="B13" s="24" t="s">
        <v>12</v>
      </c>
      <c r="C13" s="25" t="s">
        <v>13</v>
      </c>
      <c r="D13" s="82">
        <v>174843076</v>
      </c>
      <c r="E13" s="87">
        <v>4.370100420791041</v>
      </c>
      <c r="F13" s="82">
        <f t="shared" si="12"/>
        <v>7640818</v>
      </c>
      <c r="G13" s="82">
        <f t="shared" si="14"/>
        <v>167202258</v>
      </c>
      <c r="H13" s="2">
        <f t="shared" si="5"/>
        <v>174843076</v>
      </c>
      <c r="J13" s="53">
        <v>0</v>
      </c>
      <c r="K13" s="53">
        <v>0</v>
      </c>
      <c r="L13" s="53">
        <v>2773183</v>
      </c>
      <c r="M13" s="47">
        <f t="shared" si="0"/>
        <v>2773183</v>
      </c>
      <c r="N13" s="48"/>
      <c r="O13" s="53">
        <v>10288721</v>
      </c>
      <c r="P13" s="53">
        <v>11616961</v>
      </c>
      <c r="Q13" s="53">
        <v>0</v>
      </c>
      <c r="R13" s="30">
        <f t="shared" si="6"/>
        <v>21905682</v>
      </c>
      <c r="S13" s="48"/>
      <c r="T13" s="32">
        <f t="shared" si="1"/>
        <v>24678865</v>
      </c>
      <c r="U13" s="48"/>
      <c r="V13" s="53">
        <v>0</v>
      </c>
      <c r="W13" s="53">
        <v>0</v>
      </c>
      <c r="X13" s="53">
        <v>0</v>
      </c>
      <c r="Y13" s="30">
        <f t="shared" si="2"/>
        <v>0</v>
      </c>
      <c r="Z13" s="48"/>
      <c r="AA13" s="53">
        <v>0</v>
      </c>
      <c r="AB13" s="53">
        <v>0</v>
      </c>
      <c r="AC13" s="53">
        <v>0</v>
      </c>
      <c r="AD13" s="30">
        <f t="shared" si="13"/>
        <v>0</v>
      </c>
      <c r="AE13" s="48"/>
      <c r="AF13" s="32">
        <f t="shared" si="7"/>
        <v>0</v>
      </c>
      <c r="AG13" s="48"/>
      <c r="AH13" s="49">
        <f t="shared" si="8"/>
        <v>24678865</v>
      </c>
      <c r="AJ13" s="36">
        <f t="shared" si="3"/>
        <v>174843076</v>
      </c>
      <c r="AK13" s="21">
        <f t="shared" si="4"/>
        <v>7640818</v>
      </c>
      <c r="AL13" s="21">
        <f t="shared" si="9"/>
        <v>24678865</v>
      </c>
      <c r="AM13" s="21">
        <f t="shared" si="10"/>
        <v>150164211</v>
      </c>
      <c r="AN13" s="37">
        <f t="shared" si="11"/>
        <v>19.652897242153916</v>
      </c>
      <c r="AS13" s="24" t="s">
        <v>12</v>
      </c>
      <c r="AT13" s="2">
        <v>0</v>
      </c>
      <c r="AU13" s="2">
        <v>53000000</v>
      </c>
      <c r="AV13" s="2">
        <v>0</v>
      </c>
      <c r="AW13" s="2">
        <v>50000000</v>
      </c>
      <c r="AX13" s="2">
        <v>15000000</v>
      </c>
      <c r="AY13" s="2">
        <v>56843076</v>
      </c>
    </row>
    <row r="14" spans="2:51" ht="37.5" customHeight="1" x14ac:dyDescent="0.25">
      <c r="B14" s="24" t="s">
        <v>14</v>
      </c>
      <c r="C14" s="25" t="s">
        <v>15</v>
      </c>
      <c r="D14" s="82">
        <v>0</v>
      </c>
      <c r="E14" s="87">
        <v>0</v>
      </c>
      <c r="F14" s="82">
        <f t="shared" si="12"/>
        <v>0</v>
      </c>
      <c r="G14" s="82">
        <f t="shared" si="14"/>
        <v>0</v>
      </c>
      <c r="H14" s="2">
        <f t="shared" si="5"/>
        <v>0</v>
      </c>
      <c r="J14" s="53">
        <v>0</v>
      </c>
      <c r="K14" s="53">
        <v>0</v>
      </c>
      <c r="L14" s="53">
        <v>0</v>
      </c>
      <c r="M14" s="47">
        <f t="shared" si="0"/>
        <v>0</v>
      </c>
      <c r="N14" s="48"/>
      <c r="O14" s="53">
        <v>0</v>
      </c>
      <c r="P14" s="53">
        <v>0</v>
      </c>
      <c r="Q14" s="53">
        <v>0</v>
      </c>
      <c r="R14" s="30">
        <f t="shared" si="6"/>
        <v>0</v>
      </c>
      <c r="S14" s="48"/>
      <c r="T14" s="32">
        <f t="shared" si="1"/>
        <v>0</v>
      </c>
      <c r="U14" s="48"/>
      <c r="V14" s="53">
        <v>0</v>
      </c>
      <c r="W14" s="53">
        <v>0</v>
      </c>
      <c r="X14" s="53">
        <v>0</v>
      </c>
      <c r="Y14" s="30">
        <f t="shared" si="2"/>
        <v>0</v>
      </c>
      <c r="Z14" s="48"/>
      <c r="AA14" s="53">
        <v>0</v>
      </c>
      <c r="AB14" s="53">
        <v>0</v>
      </c>
      <c r="AC14" s="53">
        <v>0</v>
      </c>
      <c r="AD14" s="30">
        <f t="shared" si="13"/>
        <v>0</v>
      </c>
      <c r="AE14" s="48"/>
      <c r="AF14" s="32">
        <f t="shared" si="7"/>
        <v>0</v>
      </c>
      <c r="AG14" s="48"/>
      <c r="AH14" s="49">
        <f t="shared" si="8"/>
        <v>0</v>
      </c>
      <c r="AJ14" s="36">
        <f t="shared" si="3"/>
        <v>0</v>
      </c>
      <c r="AK14" s="21">
        <f t="shared" si="4"/>
        <v>0</v>
      </c>
      <c r="AL14" s="21">
        <f t="shared" si="9"/>
        <v>0</v>
      </c>
      <c r="AM14" s="21">
        <f t="shared" si="10"/>
        <v>0</v>
      </c>
      <c r="AN14" s="37" t="str">
        <f t="shared" si="11"/>
        <v xml:space="preserve"> </v>
      </c>
      <c r="AS14" s="24" t="s">
        <v>14</v>
      </c>
      <c r="AT14" s="2">
        <v>0</v>
      </c>
      <c r="AU14" s="2">
        <v>0</v>
      </c>
      <c r="AV14" s="2">
        <v>0</v>
      </c>
      <c r="AW14" s="2">
        <v>0</v>
      </c>
      <c r="AX14" s="2"/>
      <c r="AY14" s="2">
        <v>0</v>
      </c>
    </row>
    <row r="15" spans="2:51" ht="37.5" customHeight="1" x14ac:dyDescent="0.25">
      <c r="B15" s="24" t="s">
        <v>16</v>
      </c>
      <c r="C15" s="25" t="s">
        <v>17</v>
      </c>
      <c r="D15" s="82">
        <v>0</v>
      </c>
      <c r="E15" s="87">
        <v>0</v>
      </c>
      <c r="F15" s="82">
        <f t="shared" si="12"/>
        <v>0</v>
      </c>
      <c r="G15" s="82">
        <f t="shared" si="14"/>
        <v>0</v>
      </c>
      <c r="H15" s="2">
        <f t="shared" si="5"/>
        <v>0</v>
      </c>
      <c r="J15" s="53">
        <v>0</v>
      </c>
      <c r="K15" s="53">
        <v>0</v>
      </c>
      <c r="L15" s="53">
        <v>0</v>
      </c>
      <c r="M15" s="47">
        <f t="shared" si="0"/>
        <v>0</v>
      </c>
      <c r="N15" s="48"/>
      <c r="O15" s="53">
        <v>0</v>
      </c>
      <c r="P15" s="53">
        <v>0</v>
      </c>
      <c r="Q15" s="53">
        <v>0</v>
      </c>
      <c r="R15" s="30">
        <f t="shared" si="6"/>
        <v>0</v>
      </c>
      <c r="S15" s="48"/>
      <c r="T15" s="32">
        <f t="shared" si="1"/>
        <v>0</v>
      </c>
      <c r="U15" s="48"/>
      <c r="V15" s="53">
        <v>0</v>
      </c>
      <c r="W15" s="53">
        <v>0</v>
      </c>
      <c r="X15" s="53">
        <v>0</v>
      </c>
      <c r="Y15" s="30">
        <f t="shared" si="2"/>
        <v>0</v>
      </c>
      <c r="Z15" s="48"/>
      <c r="AA15" s="53">
        <v>0</v>
      </c>
      <c r="AB15" s="53">
        <v>0</v>
      </c>
      <c r="AC15" s="53">
        <v>0</v>
      </c>
      <c r="AD15" s="30">
        <f t="shared" si="13"/>
        <v>0</v>
      </c>
      <c r="AE15" s="48"/>
      <c r="AF15" s="32">
        <f t="shared" si="7"/>
        <v>0</v>
      </c>
      <c r="AG15" s="48"/>
      <c r="AH15" s="49">
        <f t="shared" si="8"/>
        <v>0</v>
      </c>
      <c r="AJ15" s="36">
        <f t="shared" si="3"/>
        <v>0</v>
      </c>
      <c r="AK15" s="21">
        <f t="shared" si="4"/>
        <v>0</v>
      </c>
      <c r="AL15" s="21">
        <f t="shared" si="9"/>
        <v>0</v>
      </c>
      <c r="AM15" s="21">
        <f t="shared" si="10"/>
        <v>0</v>
      </c>
      <c r="AN15" s="37" t="str">
        <f t="shared" si="11"/>
        <v xml:space="preserve"> </v>
      </c>
      <c r="AS15" s="24" t="s">
        <v>16</v>
      </c>
      <c r="AT15" s="2">
        <v>0</v>
      </c>
      <c r="AU15" s="2">
        <v>0</v>
      </c>
      <c r="AV15" s="2">
        <v>0</v>
      </c>
      <c r="AW15" s="2">
        <v>0</v>
      </c>
      <c r="AX15" s="2"/>
      <c r="AY15" s="2">
        <v>0</v>
      </c>
    </row>
    <row r="16" spans="2:51" ht="37.5" customHeight="1" x14ac:dyDescent="0.25">
      <c r="B16" s="24" t="s">
        <v>18</v>
      </c>
      <c r="C16" s="25" t="s">
        <v>19</v>
      </c>
      <c r="D16" s="82">
        <v>270000000</v>
      </c>
      <c r="E16" s="87">
        <v>0</v>
      </c>
      <c r="F16" s="82">
        <f t="shared" si="12"/>
        <v>0</v>
      </c>
      <c r="G16" s="82">
        <f t="shared" si="14"/>
        <v>270000000</v>
      </c>
      <c r="H16" s="2">
        <f t="shared" si="5"/>
        <v>270000000</v>
      </c>
      <c r="J16" s="53">
        <v>0</v>
      </c>
      <c r="K16" s="53">
        <v>0</v>
      </c>
      <c r="L16" s="53">
        <v>0</v>
      </c>
      <c r="M16" s="47">
        <f t="shared" si="0"/>
        <v>0</v>
      </c>
      <c r="N16" s="48"/>
      <c r="O16" s="53">
        <v>0</v>
      </c>
      <c r="P16" s="53">
        <v>0</v>
      </c>
      <c r="Q16" s="53">
        <v>0</v>
      </c>
      <c r="R16" s="30">
        <f t="shared" si="6"/>
        <v>0</v>
      </c>
      <c r="S16" s="48"/>
      <c r="T16" s="32">
        <f t="shared" si="1"/>
        <v>0</v>
      </c>
      <c r="U16" s="48"/>
      <c r="V16" s="53">
        <v>0</v>
      </c>
      <c r="W16" s="53">
        <v>0</v>
      </c>
      <c r="X16" s="53">
        <v>0</v>
      </c>
      <c r="Y16" s="30">
        <f t="shared" si="2"/>
        <v>0</v>
      </c>
      <c r="Z16" s="48"/>
      <c r="AA16" s="53">
        <v>0</v>
      </c>
      <c r="AB16" s="53">
        <v>0</v>
      </c>
      <c r="AC16" s="53">
        <v>0</v>
      </c>
      <c r="AD16" s="30">
        <f t="shared" si="13"/>
        <v>0</v>
      </c>
      <c r="AE16" s="48"/>
      <c r="AF16" s="32">
        <f t="shared" si="7"/>
        <v>0</v>
      </c>
      <c r="AG16" s="48"/>
      <c r="AH16" s="49">
        <f t="shared" si="8"/>
        <v>0</v>
      </c>
      <c r="AJ16" s="36">
        <f t="shared" si="3"/>
        <v>270000000</v>
      </c>
      <c r="AK16" s="21">
        <f t="shared" si="4"/>
        <v>0</v>
      </c>
      <c r="AL16" s="21">
        <f t="shared" si="9"/>
        <v>0</v>
      </c>
      <c r="AM16" s="21">
        <f t="shared" si="10"/>
        <v>270000000</v>
      </c>
      <c r="AN16" s="37" t="str">
        <f t="shared" si="11"/>
        <v xml:space="preserve"> </v>
      </c>
      <c r="AS16" s="24" t="s">
        <v>18</v>
      </c>
      <c r="AT16" s="2">
        <v>0</v>
      </c>
      <c r="AU16" s="2">
        <v>70000000</v>
      </c>
      <c r="AV16" s="2">
        <v>0</v>
      </c>
      <c r="AW16" s="2">
        <v>200000000</v>
      </c>
      <c r="AX16" s="2"/>
      <c r="AY16" s="2">
        <v>0</v>
      </c>
    </row>
    <row r="17" spans="2:89" ht="37.5" customHeight="1" x14ac:dyDescent="0.25">
      <c r="B17" s="24" t="s">
        <v>20</v>
      </c>
      <c r="C17" s="25" t="s">
        <v>21</v>
      </c>
      <c r="D17" s="82">
        <v>378602153.78571504</v>
      </c>
      <c r="E17" s="87">
        <v>0</v>
      </c>
      <c r="F17" s="82">
        <f t="shared" si="12"/>
        <v>0</v>
      </c>
      <c r="G17" s="82">
        <f t="shared" si="14"/>
        <v>378602153.78571504</v>
      </c>
      <c r="H17" s="2">
        <f t="shared" si="5"/>
        <v>378602153.78571504</v>
      </c>
      <c r="J17" s="53">
        <v>0</v>
      </c>
      <c r="K17" s="53">
        <v>0</v>
      </c>
      <c r="L17" s="53">
        <v>32145046</v>
      </c>
      <c r="M17" s="47">
        <f t="shared" si="0"/>
        <v>32145046</v>
      </c>
      <c r="N17" s="48"/>
      <c r="O17" s="53">
        <v>0</v>
      </c>
      <c r="P17" s="53">
        <v>96435138</v>
      </c>
      <c r="Q17" s="53">
        <v>0</v>
      </c>
      <c r="R17" s="30">
        <f>SUM(O17:Q17)</f>
        <v>96435138</v>
      </c>
      <c r="S17" s="48"/>
      <c r="T17" s="32">
        <f t="shared" si="1"/>
        <v>128580184</v>
      </c>
      <c r="U17" s="48"/>
      <c r="V17" s="53">
        <v>0</v>
      </c>
      <c r="W17" s="53">
        <v>0</v>
      </c>
      <c r="X17" s="53">
        <v>0</v>
      </c>
      <c r="Y17" s="30">
        <f t="shared" si="2"/>
        <v>0</v>
      </c>
      <c r="Z17" s="48"/>
      <c r="AA17" s="53">
        <v>0</v>
      </c>
      <c r="AB17" s="53">
        <v>0</v>
      </c>
      <c r="AC17" s="53">
        <v>0</v>
      </c>
      <c r="AD17" s="30">
        <f t="shared" si="13"/>
        <v>0</v>
      </c>
      <c r="AE17" s="48"/>
      <c r="AF17" s="32">
        <f t="shared" si="7"/>
        <v>0</v>
      </c>
      <c r="AG17" s="48"/>
      <c r="AH17" s="49">
        <f t="shared" si="8"/>
        <v>128580184</v>
      </c>
      <c r="AJ17" s="36">
        <f t="shared" si="3"/>
        <v>378602153.78571504</v>
      </c>
      <c r="AK17" s="21">
        <f t="shared" si="4"/>
        <v>0</v>
      </c>
      <c r="AL17" s="21">
        <f t="shared" si="9"/>
        <v>128580184</v>
      </c>
      <c r="AM17" s="21">
        <f t="shared" si="10"/>
        <v>250021969.78571504</v>
      </c>
      <c r="AN17" s="37" t="str">
        <f t="shared" si="11"/>
        <v xml:space="preserve"> </v>
      </c>
      <c r="AS17" s="24" t="s">
        <v>20</v>
      </c>
      <c r="AT17" s="2">
        <v>0</v>
      </c>
      <c r="AU17" s="2">
        <v>0</v>
      </c>
      <c r="AV17" s="2">
        <v>0</v>
      </c>
      <c r="AW17" s="2">
        <v>0</v>
      </c>
      <c r="AX17" s="2">
        <v>378602153.78571504</v>
      </c>
      <c r="AY17" s="2">
        <v>0</v>
      </c>
    </row>
    <row r="18" spans="2:89" ht="37.5" customHeight="1" x14ac:dyDescent="0.25">
      <c r="B18" s="24" t="s">
        <v>22</v>
      </c>
      <c r="C18" s="25" t="s">
        <v>265</v>
      </c>
      <c r="D18" s="82">
        <v>0</v>
      </c>
      <c r="E18" s="87">
        <v>0</v>
      </c>
      <c r="F18" s="82">
        <f t="shared" si="12"/>
        <v>0</v>
      </c>
      <c r="G18" s="82">
        <f t="shared" si="14"/>
        <v>0</v>
      </c>
      <c r="H18" s="2">
        <f t="shared" si="5"/>
        <v>0</v>
      </c>
      <c r="J18" s="53">
        <v>0</v>
      </c>
      <c r="K18" s="53">
        <v>0</v>
      </c>
      <c r="L18" s="53">
        <v>0</v>
      </c>
      <c r="M18" s="47">
        <f t="shared" si="0"/>
        <v>0</v>
      </c>
      <c r="N18" s="48"/>
      <c r="O18" s="53">
        <v>0</v>
      </c>
      <c r="P18" s="53">
        <v>0</v>
      </c>
      <c r="Q18" s="53">
        <v>0</v>
      </c>
      <c r="R18" s="30">
        <f t="shared" si="6"/>
        <v>0</v>
      </c>
      <c r="S18" s="48"/>
      <c r="T18" s="32">
        <f t="shared" si="1"/>
        <v>0</v>
      </c>
      <c r="U18" s="48"/>
      <c r="V18" s="53">
        <v>0</v>
      </c>
      <c r="W18" s="53">
        <v>0</v>
      </c>
      <c r="X18" s="53">
        <v>0</v>
      </c>
      <c r="Y18" s="30">
        <f t="shared" si="2"/>
        <v>0</v>
      </c>
      <c r="Z18" s="48"/>
      <c r="AA18" s="53">
        <v>0</v>
      </c>
      <c r="AB18" s="53">
        <v>0</v>
      </c>
      <c r="AC18" s="53">
        <v>0</v>
      </c>
      <c r="AD18" s="30">
        <f t="shared" si="13"/>
        <v>0</v>
      </c>
      <c r="AE18" s="48"/>
      <c r="AF18" s="32">
        <f t="shared" si="7"/>
        <v>0</v>
      </c>
      <c r="AG18" s="48"/>
      <c r="AH18" s="49">
        <f t="shared" si="8"/>
        <v>0</v>
      </c>
      <c r="AJ18" s="36">
        <f t="shared" si="3"/>
        <v>0</v>
      </c>
      <c r="AK18" s="21">
        <f t="shared" si="4"/>
        <v>0</v>
      </c>
      <c r="AL18" s="21">
        <f t="shared" si="9"/>
        <v>0</v>
      </c>
      <c r="AM18" s="21">
        <f t="shared" si="10"/>
        <v>0</v>
      </c>
      <c r="AN18" s="37" t="str">
        <f t="shared" si="11"/>
        <v xml:space="preserve"> </v>
      </c>
      <c r="AS18" s="24" t="s">
        <v>22</v>
      </c>
      <c r="AT18" s="2">
        <v>0</v>
      </c>
      <c r="AU18" s="2">
        <v>0</v>
      </c>
      <c r="AV18" s="2">
        <v>0</v>
      </c>
      <c r="AW18" s="2">
        <v>0</v>
      </c>
      <c r="AX18" s="2"/>
      <c r="AY18" s="2">
        <v>0</v>
      </c>
    </row>
    <row r="19" spans="2:89" ht="37.5" customHeight="1" x14ac:dyDescent="0.25">
      <c r="B19" s="24" t="s">
        <v>23</v>
      </c>
      <c r="C19" s="25" t="s">
        <v>24</v>
      </c>
      <c r="D19" s="82">
        <v>27560000</v>
      </c>
      <c r="E19" s="87">
        <v>0</v>
      </c>
      <c r="F19" s="82">
        <f t="shared" si="12"/>
        <v>0</v>
      </c>
      <c r="G19" s="82">
        <f t="shared" si="14"/>
        <v>27560000</v>
      </c>
      <c r="H19" s="2">
        <f t="shared" si="5"/>
        <v>27560000</v>
      </c>
      <c r="J19" s="53">
        <v>0</v>
      </c>
      <c r="K19" s="53">
        <v>0</v>
      </c>
      <c r="L19" s="53">
        <v>0</v>
      </c>
      <c r="M19" s="47">
        <f t="shared" si="0"/>
        <v>0</v>
      </c>
      <c r="N19" s="48"/>
      <c r="O19" s="53">
        <v>0</v>
      </c>
      <c r="P19" s="53">
        <v>0</v>
      </c>
      <c r="Q19" s="53">
        <v>0</v>
      </c>
      <c r="R19" s="30">
        <f t="shared" si="6"/>
        <v>0</v>
      </c>
      <c r="S19" s="48"/>
      <c r="T19" s="32">
        <f t="shared" si="1"/>
        <v>0</v>
      </c>
      <c r="U19" s="48"/>
      <c r="V19" s="53">
        <v>0</v>
      </c>
      <c r="W19" s="53">
        <v>0</v>
      </c>
      <c r="X19" s="53">
        <v>0</v>
      </c>
      <c r="Y19" s="30">
        <f t="shared" si="2"/>
        <v>0</v>
      </c>
      <c r="Z19" s="48"/>
      <c r="AA19" s="53">
        <v>0</v>
      </c>
      <c r="AB19" s="53">
        <v>0</v>
      </c>
      <c r="AC19" s="53">
        <v>0</v>
      </c>
      <c r="AD19" s="30">
        <f t="shared" si="13"/>
        <v>0</v>
      </c>
      <c r="AE19" s="48"/>
      <c r="AF19" s="32">
        <f t="shared" si="7"/>
        <v>0</v>
      </c>
      <c r="AG19" s="48"/>
      <c r="AH19" s="49">
        <f t="shared" si="8"/>
        <v>0</v>
      </c>
      <c r="AJ19" s="36">
        <f t="shared" si="3"/>
        <v>27560000</v>
      </c>
      <c r="AK19" s="21">
        <f t="shared" si="4"/>
        <v>0</v>
      </c>
      <c r="AL19" s="21">
        <f t="shared" si="9"/>
        <v>0</v>
      </c>
      <c r="AM19" s="21">
        <f t="shared" si="10"/>
        <v>27560000</v>
      </c>
      <c r="AN19" s="37" t="str">
        <f t="shared" si="11"/>
        <v xml:space="preserve"> </v>
      </c>
      <c r="AS19" s="24" t="s">
        <v>23</v>
      </c>
      <c r="AT19" s="80">
        <v>0</v>
      </c>
      <c r="AU19" s="80">
        <v>0</v>
      </c>
      <c r="AV19" s="80">
        <v>0</v>
      </c>
      <c r="AW19" s="80">
        <v>0</v>
      </c>
      <c r="AX19" s="80"/>
      <c r="AY19" s="80">
        <v>27560000</v>
      </c>
    </row>
    <row r="20" spans="2:89" ht="37.5" customHeight="1" x14ac:dyDescent="0.25">
      <c r="B20" s="24" t="s">
        <v>25</v>
      </c>
      <c r="C20" s="25" t="s">
        <v>26</v>
      </c>
      <c r="D20" s="82">
        <v>28000000</v>
      </c>
      <c r="E20" s="87">
        <v>12.763928571428572</v>
      </c>
      <c r="F20" s="82">
        <f t="shared" si="12"/>
        <v>3573900.0000000005</v>
      </c>
      <c r="G20" s="82">
        <f t="shared" si="14"/>
        <v>24426100</v>
      </c>
      <c r="H20" s="2">
        <f t="shared" si="5"/>
        <v>28000000</v>
      </c>
      <c r="I20" s="1"/>
      <c r="J20" s="53">
        <v>0</v>
      </c>
      <c r="K20" s="53">
        <v>0</v>
      </c>
      <c r="L20" s="53">
        <v>0</v>
      </c>
      <c r="M20" s="47">
        <f t="shared" si="0"/>
        <v>0</v>
      </c>
      <c r="N20" s="48"/>
      <c r="O20" s="53">
        <v>0</v>
      </c>
      <c r="P20" s="53">
        <v>0</v>
      </c>
      <c r="Q20" s="53">
        <v>0</v>
      </c>
      <c r="R20" s="30">
        <f t="shared" si="6"/>
        <v>0</v>
      </c>
      <c r="S20" s="48"/>
      <c r="T20" s="32">
        <f t="shared" si="1"/>
        <v>0</v>
      </c>
      <c r="U20" s="48"/>
      <c r="V20" s="53">
        <v>0</v>
      </c>
      <c r="W20" s="53">
        <v>0</v>
      </c>
      <c r="X20" s="53">
        <v>0</v>
      </c>
      <c r="Y20" s="30">
        <f t="shared" si="2"/>
        <v>0</v>
      </c>
      <c r="Z20" s="48"/>
      <c r="AA20" s="53">
        <v>0</v>
      </c>
      <c r="AB20" s="53">
        <v>0</v>
      </c>
      <c r="AC20" s="53">
        <v>0</v>
      </c>
      <c r="AD20" s="30">
        <f t="shared" si="13"/>
        <v>0</v>
      </c>
      <c r="AE20" s="48"/>
      <c r="AF20" s="32">
        <f t="shared" si="7"/>
        <v>0</v>
      </c>
      <c r="AG20" s="48"/>
      <c r="AH20" s="49">
        <f>+T20+AF20</f>
        <v>0</v>
      </c>
      <c r="AJ20" s="36">
        <f t="shared" si="3"/>
        <v>28000000</v>
      </c>
      <c r="AK20" s="21">
        <f t="shared" si="4"/>
        <v>3573900.0000000005</v>
      </c>
      <c r="AL20" s="21">
        <f t="shared" si="9"/>
        <v>0</v>
      </c>
      <c r="AM20" s="21">
        <f t="shared" si="10"/>
        <v>28000000</v>
      </c>
      <c r="AN20" s="37">
        <f t="shared" si="11"/>
        <v>7.8345784716975846</v>
      </c>
      <c r="AS20" s="24" t="s">
        <v>25</v>
      </c>
      <c r="AT20" s="20">
        <v>0</v>
      </c>
      <c r="AU20" s="20">
        <v>0</v>
      </c>
      <c r="AV20" s="20">
        <v>0</v>
      </c>
      <c r="AW20" s="20">
        <v>0</v>
      </c>
      <c r="AX20" s="20">
        <v>28000000</v>
      </c>
      <c r="AY20" s="20">
        <v>0</v>
      </c>
    </row>
    <row r="21" spans="2:89" ht="37.5" customHeight="1" x14ac:dyDescent="0.25">
      <c r="B21" s="24" t="s">
        <v>27</v>
      </c>
      <c r="C21" s="25" t="s">
        <v>28</v>
      </c>
      <c r="D21" s="82">
        <v>44048168.360000007</v>
      </c>
      <c r="E21" s="87">
        <v>1.8440839431989491</v>
      </c>
      <c r="F21" s="82">
        <f t="shared" si="12"/>
        <v>812285.2</v>
      </c>
      <c r="G21" s="82">
        <f t="shared" si="14"/>
        <v>43235883.160000004</v>
      </c>
      <c r="H21" s="2">
        <f t="shared" si="5"/>
        <v>44048168.360000007</v>
      </c>
      <c r="J21" s="53">
        <v>3618204</v>
      </c>
      <c r="K21" s="53">
        <v>3384047</v>
      </c>
      <c r="L21" s="53">
        <v>3381690</v>
      </c>
      <c r="M21" s="47">
        <f t="shared" si="0"/>
        <v>10383941</v>
      </c>
      <c r="N21" s="48"/>
      <c r="O21" s="53">
        <v>3435042</v>
      </c>
      <c r="P21" s="53">
        <v>3426572</v>
      </c>
      <c r="Q21" s="53">
        <v>0</v>
      </c>
      <c r="R21" s="30">
        <f t="shared" si="6"/>
        <v>6861614</v>
      </c>
      <c r="S21" s="48"/>
      <c r="T21" s="32">
        <f t="shared" si="1"/>
        <v>17245555</v>
      </c>
      <c r="U21" s="48"/>
      <c r="V21" s="53">
        <v>0</v>
      </c>
      <c r="W21" s="53">
        <v>0</v>
      </c>
      <c r="X21" s="53">
        <v>0</v>
      </c>
      <c r="Y21" s="30">
        <f t="shared" si="2"/>
        <v>0</v>
      </c>
      <c r="Z21" s="48"/>
      <c r="AA21" s="53">
        <v>0</v>
      </c>
      <c r="AB21" s="53">
        <v>0</v>
      </c>
      <c r="AC21" s="53">
        <v>0</v>
      </c>
      <c r="AD21" s="30">
        <f t="shared" si="13"/>
        <v>0</v>
      </c>
      <c r="AE21" s="48"/>
      <c r="AF21" s="32">
        <f t="shared" si="7"/>
        <v>0</v>
      </c>
      <c r="AG21" s="48"/>
      <c r="AH21" s="49">
        <f t="shared" si="8"/>
        <v>17245555</v>
      </c>
      <c r="AJ21" s="36">
        <f t="shared" si="3"/>
        <v>44048168.360000007</v>
      </c>
      <c r="AK21" s="21">
        <f t="shared" si="4"/>
        <v>812285.2</v>
      </c>
      <c r="AL21" s="21">
        <f t="shared" si="9"/>
        <v>17245555</v>
      </c>
      <c r="AM21" s="21">
        <f t="shared" si="10"/>
        <v>26802613.360000007</v>
      </c>
      <c r="AN21" s="37">
        <f t="shared" si="11"/>
        <v>32.996555101582558</v>
      </c>
      <c r="AS21" s="24" t="s">
        <v>27</v>
      </c>
      <c r="AT21" s="20">
        <v>0</v>
      </c>
      <c r="AU21" s="20">
        <v>0</v>
      </c>
      <c r="AV21" s="20">
        <v>0</v>
      </c>
      <c r="AW21" s="20">
        <v>0</v>
      </c>
      <c r="AX21" s="20">
        <v>44048168.360000007</v>
      </c>
      <c r="AY21" s="20">
        <v>0</v>
      </c>
    </row>
    <row r="22" spans="2:89" ht="37.5" customHeight="1" x14ac:dyDescent="0.25">
      <c r="B22" s="24" t="s">
        <v>29</v>
      </c>
      <c r="C22" s="25" t="s">
        <v>266</v>
      </c>
      <c r="D22" s="82">
        <v>65000000</v>
      </c>
      <c r="E22" s="87">
        <v>0</v>
      </c>
      <c r="F22" s="82">
        <f t="shared" si="12"/>
        <v>0</v>
      </c>
      <c r="G22" s="82">
        <f t="shared" si="14"/>
        <v>65000000</v>
      </c>
      <c r="H22" s="2">
        <f t="shared" si="5"/>
        <v>65000000</v>
      </c>
      <c r="J22" s="53">
        <v>0</v>
      </c>
      <c r="K22" s="53">
        <v>0</v>
      </c>
      <c r="L22" s="53">
        <v>0</v>
      </c>
      <c r="M22" s="47">
        <f t="shared" si="0"/>
        <v>0</v>
      </c>
      <c r="N22" s="59"/>
      <c r="O22" s="53">
        <v>0</v>
      </c>
      <c r="P22" s="53">
        <v>0</v>
      </c>
      <c r="Q22" s="53">
        <v>0</v>
      </c>
      <c r="R22" s="30">
        <f t="shared" si="6"/>
        <v>0</v>
      </c>
      <c r="S22" s="48"/>
      <c r="T22" s="32">
        <f t="shared" si="1"/>
        <v>0</v>
      </c>
      <c r="U22" s="48"/>
      <c r="V22" s="53">
        <v>0</v>
      </c>
      <c r="W22" s="53">
        <v>0</v>
      </c>
      <c r="X22" s="53">
        <v>0</v>
      </c>
      <c r="Y22" s="30">
        <f t="shared" si="2"/>
        <v>0</v>
      </c>
      <c r="Z22" s="48"/>
      <c r="AA22" s="53">
        <v>0</v>
      </c>
      <c r="AB22" s="53">
        <v>0</v>
      </c>
      <c r="AC22" s="53">
        <v>0</v>
      </c>
      <c r="AD22" s="30">
        <f t="shared" si="13"/>
        <v>0</v>
      </c>
      <c r="AE22" s="48"/>
      <c r="AF22" s="32">
        <f t="shared" si="7"/>
        <v>0</v>
      </c>
      <c r="AG22" s="48"/>
      <c r="AH22" s="49">
        <f t="shared" si="8"/>
        <v>0</v>
      </c>
      <c r="AJ22" s="36">
        <f t="shared" si="3"/>
        <v>65000000</v>
      </c>
      <c r="AK22" s="21">
        <f t="shared" si="4"/>
        <v>0</v>
      </c>
      <c r="AL22" s="21">
        <f t="shared" si="9"/>
        <v>0</v>
      </c>
      <c r="AM22" s="21">
        <f t="shared" si="10"/>
        <v>65000000</v>
      </c>
      <c r="AN22" s="37" t="str">
        <f t="shared" si="11"/>
        <v xml:space="preserve"> </v>
      </c>
      <c r="AS22" s="24" t="s">
        <v>29</v>
      </c>
      <c r="AT22" s="20">
        <v>0</v>
      </c>
      <c r="AU22" s="20">
        <v>0</v>
      </c>
      <c r="AV22" s="20">
        <v>0</v>
      </c>
      <c r="AW22" s="20">
        <v>40000000</v>
      </c>
      <c r="AX22" s="20">
        <v>0</v>
      </c>
      <c r="AY22" s="20">
        <v>25000000</v>
      </c>
    </row>
    <row r="23" spans="2:89" ht="37.5" customHeight="1" x14ac:dyDescent="0.25">
      <c r="B23" s="24" t="s">
        <v>30</v>
      </c>
      <c r="C23" s="25" t="s">
        <v>31</v>
      </c>
      <c r="D23" s="84">
        <v>16041829.759999981</v>
      </c>
      <c r="E23" s="87">
        <v>0</v>
      </c>
      <c r="F23" s="82">
        <f t="shared" si="12"/>
        <v>0</v>
      </c>
      <c r="G23" s="82">
        <f t="shared" si="14"/>
        <v>16041829.759999981</v>
      </c>
      <c r="H23" s="2">
        <f t="shared" si="5"/>
        <v>16041829.759999981</v>
      </c>
      <c r="J23" s="53">
        <v>0</v>
      </c>
      <c r="K23" s="53">
        <v>0</v>
      </c>
      <c r="L23" s="53">
        <v>0</v>
      </c>
      <c r="M23" s="47">
        <f t="shared" si="0"/>
        <v>0</v>
      </c>
      <c r="N23" s="59"/>
      <c r="O23" s="53">
        <v>0</v>
      </c>
      <c r="P23" s="53">
        <v>0</v>
      </c>
      <c r="Q23" s="53">
        <v>0</v>
      </c>
      <c r="R23" s="30">
        <f t="shared" si="6"/>
        <v>0</v>
      </c>
      <c r="S23" s="48"/>
      <c r="T23" s="32">
        <f t="shared" si="1"/>
        <v>0</v>
      </c>
      <c r="U23" s="48"/>
      <c r="V23" s="53">
        <v>0</v>
      </c>
      <c r="W23" s="53">
        <v>0</v>
      </c>
      <c r="X23" s="53">
        <v>0</v>
      </c>
      <c r="Y23" s="30">
        <f t="shared" si="2"/>
        <v>0</v>
      </c>
      <c r="Z23" s="48"/>
      <c r="AA23" s="53">
        <v>0</v>
      </c>
      <c r="AB23" s="53">
        <v>0</v>
      </c>
      <c r="AC23" s="53">
        <v>0</v>
      </c>
      <c r="AD23" s="30">
        <f t="shared" si="13"/>
        <v>0</v>
      </c>
      <c r="AE23" s="48"/>
      <c r="AF23" s="32">
        <f t="shared" si="7"/>
        <v>0</v>
      </c>
      <c r="AG23" s="48"/>
      <c r="AH23" s="49">
        <f t="shared" si="8"/>
        <v>0</v>
      </c>
      <c r="AJ23" s="36">
        <f t="shared" si="3"/>
        <v>16041829.759999981</v>
      </c>
      <c r="AK23" s="21">
        <f t="shared" si="4"/>
        <v>0</v>
      </c>
      <c r="AL23" s="21">
        <f t="shared" si="9"/>
        <v>0</v>
      </c>
      <c r="AM23" s="21">
        <f t="shared" si="10"/>
        <v>16041829.759999981</v>
      </c>
      <c r="AN23" s="37" t="str">
        <f t="shared" si="11"/>
        <v xml:space="preserve"> </v>
      </c>
      <c r="AS23" s="24" t="s">
        <v>30</v>
      </c>
      <c r="AT23" s="20">
        <v>0</v>
      </c>
      <c r="AU23" s="20">
        <v>0</v>
      </c>
      <c r="AV23" s="20">
        <v>0</v>
      </c>
      <c r="AW23" s="20">
        <v>0</v>
      </c>
      <c r="AX23" s="2">
        <v>16041829.759999981</v>
      </c>
      <c r="AY23" s="20">
        <v>0</v>
      </c>
    </row>
    <row r="24" spans="2:89" ht="37.5" customHeight="1" x14ac:dyDescent="0.25">
      <c r="B24" s="26" t="s">
        <v>32</v>
      </c>
      <c r="C24" s="27" t="s">
        <v>33</v>
      </c>
      <c r="D24" s="83">
        <v>355483585.50666678</v>
      </c>
      <c r="E24" s="88">
        <v>0.85663340141563038</v>
      </c>
      <c r="F24" s="82">
        <f t="shared" si="12"/>
        <v>3045191.1300000004</v>
      </c>
      <c r="G24" s="82">
        <f t="shared" si="14"/>
        <v>352438394.37666678</v>
      </c>
      <c r="H24" s="2">
        <f>SUM(AT24:AY24)</f>
        <v>355483585.50666678</v>
      </c>
      <c r="J24" s="53">
        <v>27306970</v>
      </c>
      <c r="K24" s="53">
        <v>23754010</v>
      </c>
      <c r="L24" s="53">
        <v>33400880</v>
      </c>
      <c r="M24" s="47">
        <f t="shared" si="0"/>
        <v>84461860</v>
      </c>
      <c r="N24" s="58"/>
      <c r="O24" s="53">
        <v>29272060</v>
      </c>
      <c r="P24" s="53">
        <v>32033470</v>
      </c>
      <c r="Q24" s="53">
        <v>0</v>
      </c>
      <c r="R24" s="31">
        <f t="shared" si="6"/>
        <v>61305530</v>
      </c>
      <c r="S24" s="48"/>
      <c r="T24" s="33">
        <f t="shared" si="1"/>
        <v>145767390</v>
      </c>
      <c r="U24" s="48"/>
      <c r="V24" s="53">
        <v>0</v>
      </c>
      <c r="W24" s="53">
        <v>0</v>
      </c>
      <c r="X24" s="53">
        <v>0</v>
      </c>
      <c r="Y24" s="31">
        <f t="shared" si="2"/>
        <v>0</v>
      </c>
      <c r="Z24" s="48"/>
      <c r="AA24" s="53">
        <v>0</v>
      </c>
      <c r="AB24" s="53">
        <v>0</v>
      </c>
      <c r="AC24" s="53">
        <v>0</v>
      </c>
      <c r="AD24" s="31">
        <f t="shared" si="13"/>
        <v>0</v>
      </c>
      <c r="AE24" s="48"/>
      <c r="AF24" s="33">
        <f t="shared" si="7"/>
        <v>0</v>
      </c>
      <c r="AG24" s="48"/>
      <c r="AH24" s="50">
        <f>+T24+AF24</f>
        <v>145767390</v>
      </c>
      <c r="AJ24" s="36">
        <f t="shared" si="3"/>
        <v>355483585.50666678</v>
      </c>
      <c r="AK24" s="21">
        <f t="shared" si="4"/>
        <v>3045191.1300000004</v>
      </c>
      <c r="AL24" s="21">
        <f t="shared" si="9"/>
        <v>145767390</v>
      </c>
      <c r="AM24" s="21">
        <f t="shared" si="10"/>
        <v>209716195.50666678</v>
      </c>
      <c r="AN24" s="37">
        <f t="shared" si="11"/>
        <v>68.867991056662106</v>
      </c>
      <c r="AS24" s="24" t="s">
        <v>32</v>
      </c>
      <c r="AT24" s="2">
        <v>0</v>
      </c>
      <c r="AU24" s="2">
        <v>0</v>
      </c>
      <c r="AV24" s="2"/>
      <c r="AW24" s="2">
        <v>0</v>
      </c>
      <c r="AX24" s="2">
        <v>355483585.50666678</v>
      </c>
      <c r="AY24" s="2">
        <v>0</v>
      </c>
    </row>
    <row r="25" spans="2:89" s="22" customFormat="1" ht="16.5" thickBot="1" x14ac:dyDescent="0.3">
      <c r="B25" s="90" t="s">
        <v>257</v>
      </c>
      <c r="C25" s="90"/>
      <c r="D25" s="28">
        <f>SUM(D7:D24)</f>
        <v>10032091203.912382</v>
      </c>
      <c r="E25" s="29">
        <v>0</v>
      </c>
      <c r="F25" s="28">
        <f>SUM(F7:F24)</f>
        <v>65933867.329999998</v>
      </c>
      <c r="G25" s="28">
        <f>SUM(G7:G24)</f>
        <v>9966157336.5823822</v>
      </c>
      <c r="H25" s="28">
        <f>SUM(H7:H24)</f>
        <v>10032091203.912382</v>
      </c>
      <c r="I25" s="35"/>
      <c r="J25" s="38">
        <f>SUM(J7:J24)</f>
        <v>31867895</v>
      </c>
      <c r="K25" s="39">
        <f t="shared" ref="K25:AH25" si="15">SUM(K7:K24)</f>
        <v>204826057</v>
      </c>
      <c r="L25" s="55">
        <f t="shared" si="15"/>
        <v>812595934</v>
      </c>
      <c r="M25" s="57">
        <f t="shared" si="15"/>
        <v>1049289886</v>
      </c>
      <c r="N25" s="56">
        <f t="shared" si="15"/>
        <v>0</v>
      </c>
      <c r="O25" s="39">
        <f t="shared" si="15"/>
        <v>698427051.22000003</v>
      </c>
      <c r="P25" s="39">
        <f t="shared" si="15"/>
        <v>810829187</v>
      </c>
      <c r="Q25" s="39">
        <f t="shared" si="15"/>
        <v>0</v>
      </c>
      <c r="R25" s="39">
        <f t="shared" si="15"/>
        <v>1509256238.22</v>
      </c>
      <c r="S25" s="39">
        <f t="shared" si="15"/>
        <v>0</v>
      </c>
      <c r="T25" s="39">
        <f>SUM(T7:T24)</f>
        <v>2558546124.2200003</v>
      </c>
      <c r="U25" s="39">
        <f t="shared" si="15"/>
        <v>0</v>
      </c>
      <c r="V25" s="39">
        <f t="shared" si="15"/>
        <v>0</v>
      </c>
      <c r="W25" s="39">
        <f t="shared" si="15"/>
        <v>0</v>
      </c>
      <c r="X25" s="39">
        <f t="shared" si="15"/>
        <v>0</v>
      </c>
      <c r="Y25" s="39">
        <f t="shared" si="15"/>
        <v>0</v>
      </c>
      <c r="Z25" s="39">
        <f t="shared" si="15"/>
        <v>0</v>
      </c>
      <c r="AA25" s="39">
        <f t="shared" si="15"/>
        <v>0</v>
      </c>
      <c r="AB25" s="39">
        <f t="shared" si="15"/>
        <v>0</v>
      </c>
      <c r="AC25" s="39">
        <f t="shared" si="15"/>
        <v>0</v>
      </c>
      <c r="AD25" s="39">
        <f t="shared" si="15"/>
        <v>0</v>
      </c>
      <c r="AE25" s="39" t="s">
        <v>254</v>
      </c>
      <c r="AF25" s="39">
        <f t="shared" si="15"/>
        <v>0</v>
      </c>
      <c r="AG25" s="39" t="s">
        <v>254</v>
      </c>
      <c r="AH25" s="51">
        <f t="shared" si="15"/>
        <v>2558546124.2200003</v>
      </c>
      <c r="AI25" s="40"/>
      <c r="AJ25" s="38">
        <f t="shared" si="3"/>
        <v>10032091203.912382</v>
      </c>
      <c r="AK25" s="39">
        <f t="shared" si="4"/>
        <v>65933867.329999998</v>
      </c>
      <c r="AL25" s="39">
        <f t="shared" si="9"/>
        <v>2558546124.2200003</v>
      </c>
      <c r="AM25" s="39">
        <f t="shared" si="10"/>
        <v>7473545079.6923819</v>
      </c>
      <c r="AN25" s="37">
        <f t="shared" si="11"/>
        <v>113.34910846784061</v>
      </c>
      <c r="AO25"/>
      <c r="AP25" s="19"/>
      <c r="AQ25" s="19"/>
      <c r="AR25" s="19"/>
      <c r="AS25" s="19"/>
      <c r="AT25" s="81">
        <f>SUM(AT7:AT24)</f>
        <v>1095175822</v>
      </c>
      <c r="AU25" s="81">
        <f t="shared" ref="AU25:AY25" si="16">SUM(AU7:AU24)</f>
        <v>1804561782</v>
      </c>
      <c r="AV25" s="81">
        <f t="shared" si="16"/>
        <v>827627334.5</v>
      </c>
      <c r="AW25" s="81">
        <f t="shared" si="16"/>
        <v>2364377158</v>
      </c>
      <c r="AX25" s="81">
        <f t="shared" si="16"/>
        <v>1445582181.4123816</v>
      </c>
      <c r="AY25" s="81">
        <f t="shared" si="16"/>
        <v>2494766926</v>
      </c>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row>
    <row r="26" spans="2:89" s="19" customFormat="1" x14ac:dyDescent="0.25">
      <c r="F26"/>
      <c r="G26" s="23" t="s">
        <v>254</v>
      </c>
    </row>
    <row r="27" spans="2:89" s="19" customFormat="1" x14ac:dyDescent="0.25">
      <c r="E27" s="19">
        <f>+F24/3000000</f>
        <v>1.0150637100000002</v>
      </c>
      <c r="F27" s="86">
        <f>+G22-H22</f>
        <v>0</v>
      </c>
      <c r="G27" s="19" t="s">
        <v>254</v>
      </c>
      <c r="H27" s="85"/>
    </row>
    <row r="28" spans="2:89" s="19" customFormat="1" x14ac:dyDescent="0.25">
      <c r="AX28" s="2">
        <v>16041829.759999981</v>
      </c>
    </row>
    <row r="29" spans="2:89" s="19" customFormat="1" x14ac:dyDescent="0.25"/>
    <row r="30" spans="2:89" s="19" customFormat="1" x14ac:dyDescent="0.25"/>
    <row r="31" spans="2:89" s="19" customFormat="1" x14ac:dyDescent="0.25">
      <c r="AA31" s="69"/>
    </row>
    <row r="32" spans="2:89" s="19" customFormat="1" x14ac:dyDescent="0.25"/>
    <row r="33" s="19" customFormat="1" x14ac:dyDescent="0.25"/>
    <row r="34" s="19" customFormat="1" x14ac:dyDescent="0.25"/>
    <row r="35" s="19" customFormat="1" x14ac:dyDescent="0.25"/>
    <row r="36" s="19" customFormat="1" x14ac:dyDescent="0.25"/>
    <row r="37" s="19" customFormat="1" x14ac:dyDescent="0.25"/>
    <row r="38" s="19" customFormat="1" x14ac:dyDescent="0.25"/>
    <row r="39" s="19" customFormat="1" x14ac:dyDescent="0.25"/>
    <row r="40" s="19" customFormat="1" x14ac:dyDescent="0.25"/>
    <row r="41" s="19" customFormat="1" x14ac:dyDescent="0.25"/>
    <row r="42" s="19" customFormat="1" x14ac:dyDescent="0.25"/>
    <row r="43" s="19" customFormat="1" x14ac:dyDescent="0.25"/>
    <row r="44" s="19" customFormat="1" x14ac:dyDescent="0.25"/>
    <row r="45" s="19" customFormat="1" x14ac:dyDescent="0.25"/>
    <row r="46" s="19" customFormat="1" x14ac:dyDescent="0.25"/>
    <row r="47" s="19" customFormat="1" x14ac:dyDescent="0.25"/>
    <row r="48" s="19" customFormat="1" x14ac:dyDescent="0.25"/>
    <row r="49" s="19" customFormat="1" x14ac:dyDescent="0.25"/>
    <row r="50" s="19" customFormat="1" x14ac:dyDescent="0.25"/>
    <row r="51" s="19" customFormat="1" x14ac:dyDescent="0.25"/>
    <row r="52" s="19" customFormat="1" x14ac:dyDescent="0.25"/>
    <row r="53" s="19" customFormat="1" x14ac:dyDescent="0.25"/>
    <row r="54" s="19" customFormat="1" x14ac:dyDescent="0.25"/>
    <row r="55" s="19" customFormat="1" x14ac:dyDescent="0.25"/>
    <row r="56" s="19" customFormat="1" x14ac:dyDescent="0.25"/>
    <row r="57" s="19" customFormat="1" x14ac:dyDescent="0.25"/>
    <row r="58" s="19" customFormat="1" x14ac:dyDescent="0.25"/>
    <row r="59" s="19" customFormat="1" x14ac:dyDescent="0.25"/>
    <row r="60" s="19" customFormat="1" x14ac:dyDescent="0.25"/>
    <row r="61" s="19" customFormat="1" x14ac:dyDescent="0.25"/>
    <row r="62" s="19" customFormat="1" x14ac:dyDescent="0.25"/>
    <row r="63" s="19" customFormat="1" x14ac:dyDescent="0.25"/>
    <row r="64" s="19" customFormat="1" x14ac:dyDescent="0.25"/>
    <row r="65" s="19" customFormat="1" x14ac:dyDescent="0.25"/>
    <row r="66" s="19" customFormat="1" x14ac:dyDescent="0.25"/>
    <row r="67" s="19" customFormat="1" x14ac:dyDescent="0.25"/>
    <row r="68" s="19" customFormat="1" x14ac:dyDescent="0.25"/>
    <row r="69" s="19" customFormat="1" x14ac:dyDescent="0.25"/>
    <row r="70" s="19" customFormat="1" x14ac:dyDescent="0.25"/>
    <row r="71" s="19" customFormat="1" x14ac:dyDescent="0.25"/>
    <row r="72" s="19" customFormat="1" x14ac:dyDescent="0.25"/>
    <row r="73" s="19" customFormat="1" x14ac:dyDescent="0.25"/>
    <row r="74" s="19" customFormat="1" x14ac:dyDescent="0.25"/>
    <row r="75" s="19" customFormat="1" x14ac:dyDescent="0.25"/>
    <row r="76" s="19" customFormat="1" x14ac:dyDescent="0.25"/>
    <row r="77" s="19" customFormat="1" x14ac:dyDescent="0.25"/>
    <row r="78" s="19" customFormat="1" x14ac:dyDescent="0.25"/>
    <row r="79" s="19" customFormat="1" x14ac:dyDescent="0.25"/>
    <row r="80" s="19" customFormat="1" x14ac:dyDescent="0.25"/>
    <row r="81" s="19" customFormat="1" x14ac:dyDescent="0.25"/>
    <row r="82" s="19" customFormat="1" x14ac:dyDescent="0.25"/>
    <row r="83" s="19" customFormat="1" x14ac:dyDescent="0.25"/>
    <row r="84" s="19" customFormat="1" x14ac:dyDescent="0.25"/>
    <row r="85" s="19" customFormat="1" x14ac:dyDescent="0.25"/>
    <row r="86" s="19" customFormat="1" x14ac:dyDescent="0.25"/>
    <row r="87" s="19" customFormat="1" x14ac:dyDescent="0.25"/>
    <row r="88" s="19" customFormat="1" x14ac:dyDescent="0.25"/>
    <row r="89" s="19" customFormat="1" x14ac:dyDescent="0.25"/>
    <row r="90" s="19" customFormat="1" x14ac:dyDescent="0.25"/>
    <row r="91" s="19" customFormat="1" x14ac:dyDescent="0.25"/>
    <row r="92" s="19" customFormat="1" x14ac:dyDescent="0.25"/>
    <row r="93" s="19" customFormat="1" x14ac:dyDescent="0.25"/>
    <row r="94" s="19" customFormat="1" x14ac:dyDescent="0.25"/>
    <row r="95" s="19" customFormat="1" x14ac:dyDescent="0.25"/>
    <row r="96" s="19" customFormat="1" x14ac:dyDescent="0.25"/>
    <row r="97" s="19" customFormat="1" x14ac:dyDescent="0.25"/>
    <row r="98" s="19" customFormat="1" x14ac:dyDescent="0.25"/>
    <row r="99" s="19" customFormat="1" x14ac:dyDescent="0.25"/>
    <row r="100" s="19" customFormat="1" x14ac:dyDescent="0.25"/>
    <row r="101" s="19" customFormat="1" x14ac:dyDescent="0.25"/>
    <row r="102" s="19" customFormat="1" x14ac:dyDescent="0.25"/>
    <row r="103" s="19" customFormat="1" x14ac:dyDescent="0.25"/>
    <row r="104" s="19" customFormat="1" x14ac:dyDescent="0.25"/>
    <row r="105" s="19" customFormat="1" x14ac:dyDescent="0.25"/>
    <row r="106" s="19" customFormat="1" x14ac:dyDescent="0.25"/>
    <row r="107" s="19" customFormat="1" x14ac:dyDescent="0.25"/>
    <row r="108" s="19" customFormat="1" x14ac:dyDescent="0.25"/>
    <row r="109" s="19" customFormat="1" x14ac:dyDescent="0.25"/>
    <row r="110" s="19" customFormat="1" x14ac:dyDescent="0.25"/>
    <row r="111" s="19" customFormat="1" x14ac:dyDescent="0.25"/>
    <row r="112" s="19" customFormat="1" x14ac:dyDescent="0.25"/>
    <row r="113" s="19" customFormat="1" x14ac:dyDescent="0.25"/>
    <row r="114" s="19" customFormat="1" x14ac:dyDescent="0.25"/>
    <row r="115" s="19" customFormat="1" x14ac:dyDescent="0.25"/>
    <row r="116" s="19" customFormat="1" x14ac:dyDescent="0.25"/>
    <row r="117" s="19" customFormat="1" x14ac:dyDescent="0.25"/>
    <row r="118" s="19" customFormat="1" x14ac:dyDescent="0.25"/>
    <row r="119" s="19" customFormat="1" x14ac:dyDescent="0.25"/>
    <row r="120" s="19" customFormat="1" x14ac:dyDescent="0.25"/>
    <row r="121" s="19" customFormat="1" x14ac:dyDescent="0.25"/>
    <row r="122" s="19" customFormat="1" x14ac:dyDescent="0.25"/>
    <row r="123" s="19" customFormat="1" x14ac:dyDescent="0.25"/>
    <row r="124" s="19" customFormat="1" x14ac:dyDescent="0.25"/>
    <row r="125" s="19" customFormat="1" x14ac:dyDescent="0.25"/>
    <row r="126" s="19" customFormat="1" x14ac:dyDescent="0.25"/>
    <row r="127" s="19" customFormat="1" x14ac:dyDescent="0.25"/>
    <row r="128" s="19" customFormat="1" x14ac:dyDescent="0.25"/>
    <row r="129" s="19" customFormat="1" x14ac:dyDescent="0.25"/>
    <row r="130" s="19" customFormat="1" x14ac:dyDescent="0.25"/>
    <row r="131" s="19" customFormat="1" x14ac:dyDescent="0.25"/>
    <row r="132" s="19" customFormat="1" x14ac:dyDescent="0.25"/>
    <row r="133" s="19" customFormat="1" x14ac:dyDescent="0.25"/>
    <row r="134" s="19" customFormat="1" x14ac:dyDescent="0.25"/>
    <row r="135" s="19" customFormat="1" x14ac:dyDescent="0.25"/>
    <row r="136" s="19" customFormat="1" x14ac:dyDescent="0.25"/>
    <row r="137" s="19" customFormat="1" x14ac:dyDescent="0.25"/>
    <row r="138" s="19" customFormat="1" x14ac:dyDescent="0.25"/>
    <row r="139" s="19" customFormat="1" x14ac:dyDescent="0.25"/>
    <row r="140" s="19" customFormat="1" x14ac:dyDescent="0.25"/>
    <row r="141" s="19" customFormat="1" x14ac:dyDescent="0.25"/>
    <row r="142" s="19" customFormat="1" x14ac:dyDescent="0.25"/>
    <row r="143" s="19" customFormat="1" x14ac:dyDescent="0.25"/>
    <row r="144" s="19" customFormat="1" x14ac:dyDescent="0.25"/>
    <row r="145" s="19" customFormat="1" x14ac:dyDescent="0.25"/>
    <row r="146" s="19" customFormat="1" x14ac:dyDescent="0.25"/>
    <row r="147" s="19" customFormat="1" x14ac:dyDescent="0.25"/>
    <row r="148" s="19" customFormat="1" x14ac:dyDescent="0.25"/>
    <row r="149" s="19" customFormat="1" x14ac:dyDescent="0.25"/>
    <row r="150" s="19" customFormat="1" x14ac:dyDescent="0.25"/>
    <row r="151" s="19" customFormat="1" x14ac:dyDescent="0.25"/>
    <row r="152" s="19" customFormat="1" x14ac:dyDescent="0.25"/>
    <row r="153" s="19" customFormat="1" x14ac:dyDescent="0.25"/>
    <row r="154" s="19" customFormat="1" x14ac:dyDescent="0.25"/>
    <row r="155" s="19" customFormat="1" x14ac:dyDescent="0.25"/>
    <row r="156" s="19" customFormat="1" x14ac:dyDescent="0.25"/>
    <row r="157" s="19" customFormat="1" x14ac:dyDescent="0.25"/>
    <row r="158" s="19" customFormat="1" x14ac:dyDescent="0.25"/>
    <row r="159" s="19" customFormat="1" x14ac:dyDescent="0.25"/>
    <row r="160" s="19" customFormat="1" x14ac:dyDescent="0.25"/>
    <row r="161" s="19" customFormat="1" x14ac:dyDescent="0.25"/>
    <row r="162" s="19" customFormat="1" x14ac:dyDescent="0.25"/>
    <row r="163" s="19" customFormat="1" x14ac:dyDescent="0.25"/>
    <row r="164" s="19" customFormat="1" x14ac:dyDescent="0.25"/>
    <row r="165" s="19" customFormat="1" x14ac:dyDescent="0.25"/>
    <row r="166" s="19" customFormat="1" x14ac:dyDescent="0.25"/>
    <row r="167" s="19" customFormat="1" x14ac:dyDescent="0.25"/>
    <row r="168" s="19" customFormat="1" x14ac:dyDescent="0.25"/>
    <row r="169" s="19" customFormat="1" x14ac:dyDescent="0.25"/>
    <row r="170" s="19" customFormat="1" x14ac:dyDescent="0.25"/>
    <row r="171" s="19" customFormat="1" x14ac:dyDescent="0.25"/>
    <row r="172" s="19" customFormat="1" x14ac:dyDescent="0.25"/>
    <row r="173" s="19" customFormat="1" x14ac:dyDescent="0.25"/>
    <row r="174" s="19" customFormat="1" x14ac:dyDescent="0.25"/>
    <row r="175" s="19" customFormat="1" x14ac:dyDescent="0.25"/>
    <row r="176" s="19" customFormat="1" x14ac:dyDescent="0.25"/>
    <row r="177" s="19" customFormat="1" x14ac:dyDescent="0.25"/>
    <row r="178" s="19" customFormat="1" x14ac:dyDescent="0.25"/>
    <row r="179" s="19" customFormat="1" x14ac:dyDescent="0.25"/>
    <row r="180" s="19" customFormat="1" x14ac:dyDescent="0.25"/>
    <row r="181" s="19" customFormat="1" x14ac:dyDescent="0.25"/>
    <row r="182" s="19" customFormat="1" x14ac:dyDescent="0.25"/>
    <row r="183" s="19" customFormat="1" x14ac:dyDescent="0.25"/>
    <row r="184" s="19" customFormat="1" x14ac:dyDescent="0.25"/>
    <row r="185" s="19" customFormat="1" x14ac:dyDescent="0.25"/>
    <row r="186" s="19" customFormat="1" x14ac:dyDescent="0.25"/>
    <row r="187" s="19" customFormat="1" x14ac:dyDescent="0.25"/>
    <row r="188" s="19" customFormat="1" x14ac:dyDescent="0.25"/>
    <row r="189" s="19" customFormat="1" x14ac:dyDescent="0.25"/>
    <row r="190" s="19" customFormat="1" x14ac:dyDescent="0.25"/>
    <row r="191" s="19" customFormat="1" x14ac:dyDescent="0.25"/>
    <row r="192" s="19" customFormat="1" x14ac:dyDescent="0.25"/>
    <row r="193" s="19" customFormat="1" x14ac:dyDescent="0.25"/>
    <row r="194" s="19" customFormat="1" x14ac:dyDescent="0.25"/>
    <row r="195" s="19" customFormat="1" x14ac:dyDescent="0.25"/>
    <row r="196" s="19" customFormat="1" x14ac:dyDescent="0.25"/>
    <row r="197" s="19" customFormat="1" x14ac:dyDescent="0.25"/>
    <row r="198" s="19" customFormat="1" x14ac:dyDescent="0.25"/>
    <row r="199" s="19" customFormat="1" x14ac:dyDescent="0.25"/>
    <row r="200" s="19" customFormat="1" x14ac:dyDescent="0.25"/>
    <row r="201" s="19" customFormat="1" x14ac:dyDescent="0.25"/>
    <row r="202" s="19" customFormat="1" x14ac:dyDescent="0.25"/>
    <row r="203" s="19" customFormat="1" x14ac:dyDescent="0.25"/>
    <row r="204" s="19" customFormat="1" x14ac:dyDescent="0.25"/>
    <row r="205" s="19" customFormat="1" x14ac:dyDescent="0.25"/>
    <row r="206" s="19" customFormat="1" x14ac:dyDescent="0.25"/>
    <row r="207" s="19" customFormat="1" x14ac:dyDescent="0.25"/>
    <row r="208" s="19" customFormat="1" x14ac:dyDescent="0.25"/>
    <row r="209" s="19" customFormat="1" x14ac:dyDescent="0.25"/>
    <row r="210" s="19" customFormat="1" x14ac:dyDescent="0.25"/>
    <row r="211" s="19" customFormat="1" x14ac:dyDescent="0.25"/>
    <row r="212" s="19" customFormat="1" x14ac:dyDescent="0.25"/>
    <row r="213" s="19" customFormat="1" x14ac:dyDescent="0.25"/>
    <row r="214" s="19" customFormat="1" x14ac:dyDescent="0.25"/>
    <row r="215" s="19" customFormat="1" x14ac:dyDescent="0.25"/>
    <row r="216" s="19" customFormat="1" x14ac:dyDescent="0.25"/>
    <row r="217" s="19" customFormat="1" x14ac:dyDescent="0.25"/>
    <row r="218" s="19" customFormat="1" x14ac:dyDescent="0.25"/>
    <row r="219" s="19" customFormat="1" x14ac:dyDescent="0.25"/>
    <row r="220" s="19" customFormat="1" x14ac:dyDescent="0.25"/>
    <row r="221" s="19" customFormat="1" x14ac:dyDescent="0.25"/>
    <row r="222" s="19" customFormat="1" x14ac:dyDescent="0.25"/>
    <row r="223" s="19" customFormat="1" x14ac:dyDescent="0.25"/>
    <row r="224" s="19" customFormat="1" x14ac:dyDescent="0.25"/>
    <row r="225" s="19" customFormat="1" x14ac:dyDescent="0.25"/>
    <row r="226" s="19" customFormat="1" x14ac:dyDescent="0.25"/>
    <row r="227" s="19" customFormat="1" x14ac:dyDescent="0.25"/>
    <row r="228" s="19" customFormat="1" x14ac:dyDescent="0.25"/>
    <row r="229" s="19" customFormat="1" x14ac:dyDescent="0.25"/>
    <row r="230" s="19" customFormat="1" x14ac:dyDescent="0.25"/>
    <row r="231" s="19" customFormat="1" x14ac:dyDescent="0.25"/>
    <row r="232" s="19" customFormat="1" x14ac:dyDescent="0.25"/>
    <row r="233" s="19" customFormat="1" x14ac:dyDescent="0.25"/>
    <row r="234" s="19" customFormat="1" x14ac:dyDescent="0.25"/>
    <row r="235" s="19" customFormat="1" x14ac:dyDescent="0.25"/>
    <row r="236" s="19" customFormat="1" x14ac:dyDescent="0.25"/>
    <row r="237" s="19" customFormat="1" x14ac:dyDescent="0.25"/>
    <row r="238" s="19" customFormat="1" x14ac:dyDescent="0.25"/>
    <row r="239" s="19" customFormat="1" x14ac:dyDescent="0.25"/>
    <row r="240" s="19" customFormat="1" x14ac:dyDescent="0.25"/>
    <row r="241" s="19" customFormat="1" x14ac:dyDescent="0.25"/>
    <row r="242" s="19" customFormat="1" x14ac:dyDescent="0.25"/>
    <row r="243" s="19" customFormat="1" x14ac:dyDescent="0.25"/>
    <row r="244" s="19" customFormat="1" x14ac:dyDescent="0.25"/>
    <row r="245" s="19" customFormat="1" x14ac:dyDescent="0.25"/>
    <row r="246" s="19" customFormat="1" x14ac:dyDescent="0.25"/>
    <row r="247" s="19" customFormat="1" x14ac:dyDescent="0.25"/>
    <row r="248" s="19" customFormat="1" x14ac:dyDescent="0.25"/>
    <row r="249" s="19" customFormat="1" x14ac:dyDescent="0.25"/>
    <row r="250" s="19" customFormat="1" x14ac:dyDescent="0.25"/>
    <row r="251" s="19" customFormat="1" x14ac:dyDescent="0.25"/>
    <row r="252" s="19" customFormat="1" x14ac:dyDescent="0.25"/>
    <row r="253" s="19" customFormat="1" x14ac:dyDescent="0.25"/>
    <row r="254" s="19" customFormat="1" x14ac:dyDescent="0.25"/>
    <row r="255" s="19" customFormat="1" x14ac:dyDescent="0.25"/>
    <row r="256" s="19" customFormat="1" x14ac:dyDescent="0.25"/>
    <row r="257" s="19" customFormat="1" x14ac:dyDescent="0.25"/>
    <row r="258" s="19" customFormat="1" x14ac:dyDescent="0.25"/>
    <row r="259" s="19" customFormat="1" x14ac:dyDescent="0.25"/>
    <row r="260" s="19" customFormat="1" x14ac:dyDescent="0.25"/>
    <row r="261" s="19" customFormat="1" x14ac:dyDescent="0.25"/>
    <row r="262" s="19" customFormat="1" x14ac:dyDescent="0.25"/>
    <row r="263" s="19" customFormat="1" x14ac:dyDescent="0.25"/>
    <row r="264" s="19" customFormat="1" x14ac:dyDescent="0.25"/>
    <row r="265" s="19" customFormat="1" x14ac:dyDescent="0.25"/>
    <row r="266" s="19" customFormat="1" x14ac:dyDescent="0.25"/>
    <row r="267" s="19" customFormat="1" x14ac:dyDescent="0.25"/>
    <row r="268" s="19" customFormat="1" x14ac:dyDescent="0.25"/>
    <row r="269" s="19" customFormat="1" x14ac:dyDescent="0.25"/>
    <row r="270" s="19" customFormat="1" x14ac:dyDescent="0.25"/>
    <row r="271" s="19" customFormat="1" x14ac:dyDescent="0.25"/>
    <row r="272" s="19" customFormat="1" x14ac:dyDescent="0.25"/>
    <row r="273" s="19" customFormat="1" x14ac:dyDescent="0.25"/>
    <row r="274" s="19" customFormat="1" x14ac:dyDescent="0.25"/>
    <row r="275" s="19" customFormat="1" x14ac:dyDescent="0.25"/>
    <row r="276" s="19" customFormat="1" x14ac:dyDescent="0.25"/>
    <row r="277" s="19" customFormat="1" x14ac:dyDescent="0.25"/>
    <row r="278" s="19" customFormat="1" x14ac:dyDescent="0.25"/>
    <row r="279" s="19" customFormat="1" x14ac:dyDescent="0.25"/>
    <row r="280" s="19" customFormat="1" x14ac:dyDescent="0.25"/>
    <row r="281" s="19" customFormat="1" x14ac:dyDescent="0.25"/>
    <row r="282" s="19" customFormat="1" x14ac:dyDescent="0.25"/>
    <row r="283" s="19" customFormat="1" x14ac:dyDescent="0.25"/>
    <row r="284" s="19" customFormat="1" x14ac:dyDescent="0.25"/>
    <row r="285" s="19" customFormat="1" x14ac:dyDescent="0.25"/>
    <row r="286" s="19" customFormat="1" x14ac:dyDescent="0.25"/>
    <row r="287" s="19" customFormat="1" x14ac:dyDescent="0.25"/>
    <row r="288" s="19" customFormat="1" x14ac:dyDescent="0.25"/>
    <row r="289" s="19" customFormat="1" x14ac:dyDescent="0.25"/>
    <row r="290" s="19" customFormat="1" x14ac:dyDescent="0.25"/>
    <row r="291" s="19" customFormat="1" x14ac:dyDescent="0.25"/>
    <row r="292" s="19" customFormat="1" x14ac:dyDescent="0.25"/>
    <row r="293" s="19" customFormat="1" x14ac:dyDescent="0.25"/>
    <row r="294" s="19" customFormat="1" x14ac:dyDescent="0.25"/>
    <row r="295" s="19" customFormat="1" x14ac:dyDescent="0.25"/>
    <row r="296" s="19" customFormat="1" x14ac:dyDescent="0.25"/>
    <row r="297" s="19" customFormat="1" x14ac:dyDescent="0.25"/>
    <row r="298" s="19" customFormat="1" x14ac:dyDescent="0.25"/>
    <row r="299" s="19" customFormat="1" x14ac:dyDescent="0.25"/>
    <row r="300" s="19" customFormat="1" x14ac:dyDescent="0.25"/>
    <row r="301" s="19" customFormat="1" x14ac:dyDescent="0.25"/>
    <row r="302" s="19" customFormat="1" x14ac:dyDescent="0.25"/>
    <row r="303" s="19" customFormat="1" x14ac:dyDescent="0.25"/>
    <row r="304" s="19" customFormat="1" x14ac:dyDescent="0.25"/>
    <row r="305" s="19" customFormat="1" x14ac:dyDescent="0.25"/>
    <row r="306" s="19" customFormat="1" x14ac:dyDescent="0.25"/>
    <row r="307" s="19" customFormat="1" x14ac:dyDescent="0.25"/>
    <row r="308" s="19" customFormat="1" x14ac:dyDescent="0.25"/>
    <row r="309" s="19" customFormat="1" x14ac:dyDescent="0.25"/>
    <row r="310" s="19" customFormat="1" x14ac:dyDescent="0.25"/>
    <row r="311" s="19" customFormat="1" x14ac:dyDescent="0.25"/>
    <row r="312" s="19" customFormat="1" x14ac:dyDescent="0.25"/>
    <row r="313" s="19" customFormat="1" x14ac:dyDescent="0.25"/>
    <row r="314" s="19" customFormat="1" x14ac:dyDescent="0.25"/>
    <row r="315" s="19" customFormat="1" x14ac:dyDescent="0.25"/>
    <row r="316" s="19" customFormat="1" x14ac:dyDescent="0.25"/>
    <row r="317" s="19" customFormat="1" x14ac:dyDescent="0.25"/>
    <row r="318" s="19" customFormat="1" x14ac:dyDescent="0.25"/>
    <row r="319" s="19" customFormat="1" x14ac:dyDescent="0.25"/>
    <row r="320" s="19" customFormat="1" x14ac:dyDescent="0.25"/>
    <row r="321" s="19" customFormat="1" x14ac:dyDescent="0.25"/>
    <row r="322" s="19" customFormat="1" x14ac:dyDescent="0.25"/>
    <row r="323" s="19" customFormat="1" x14ac:dyDescent="0.25"/>
    <row r="324" s="19" customFormat="1" x14ac:dyDescent="0.25"/>
    <row r="325" s="19" customFormat="1" x14ac:dyDescent="0.25"/>
    <row r="326" s="19" customFormat="1" x14ac:dyDescent="0.25"/>
    <row r="327" s="19" customFormat="1" x14ac:dyDescent="0.25"/>
    <row r="328" s="19" customFormat="1" x14ac:dyDescent="0.25"/>
    <row r="329" s="19" customFormat="1" x14ac:dyDescent="0.25"/>
    <row r="330" s="19" customFormat="1" x14ac:dyDescent="0.25"/>
    <row r="331" s="19" customFormat="1" x14ac:dyDescent="0.25"/>
    <row r="332" s="19" customFormat="1" x14ac:dyDescent="0.25"/>
    <row r="333" s="19" customFormat="1" x14ac:dyDescent="0.25"/>
    <row r="334" s="19" customFormat="1" x14ac:dyDescent="0.25"/>
    <row r="335" s="19" customFormat="1" x14ac:dyDescent="0.25"/>
    <row r="336" s="19" customFormat="1" x14ac:dyDescent="0.25"/>
    <row r="337" s="19" customFormat="1" x14ac:dyDescent="0.25"/>
    <row r="338" s="19" customFormat="1" x14ac:dyDescent="0.25"/>
    <row r="339" s="19" customFormat="1" x14ac:dyDescent="0.25"/>
    <row r="340" s="19" customFormat="1" x14ac:dyDescent="0.25"/>
    <row r="341" s="19" customFormat="1" x14ac:dyDescent="0.25"/>
    <row r="342" s="19" customFormat="1" x14ac:dyDescent="0.25"/>
    <row r="343" s="19" customFormat="1" x14ac:dyDescent="0.25"/>
    <row r="344" s="19" customFormat="1" x14ac:dyDescent="0.25"/>
    <row r="345" s="19" customFormat="1" x14ac:dyDescent="0.25"/>
    <row r="346" s="19" customFormat="1" x14ac:dyDescent="0.25"/>
    <row r="347" s="19" customFormat="1" x14ac:dyDescent="0.25"/>
    <row r="348" s="19" customFormat="1" x14ac:dyDescent="0.25"/>
    <row r="349" s="19" customFormat="1" x14ac:dyDescent="0.25"/>
    <row r="350" s="19" customFormat="1" x14ac:dyDescent="0.25"/>
    <row r="351" s="19" customFormat="1" x14ac:dyDescent="0.25"/>
    <row r="352" s="19" customFormat="1" x14ac:dyDescent="0.25"/>
    <row r="353" s="19" customFormat="1" x14ac:dyDescent="0.25"/>
    <row r="354" s="19" customFormat="1" x14ac:dyDescent="0.25"/>
    <row r="355" s="19" customFormat="1" x14ac:dyDescent="0.25"/>
    <row r="356" s="19" customFormat="1" x14ac:dyDescent="0.25"/>
    <row r="357" s="19" customFormat="1" x14ac:dyDescent="0.25"/>
    <row r="358" s="19" customFormat="1" x14ac:dyDescent="0.25"/>
    <row r="359" s="19" customFormat="1" x14ac:dyDescent="0.25"/>
    <row r="360" s="19" customFormat="1" x14ac:dyDescent="0.25"/>
    <row r="361" s="19" customFormat="1" x14ac:dyDescent="0.25"/>
    <row r="362" s="19" customFormat="1" x14ac:dyDescent="0.25"/>
    <row r="363" s="19" customFormat="1" x14ac:dyDescent="0.25"/>
    <row r="364" s="19" customFormat="1" x14ac:dyDescent="0.25"/>
    <row r="365" s="19" customFormat="1" x14ac:dyDescent="0.25"/>
    <row r="366" s="19" customFormat="1" x14ac:dyDescent="0.25"/>
    <row r="367" s="19" customFormat="1" x14ac:dyDescent="0.25"/>
    <row r="368" s="19" customFormat="1" x14ac:dyDescent="0.25"/>
    <row r="369" s="19" customFormat="1" x14ac:dyDescent="0.25"/>
    <row r="370" s="19" customFormat="1" x14ac:dyDescent="0.25"/>
    <row r="371" s="19" customFormat="1" x14ac:dyDescent="0.25"/>
    <row r="372" s="19" customFormat="1" x14ac:dyDescent="0.25"/>
    <row r="373" s="19" customFormat="1" x14ac:dyDescent="0.25"/>
    <row r="374" s="19" customFormat="1" x14ac:dyDescent="0.25"/>
    <row r="375" s="19" customFormat="1" x14ac:dyDescent="0.25"/>
    <row r="376" s="19" customFormat="1" x14ac:dyDescent="0.25"/>
    <row r="377" s="19" customFormat="1" x14ac:dyDescent="0.25"/>
    <row r="378" s="19" customFormat="1" x14ac:dyDescent="0.25"/>
    <row r="379" s="19" customFormat="1" x14ac:dyDescent="0.25"/>
    <row r="380" s="19" customFormat="1" x14ac:dyDescent="0.25"/>
    <row r="381" s="19" customFormat="1" x14ac:dyDescent="0.25"/>
    <row r="382" s="19" customFormat="1" x14ac:dyDescent="0.25"/>
    <row r="383" s="19" customFormat="1" x14ac:dyDescent="0.25"/>
    <row r="384" s="19" customFormat="1" x14ac:dyDescent="0.25"/>
    <row r="385" spans="46:51" s="19" customFormat="1" x14ac:dyDescent="0.25"/>
    <row r="386" spans="46:51" s="19" customFormat="1" x14ac:dyDescent="0.25"/>
    <row r="387" spans="46:51" s="19" customFormat="1" x14ac:dyDescent="0.25"/>
    <row r="388" spans="46:51" s="19" customFormat="1" x14ac:dyDescent="0.25"/>
    <row r="389" spans="46:51" s="19" customFormat="1" x14ac:dyDescent="0.25"/>
    <row r="390" spans="46:51" s="19" customFormat="1" x14ac:dyDescent="0.25"/>
    <row r="391" spans="46:51" s="19" customFormat="1" x14ac:dyDescent="0.25"/>
    <row r="392" spans="46:51" s="19" customFormat="1" x14ac:dyDescent="0.25">
      <c r="AT392"/>
      <c r="AU392"/>
      <c r="AV392"/>
      <c r="AW392"/>
      <c r="AX392"/>
      <c r="AY392"/>
    </row>
    <row r="393" spans="46:51" s="19" customFormat="1" x14ac:dyDescent="0.25">
      <c r="AT393"/>
      <c r="AU393"/>
      <c r="AV393"/>
      <c r="AW393"/>
      <c r="AX393"/>
      <c r="AY393"/>
    </row>
    <row r="394" spans="46:51" s="19" customFormat="1" x14ac:dyDescent="0.25">
      <c r="AT394"/>
      <c r="AU394"/>
      <c r="AV394"/>
      <c r="AW394"/>
      <c r="AX394"/>
      <c r="AY394"/>
    </row>
    <row r="395" spans="46:51" s="19" customFormat="1" x14ac:dyDescent="0.25">
      <c r="AT395"/>
      <c r="AU395"/>
      <c r="AV395"/>
      <c r="AW395"/>
      <c r="AX395"/>
      <c r="AY395"/>
    </row>
  </sheetData>
  <autoFilter ref="B6:CK27"/>
  <dataConsolidate/>
  <mergeCells count="3">
    <mergeCell ref="B25:C25"/>
    <mergeCell ref="AJ4:AN4"/>
    <mergeCell ref="J4:AH4"/>
  </mergeCells>
  <pageMargins left="0.7" right="0.7" top="0.75" bottom="0.75" header="0.3" footer="0.3"/>
  <pageSetup fitToWidth="0" fitToHeight="0" orientation="portrait" r:id="rId1"/>
  <ignoredErrors>
    <ignoredError sqref="B6:C6 B10:B11 B14:B16 B18:B19"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91"/>
  <sheetViews>
    <sheetView showGridLines="0" zoomScaleNormal="100" workbookViewId="0">
      <selection activeCell="AC866" sqref="AC866"/>
    </sheetView>
  </sheetViews>
  <sheetFormatPr baseColWidth="10" defaultColWidth="11.42578125" defaultRowHeight="15" x14ac:dyDescent="0.25"/>
  <cols>
    <col min="1" max="1" width="19.28515625" style="7" customWidth="1"/>
    <col min="2" max="2" width="17.140625" style="7" customWidth="1"/>
    <col min="3" max="4" width="17.140625" style="7" hidden="1" customWidth="1"/>
    <col min="5" max="5" width="17.140625" style="10" hidden="1" customWidth="1"/>
    <col min="6" max="6" width="18.28515625" style="10" hidden="1" customWidth="1"/>
    <col min="7" max="7" width="20.42578125" style="10" hidden="1" customWidth="1"/>
    <col min="8" max="8" width="16.85546875" style="7" customWidth="1"/>
    <col min="9" max="9" width="17.140625" style="7" customWidth="1"/>
    <col min="10" max="10" width="26.85546875" style="7" customWidth="1"/>
    <col min="11" max="15" width="17.140625" style="7" hidden="1" customWidth="1"/>
    <col min="16" max="16" width="85.7109375" style="7" hidden="1" customWidth="1"/>
    <col min="17" max="17" width="17.140625" style="7" hidden="1" customWidth="1"/>
    <col min="18" max="18" width="22.85546875" style="7" hidden="1" customWidth="1"/>
    <col min="19" max="19" width="16.85546875" style="7" customWidth="1"/>
    <col min="20" max="20" width="29.140625" style="7" customWidth="1"/>
    <col min="21" max="21" width="17.140625" style="11" hidden="1" customWidth="1"/>
    <col min="22" max="22" width="18.28515625" style="11" hidden="1" customWidth="1"/>
    <col min="23" max="23" width="17.140625" style="11" customWidth="1"/>
    <col min="24" max="24" width="17.140625" style="11" hidden="1" customWidth="1"/>
    <col min="25" max="25" width="8.7109375" style="7" hidden="1" customWidth="1"/>
    <col min="26" max="26" width="10.140625" style="7" hidden="1" customWidth="1"/>
    <col min="27" max="27" width="24.7109375" style="7" bestFit="1" customWidth="1"/>
    <col min="28" max="28" width="20.5703125" style="7" customWidth="1"/>
    <col min="29" max="29" width="45.7109375" style="7" customWidth="1"/>
    <col min="30" max="30" width="17.140625" style="11" customWidth="1"/>
    <col min="31" max="31" width="85.7109375" style="7" customWidth="1"/>
    <col min="32" max="40" width="42.85546875" style="7" hidden="1" customWidth="1"/>
    <col min="41" max="41" width="44.7109375" style="7" customWidth="1"/>
    <col min="42" max="42" width="35.7109375" style="7" customWidth="1"/>
    <col min="43" max="43" width="50" style="7" customWidth="1"/>
    <col min="44" max="44" width="40.42578125" style="7" customWidth="1"/>
    <col min="45" max="45" width="26.42578125" style="7" customWidth="1"/>
    <col min="46" max="46" width="31.42578125" style="7" customWidth="1"/>
    <col min="47" max="16384" width="11.42578125" style="7"/>
  </cols>
  <sheetData>
    <row r="1" spans="1:46" x14ac:dyDescent="0.25">
      <c r="A1" s="104" t="s">
        <v>161</v>
      </c>
      <c r="B1" s="109" t="s">
        <v>162</v>
      </c>
      <c r="C1" s="109" t="s">
        <v>163</v>
      </c>
      <c r="D1" s="109" t="s">
        <v>164</v>
      </c>
      <c r="E1" s="108" t="s">
        <v>165</v>
      </c>
      <c r="F1" s="108" t="s">
        <v>166</v>
      </c>
      <c r="G1" s="108" t="s">
        <v>167</v>
      </c>
      <c r="H1" s="109" t="s">
        <v>168</v>
      </c>
      <c r="I1" s="109" t="s">
        <v>169</v>
      </c>
      <c r="J1" s="109" t="s">
        <v>170</v>
      </c>
      <c r="K1" s="109" t="s">
        <v>171</v>
      </c>
      <c r="L1" s="109" t="s">
        <v>172</v>
      </c>
      <c r="M1" s="109" t="s">
        <v>173</v>
      </c>
      <c r="N1" s="109" t="s">
        <v>174</v>
      </c>
      <c r="O1" s="109" t="s">
        <v>175</v>
      </c>
      <c r="P1" s="109" t="s">
        <v>176</v>
      </c>
      <c r="Q1" s="109" t="s">
        <v>177</v>
      </c>
      <c r="R1" s="109" t="s">
        <v>178</v>
      </c>
      <c r="S1" s="109" t="s">
        <v>179</v>
      </c>
      <c r="T1" s="109" t="s">
        <v>180</v>
      </c>
      <c r="U1" s="107" t="s">
        <v>181</v>
      </c>
      <c r="V1" s="107" t="s">
        <v>182</v>
      </c>
      <c r="W1" s="107" t="s">
        <v>237</v>
      </c>
      <c r="X1" s="107" t="s">
        <v>183</v>
      </c>
      <c r="Y1" s="109" t="s">
        <v>184</v>
      </c>
      <c r="Z1" s="109" t="s">
        <v>185</v>
      </c>
      <c r="AA1" s="109" t="s">
        <v>186</v>
      </c>
      <c r="AB1" s="109" t="s">
        <v>187</v>
      </c>
      <c r="AC1" s="109" t="s">
        <v>188</v>
      </c>
      <c r="AD1" s="107" t="s">
        <v>238</v>
      </c>
      <c r="AE1" s="109" t="s">
        <v>0</v>
      </c>
      <c r="AF1" s="109" t="s">
        <v>189</v>
      </c>
      <c r="AG1" s="109" t="s">
        <v>190</v>
      </c>
      <c r="AH1" s="109" t="s">
        <v>191</v>
      </c>
      <c r="AI1" s="109" t="s">
        <v>192</v>
      </c>
      <c r="AJ1" s="109" t="s">
        <v>193</v>
      </c>
      <c r="AK1" s="109" t="s">
        <v>194</v>
      </c>
      <c r="AL1" s="109" t="s">
        <v>195</v>
      </c>
      <c r="AM1" s="109" t="s">
        <v>196</v>
      </c>
      <c r="AN1" s="109" t="s">
        <v>197</v>
      </c>
      <c r="AO1" s="109" t="s">
        <v>198</v>
      </c>
      <c r="AP1" s="109" t="s">
        <v>199</v>
      </c>
      <c r="AQ1" s="109" t="s">
        <v>200</v>
      </c>
      <c r="AR1" s="106" t="s">
        <v>239</v>
      </c>
      <c r="AS1" s="106" t="s">
        <v>48</v>
      </c>
      <c r="AT1" s="105" t="s">
        <v>244</v>
      </c>
    </row>
    <row r="2" spans="1:46" x14ac:dyDescent="0.25">
      <c r="A2" s="14">
        <v>322</v>
      </c>
      <c r="B2" s="115">
        <v>44580</v>
      </c>
      <c r="C2" s="112" t="s">
        <v>287</v>
      </c>
      <c r="D2" s="112" t="s">
        <v>201</v>
      </c>
      <c r="E2" s="8">
        <v>27303460</v>
      </c>
      <c r="F2" s="8">
        <v>0</v>
      </c>
      <c r="G2" s="8">
        <v>0</v>
      </c>
      <c r="H2" s="113" t="s">
        <v>202</v>
      </c>
      <c r="I2" s="117">
        <v>830037248</v>
      </c>
      <c r="J2" s="112" t="s">
        <v>222</v>
      </c>
      <c r="K2" s="112" t="s">
        <v>213</v>
      </c>
      <c r="L2" s="114" t="s">
        <v>223</v>
      </c>
      <c r="M2" s="114" t="s">
        <v>224</v>
      </c>
      <c r="N2" s="114" t="s">
        <v>216</v>
      </c>
      <c r="O2" s="114" t="s">
        <v>225</v>
      </c>
      <c r="P2" s="114" t="s">
        <v>226</v>
      </c>
      <c r="Q2" s="113" t="s">
        <v>203</v>
      </c>
      <c r="R2" s="112" t="s">
        <v>204</v>
      </c>
      <c r="S2" s="112" t="s">
        <v>205</v>
      </c>
      <c r="T2" s="112" t="s">
        <v>206</v>
      </c>
      <c r="U2" s="9">
        <v>27303460</v>
      </c>
      <c r="V2" s="9">
        <v>0</v>
      </c>
      <c r="W2" s="9">
        <v>27303460</v>
      </c>
      <c r="X2" s="9">
        <v>0</v>
      </c>
      <c r="Y2" s="112" t="s">
        <v>207</v>
      </c>
      <c r="Z2" s="112" t="s">
        <v>208</v>
      </c>
      <c r="AA2" s="112" t="s">
        <v>209</v>
      </c>
      <c r="AB2" s="112" t="s">
        <v>159</v>
      </c>
      <c r="AC2" s="112" t="s">
        <v>160</v>
      </c>
      <c r="AD2" s="9">
        <v>27303460</v>
      </c>
      <c r="AE2" s="112" t="s">
        <v>288</v>
      </c>
      <c r="AF2" s="112" t="s">
        <v>289</v>
      </c>
      <c r="AG2" s="112" t="s">
        <v>289</v>
      </c>
      <c r="AH2" s="112" t="s">
        <v>290</v>
      </c>
      <c r="AI2" s="112" t="s">
        <v>291</v>
      </c>
      <c r="AJ2" s="112" t="s">
        <v>292</v>
      </c>
      <c r="AK2" s="112" t="s">
        <v>293</v>
      </c>
      <c r="AL2" s="112" t="s">
        <v>294</v>
      </c>
      <c r="AM2" s="112"/>
      <c r="AN2" s="112" t="s">
        <v>295</v>
      </c>
      <c r="AO2" s="112" t="s">
        <v>210</v>
      </c>
      <c r="AP2" s="112" t="s">
        <v>296</v>
      </c>
      <c r="AQ2" s="12" t="s">
        <v>297</v>
      </c>
      <c r="AR2" s="13" t="str">
        <f>VLOOKUP(AB2,RUBROS[],3,FALSE)</f>
        <v>CONSUMO DE ENERGÍA</v>
      </c>
      <c r="AS2" s="13" t="str">
        <f>VLOOKUP(AB2,RUBROS[],4,FALSE)</f>
        <v>ARTÍCULO 19. SOSTENIBILIDAD AMBIENTAL</v>
      </c>
      <c r="AT2" s="110" t="s">
        <v>32</v>
      </c>
    </row>
    <row r="3" spans="1:46" x14ac:dyDescent="0.25">
      <c r="A3" s="14">
        <v>422</v>
      </c>
      <c r="B3" s="115">
        <v>44585</v>
      </c>
      <c r="C3" s="112" t="s">
        <v>298</v>
      </c>
      <c r="D3" s="112" t="s">
        <v>201</v>
      </c>
      <c r="E3" s="8">
        <v>3262680</v>
      </c>
      <c r="F3" s="8">
        <v>0</v>
      </c>
      <c r="G3" s="8">
        <v>0</v>
      </c>
      <c r="H3" s="113" t="s">
        <v>202</v>
      </c>
      <c r="I3" s="117">
        <v>899999115</v>
      </c>
      <c r="J3" s="112" t="s">
        <v>212</v>
      </c>
      <c r="K3" s="112" t="s">
        <v>213</v>
      </c>
      <c r="L3" s="114" t="s">
        <v>214</v>
      </c>
      <c r="M3" s="114" t="s">
        <v>215</v>
      </c>
      <c r="N3" s="114" t="s">
        <v>216</v>
      </c>
      <c r="O3" s="114" t="s">
        <v>217</v>
      </c>
      <c r="P3" s="114" t="s">
        <v>218</v>
      </c>
      <c r="Q3" s="113" t="s">
        <v>203</v>
      </c>
      <c r="R3" s="112" t="s">
        <v>204</v>
      </c>
      <c r="S3" s="112" t="s">
        <v>219</v>
      </c>
      <c r="T3" s="112" t="s">
        <v>220</v>
      </c>
      <c r="U3" s="9">
        <v>3262680</v>
      </c>
      <c r="V3" s="9">
        <v>0</v>
      </c>
      <c r="W3" s="9">
        <v>3262680</v>
      </c>
      <c r="X3" s="9">
        <v>0</v>
      </c>
      <c r="Y3" s="112" t="s">
        <v>207</v>
      </c>
      <c r="Z3" s="112" t="s">
        <v>208</v>
      </c>
      <c r="AA3" s="112" t="s">
        <v>209</v>
      </c>
      <c r="AB3" s="112" t="s">
        <v>221</v>
      </c>
      <c r="AC3" s="112" t="s">
        <v>138</v>
      </c>
      <c r="AD3" s="9">
        <v>3262680</v>
      </c>
      <c r="AE3" s="112" t="s">
        <v>299</v>
      </c>
      <c r="AF3" s="112" t="s">
        <v>300</v>
      </c>
      <c r="AG3" s="112" t="s">
        <v>301</v>
      </c>
      <c r="AH3" s="112" t="s">
        <v>302</v>
      </c>
      <c r="AI3" s="112" t="s">
        <v>303</v>
      </c>
      <c r="AJ3" s="112" t="s">
        <v>304</v>
      </c>
      <c r="AK3" s="112" t="s">
        <v>305</v>
      </c>
      <c r="AL3" s="112" t="s">
        <v>306</v>
      </c>
      <c r="AM3" s="112"/>
      <c r="AN3" s="112" t="s">
        <v>304</v>
      </c>
      <c r="AO3" s="112" t="s">
        <v>210</v>
      </c>
      <c r="AP3" s="112" t="s">
        <v>307</v>
      </c>
      <c r="AQ3" s="12" t="s">
        <v>308</v>
      </c>
      <c r="AR3" s="13" t="str">
        <f>VLOOKUP(AB3,RUBROS[],3,FALSE)</f>
        <v>TELEFONIA</v>
      </c>
      <c r="AS3" s="13" t="str">
        <f>VLOOKUP(AB3,RUBROS[],4,FALSE)</f>
        <v>ARTÍCULO 15. PAPELERÍA, ÚTILES DE ESCRITORIO Y OFICINA Y TELEFONÍA</v>
      </c>
      <c r="AT3" s="110" t="s">
        <v>27</v>
      </c>
    </row>
    <row r="4" spans="1:46" x14ac:dyDescent="0.25">
      <c r="A4" s="14">
        <v>522</v>
      </c>
      <c r="B4" s="115">
        <v>44585</v>
      </c>
      <c r="C4" s="112" t="s">
        <v>309</v>
      </c>
      <c r="D4" s="112" t="s">
        <v>201</v>
      </c>
      <c r="E4" s="8">
        <v>3510</v>
      </c>
      <c r="F4" s="8">
        <v>0</v>
      </c>
      <c r="G4" s="8">
        <v>0</v>
      </c>
      <c r="H4" s="113" t="s">
        <v>202</v>
      </c>
      <c r="I4" s="117">
        <v>800007813</v>
      </c>
      <c r="J4" s="112" t="s">
        <v>232</v>
      </c>
      <c r="K4" s="112" t="s">
        <v>213</v>
      </c>
      <c r="L4" s="112" t="s">
        <v>223</v>
      </c>
      <c r="M4" s="112" t="s">
        <v>253</v>
      </c>
      <c r="N4" s="112" t="s">
        <v>216</v>
      </c>
      <c r="O4" s="112" t="s">
        <v>233</v>
      </c>
      <c r="P4" s="112" t="s">
        <v>234</v>
      </c>
      <c r="Q4" s="113" t="s">
        <v>203</v>
      </c>
      <c r="R4" s="112" t="s">
        <v>204</v>
      </c>
      <c r="S4" s="112" t="s">
        <v>205</v>
      </c>
      <c r="T4" s="112" t="s">
        <v>206</v>
      </c>
      <c r="U4" s="9">
        <v>3510</v>
      </c>
      <c r="V4" s="9">
        <v>0</v>
      </c>
      <c r="W4" s="9">
        <v>3510</v>
      </c>
      <c r="X4" s="9">
        <v>0</v>
      </c>
      <c r="Y4" s="112" t="s">
        <v>207</v>
      </c>
      <c r="Z4" s="112" t="s">
        <v>208</v>
      </c>
      <c r="AA4" s="112" t="s">
        <v>209</v>
      </c>
      <c r="AB4" s="112" t="s">
        <v>159</v>
      </c>
      <c r="AC4" s="112" t="s">
        <v>160</v>
      </c>
      <c r="AD4" s="9">
        <v>3510</v>
      </c>
      <c r="AE4" s="112" t="s">
        <v>310</v>
      </c>
      <c r="AF4" s="112" t="s">
        <v>311</v>
      </c>
      <c r="AG4" s="112" t="s">
        <v>311</v>
      </c>
      <c r="AH4" s="112" t="s">
        <v>312</v>
      </c>
      <c r="AI4" s="112" t="s">
        <v>293</v>
      </c>
      <c r="AJ4" s="112" t="s">
        <v>304</v>
      </c>
      <c r="AK4" s="112" t="s">
        <v>313</v>
      </c>
      <c r="AL4" s="112" t="s">
        <v>314</v>
      </c>
      <c r="AM4" s="112"/>
      <c r="AN4" s="112" t="s">
        <v>304</v>
      </c>
      <c r="AO4" s="112" t="s">
        <v>236</v>
      </c>
      <c r="AP4" s="112" t="s">
        <v>315</v>
      </c>
      <c r="AQ4" s="12" t="s">
        <v>316</v>
      </c>
      <c r="AR4" s="13" t="str">
        <f>VLOOKUP(AB4,RUBROS[],3,FALSE)</f>
        <v>CONSUMO DE ENERGÍA</v>
      </c>
      <c r="AS4" s="13" t="str">
        <f>VLOOKUP(AB4,RUBROS[],4,FALSE)</f>
        <v>ARTÍCULO 19. SOSTENIBILIDAD AMBIENTAL</v>
      </c>
      <c r="AT4" s="110" t="s">
        <v>32</v>
      </c>
    </row>
    <row r="5" spans="1:46" x14ac:dyDescent="0.25">
      <c r="A5" s="14">
        <v>622</v>
      </c>
      <c r="B5" s="115">
        <v>44585</v>
      </c>
      <c r="C5" s="112" t="s">
        <v>317</v>
      </c>
      <c r="D5" s="112" t="s">
        <v>201</v>
      </c>
      <c r="E5" s="8">
        <v>355524</v>
      </c>
      <c r="F5" s="8">
        <v>0</v>
      </c>
      <c r="G5" s="8">
        <v>0</v>
      </c>
      <c r="H5" s="113" t="s">
        <v>202</v>
      </c>
      <c r="I5" s="117">
        <v>830122566</v>
      </c>
      <c r="J5" s="112" t="s">
        <v>230</v>
      </c>
      <c r="K5" s="112" t="s">
        <v>213</v>
      </c>
      <c r="L5" s="112" t="s">
        <v>214</v>
      </c>
      <c r="M5" s="112" t="s">
        <v>231</v>
      </c>
      <c r="N5" s="112" t="s">
        <v>216</v>
      </c>
      <c r="O5" s="112" t="s">
        <v>228</v>
      </c>
      <c r="P5" s="112" t="s">
        <v>229</v>
      </c>
      <c r="Q5" s="113" t="s">
        <v>203</v>
      </c>
      <c r="R5" s="112" t="s">
        <v>204</v>
      </c>
      <c r="S5" s="112" t="s">
        <v>219</v>
      </c>
      <c r="T5" s="112" t="s">
        <v>220</v>
      </c>
      <c r="U5" s="9">
        <v>355524</v>
      </c>
      <c r="V5" s="9">
        <v>0</v>
      </c>
      <c r="W5" s="9">
        <v>355524</v>
      </c>
      <c r="X5" s="9">
        <v>0</v>
      </c>
      <c r="Y5" s="112" t="s">
        <v>207</v>
      </c>
      <c r="Z5" s="112" t="s">
        <v>208</v>
      </c>
      <c r="AA5" s="112" t="s">
        <v>209</v>
      </c>
      <c r="AB5" s="112" t="s">
        <v>221</v>
      </c>
      <c r="AC5" s="112" t="s">
        <v>138</v>
      </c>
      <c r="AD5" s="9">
        <v>355524</v>
      </c>
      <c r="AE5" s="112" t="s">
        <v>318</v>
      </c>
      <c r="AF5" s="112" t="s">
        <v>301</v>
      </c>
      <c r="AG5" s="112" t="s">
        <v>319</v>
      </c>
      <c r="AH5" s="112" t="s">
        <v>320</v>
      </c>
      <c r="AI5" s="112" t="s">
        <v>305</v>
      </c>
      <c r="AJ5" s="112" t="s">
        <v>304</v>
      </c>
      <c r="AK5" s="112" t="s">
        <v>321</v>
      </c>
      <c r="AL5" s="112" t="s">
        <v>322</v>
      </c>
      <c r="AM5" s="112"/>
      <c r="AN5" s="112" t="s">
        <v>304</v>
      </c>
      <c r="AO5" s="112" t="s">
        <v>210</v>
      </c>
      <c r="AP5" s="112" t="s">
        <v>323</v>
      </c>
      <c r="AQ5" s="12" t="s">
        <v>324</v>
      </c>
      <c r="AR5" s="13" t="str">
        <f>VLOOKUP(AB5,RUBROS[],3,FALSE)</f>
        <v>TELEFONIA</v>
      </c>
      <c r="AS5" s="13" t="str">
        <f>VLOOKUP(AB5,RUBROS[],4,FALSE)</f>
        <v>ARTÍCULO 15. PAPELERÍA, ÚTILES DE ESCRITORIO Y OFICINA Y TELEFONÍA</v>
      </c>
      <c r="AT5" s="110" t="s">
        <v>27</v>
      </c>
    </row>
    <row r="6" spans="1:46" x14ac:dyDescent="0.25">
      <c r="A6" s="14">
        <v>722</v>
      </c>
      <c r="B6" s="115">
        <v>44585</v>
      </c>
      <c r="C6" s="112" t="s">
        <v>325</v>
      </c>
      <c r="D6" s="112" t="s">
        <v>201</v>
      </c>
      <c r="E6" s="8">
        <v>580574916</v>
      </c>
      <c r="F6" s="8">
        <v>100506369</v>
      </c>
      <c r="G6" s="8">
        <v>0</v>
      </c>
      <c r="H6" s="113" t="s">
        <v>202</v>
      </c>
      <c r="I6" s="117">
        <v>900494393</v>
      </c>
      <c r="J6" s="112" t="s">
        <v>227</v>
      </c>
      <c r="K6" s="112" t="s">
        <v>213</v>
      </c>
      <c r="L6" s="112" t="s">
        <v>214</v>
      </c>
      <c r="M6" s="112" t="s">
        <v>270</v>
      </c>
      <c r="N6" s="112" t="s">
        <v>216</v>
      </c>
      <c r="O6" s="112" t="s">
        <v>228</v>
      </c>
      <c r="P6" s="112" t="s">
        <v>229</v>
      </c>
      <c r="Q6" s="113" t="s">
        <v>203</v>
      </c>
      <c r="R6" s="112" t="s">
        <v>204</v>
      </c>
      <c r="S6" s="112" t="s">
        <v>267</v>
      </c>
      <c r="T6" s="112" t="s">
        <v>268</v>
      </c>
      <c r="U6" s="9">
        <v>942721</v>
      </c>
      <c r="V6" s="9">
        <v>0</v>
      </c>
      <c r="W6" s="9">
        <v>942721</v>
      </c>
      <c r="X6" s="9">
        <v>0</v>
      </c>
      <c r="Y6" s="112" t="s">
        <v>207</v>
      </c>
      <c r="Z6" s="112" t="s">
        <v>208</v>
      </c>
      <c r="AA6" s="112" t="s">
        <v>209</v>
      </c>
      <c r="AB6" s="112" t="s">
        <v>267</v>
      </c>
      <c r="AC6" s="112" t="s">
        <v>36</v>
      </c>
      <c r="AD6" s="9"/>
      <c r="AE6" s="112" t="s">
        <v>326</v>
      </c>
      <c r="AF6" s="112" t="s">
        <v>327</v>
      </c>
      <c r="AG6" s="112" t="s">
        <v>327</v>
      </c>
      <c r="AH6" s="112" t="s">
        <v>328</v>
      </c>
      <c r="AI6" s="112" t="s">
        <v>313</v>
      </c>
      <c r="AJ6" s="112" t="s">
        <v>304</v>
      </c>
      <c r="AK6" s="112" t="s">
        <v>329</v>
      </c>
      <c r="AL6" s="112" t="s">
        <v>330</v>
      </c>
      <c r="AM6" s="112"/>
      <c r="AN6" s="112" t="s">
        <v>304</v>
      </c>
      <c r="AO6" s="112" t="s">
        <v>269</v>
      </c>
      <c r="AP6" s="112" t="s">
        <v>331</v>
      </c>
      <c r="AQ6" s="12" t="s">
        <v>332</v>
      </c>
      <c r="AR6" s="13" t="str">
        <f>VLOOKUP(AB6,RUBROS[],3,FALSE)</f>
        <v>HORAS EXTRAS</v>
      </c>
      <c r="AS6" s="13" t="str">
        <f>VLOOKUP(AB6,RUBROS[],4,FALSE)</f>
        <v>ARTÍCULO 4. HORAS EXTRAS Y VACACIONES.</v>
      </c>
      <c r="AT6" s="110" t="s">
        <v>2391</v>
      </c>
    </row>
    <row r="7" spans="1:46" x14ac:dyDescent="0.25">
      <c r="A7" s="70">
        <v>3022</v>
      </c>
      <c r="B7" s="71">
        <v>44594</v>
      </c>
      <c r="C7" s="72" t="s">
        <v>333</v>
      </c>
      <c r="D7" s="72" t="s">
        <v>201</v>
      </c>
      <c r="E7" s="73">
        <v>11280000</v>
      </c>
      <c r="F7" s="73">
        <v>0</v>
      </c>
      <c r="G7" s="73">
        <v>0</v>
      </c>
      <c r="H7" s="74" t="s">
        <v>202</v>
      </c>
      <c r="I7" s="75">
        <v>900494393</v>
      </c>
      <c r="J7" s="72" t="s">
        <v>227</v>
      </c>
      <c r="K7" s="72" t="s">
        <v>213</v>
      </c>
      <c r="L7" s="72" t="s">
        <v>214</v>
      </c>
      <c r="M7" s="72" t="s">
        <v>334</v>
      </c>
      <c r="N7" s="72" t="s">
        <v>216</v>
      </c>
      <c r="O7" s="72" t="s">
        <v>228</v>
      </c>
      <c r="P7" s="72" t="s">
        <v>229</v>
      </c>
      <c r="Q7" s="74" t="s">
        <v>203</v>
      </c>
      <c r="R7" s="72" t="s">
        <v>204</v>
      </c>
      <c r="S7" s="72" t="s">
        <v>335</v>
      </c>
      <c r="T7" s="72" t="s">
        <v>336</v>
      </c>
      <c r="U7" s="76">
        <v>300000</v>
      </c>
      <c r="V7" s="76">
        <v>0</v>
      </c>
      <c r="W7" s="76">
        <v>300000</v>
      </c>
      <c r="X7" s="76">
        <v>0</v>
      </c>
      <c r="Y7" s="72" t="s">
        <v>207</v>
      </c>
      <c r="Z7" s="72" t="s">
        <v>208</v>
      </c>
      <c r="AA7" s="72" t="s">
        <v>209</v>
      </c>
      <c r="AB7" s="72" t="s">
        <v>337</v>
      </c>
      <c r="AC7" s="72" t="s">
        <v>338</v>
      </c>
      <c r="AD7" s="76">
        <v>300000</v>
      </c>
      <c r="AE7" s="72" t="s">
        <v>339</v>
      </c>
      <c r="AF7" s="72" t="s">
        <v>340</v>
      </c>
      <c r="AG7" s="72" t="s">
        <v>340</v>
      </c>
      <c r="AH7" s="72" t="s">
        <v>341</v>
      </c>
      <c r="AI7" s="72" t="s">
        <v>342</v>
      </c>
      <c r="AJ7" s="72" t="s">
        <v>343</v>
      </c>
      <c r="AK7" s="72" t="s">
        <v>344</v>
      </c>
      <c r="AL7" s="72" t="s">
        <v>345</v>
      </c>
      <c r="AM7" s="72"/>
      <c r="AN7" s="72" t="s">
        <v>304</v>
      </c>
      <c r="AO7" s="72" t="s">
        <v>346</v>
      </c>
      <c r="AP7" s="72" t="s">
        <v>347</v>
      </c>
      <c r="AQ7" s="77" t="s">
        <v>348</v>
      </c>
      <c r="AR7" s="78" t="e">
        <f>VLOOKUP(AB7,RUBROS[],3,FALSE)</f>
        <v>#N/A</v>
      </c>
      <c r="AS7" s="78" t="e">
        <f>VLOOKUP(AB7,RUBROS[],4,FALSE)</f>
        <v>#N/A</v>
      </c>
      <c r="AT7" s="79" t="s">
        <v>994</v>
      </c>
    </row>
    <row r="8" spans="1:46" x14ac:dyDescent="0.25">
      <c r="A8" s="70">
        <v>3022</v>
      </c>
      <c r="B8" s="71">
        <v>44594</v>
      </c>
      <c r="C8" s="72" t="s">
        <v>333</v>
      </c>
      <c r="D8" s="72" t="s">
        <v>201</v>
      </c>
      <c r="E8" s="73">
        <v>11280000</v>
      </c>
      <c r="F8" s="73">
        <v>0</v>
      </c>
      <c r="G8" s="73">
        <v>0</v>
      </c>
      <c r="H8" s="74" t="s">
        <v>202</v>
      </c>
      <c r="I8" s="75">
        <v>900494393</v>
      </c>
      <c r="J8" s="72" t="s">
        <v>227</v>
      </c>
      <c r="K8" s="72" t="s">
        <v>213</v>
      </c>
      <c r="L8" s="72" t="s">
        <v>214</v>
      </c>
      <c r="M8" s="72" t="s">
        <v>334</v>
      </c>
      <c r="N8" s="72" t="s">
        <v>216</v>
      </c>
      <c r="O8" s="72" t="s">
        <v>228</v>
      </c>
      <c r="P8" s="72" t="s">
        <v>229</v>
      </c>
      <c r="Q8" s="74" t="s">
        <v>203</v>
      </c>
      <c r="R8" s="72" t="s">
        <v>204</v>
      </c>
      <c r="S8" s="72" t="s">
        <v>349</v>
      </c>
      <c r="T8" s="72" t="s">
        <v>350</v>
      </c>
      <c r="U8" s="76">
        <v>800000</v>
      </c>
      <c r="V8" s="76">
        <v>0</v>
      </c>
      <c r="W8" s="76">
        <v>800000</v>
      </c>
      <c r="X8" s="76">
        <v>0</v>
      </c>
      <c r="Y8" s="72" t="s">
        <v>207</v>
      </c>
      <c r="Z8" s="72" t="s">
        <v>208</v>
      </c>
      <c r="AA8" s="72" t="s">
        <v>209</v>
      </c>
      <c r="AB8" s="72" t="s">
        <v>125</v>
      </c>
      <c r="AC8" s="72" t="s">
        <v>126</v>
      </c>
      <c r="AD8" s="76">
        <v>300000</v>
      </c>
      <c r="AE8" s="72" t="s">
        <v>339</v>
      </c>
      <c r="AF8" s="72" t="s">
        <v>340</v>
      </c>
      <c r="AG8" s="72" t="s">
        <v>340</v>
      </c>
      <c r="AH8" s="72" t="s">
        <v>341</v>
      </c>
      <c r="AI8" s="72" t="s">
        <v>342</v>
      </c>
      <c r="AJ8" s="72" t="s">
        <v>343</v>
      </c>
      <c r="AK8" s="72" t="s">
        <v>344</v>
      </c>
      <c r="AL8" s="72" t="s">
        <v>345</v>
      </c>
      <c r="AM8" s="72"/>
      <c r="AN8" s="72" t="s">
        <v>304</v>
      </c>
      <c r="AO8" s="72" t="s">
        <v>346</v>
      </c>
      <c r="AP8" s="72" t="s">
        <v>347</v>
      </c>
      <c r="AQ8" s="77" t="s">
        <v>348</v>
      </c>
      <c r="AR8" s="78" t="str">
        <f>VLOOKUP(AB8,RUBROS[],3,FALSE)</f>
        <v>Fotocopiadora, Impresora, Fax</v>
      </c>
      <c r="AS8" s="78" t="str">
        <f>VLOOKUP(AB8,RUBROS[],4,FALSE)</f>
        <v>ARTÍCULO 15. PAPELERÍA, ÚTILES DE ESCRITORIO Y OFICINA Y TELEFONÍA</v>
      </c>
      <c r="AT8" s="79" t="s">
        <v>994</v>
      </c>
    </row>
    <row r="9" spans="1:46" x14ac:dyDescent="0.25">
      <c r="A9" s="70">
        <v>3022</v>
      </c>
      <c r="B9" s="71">
        <v>44594</v>
      </c>
      <c r="C9" s="72" t="s">
        <v>333</v>
      </c>
      <c r="D9" s="72" t="s">
        <v>201</v>
      </c>
      <c r="E9" s="73">
        <v>11280000</v>
      </c>
      <c r="F9" s="73">
        <v>0</v>
      </c>
      <c r="G9" s="73">
        <v>0</v>
      </c>
      <c r="H9" s="74" t="s">
        <v>202</v>
      </c>
      <c r="I9" s="75">
        <v>900494393</v>
      </c>
      <c r="J9" s="72" t="s">
        <v>227</v>
      </c>
      <c r="K9" s="72" t="s">
        <v>213</v>
      </c>
      <c r="L9" s="72" t="s">
        <v>214</v>
      </c>
      <c r="M9" s="72" t="s">
        <v>334</v>
      </c>
      <c r="N9" s="72" t="s">
        <v>216</v>
      </c>
      <c r="O9" s="72" t="s">
        <v>228</v>
      </c>
      <c r="P9" s="72" t="s">
        <v>229</v>
      </c>
      <c r="Q9" s="74" t="s">
        <v>203</v>
      </c>
      <c r="R9" s="72" t="s">
        <v>204</v>
      </c>
      <c r="S9" s="72" t="s">
        <v>351</v>
      </c>
      <c r="T9" s="72" t="s">
        <v>352</v>
      </c>
      <c r="U9" s="76">
        <v>900000</v>
      </c>
      <c r="V9" s="76">
        <v>0</v>
      </c>
      <c r="W9" s="76">
        <v>900000</v>
      </c>
      <c r="X9" s="76">
        <v>0</v>
      </c>
      <c r="Y9" s="72" t="s">
        <v>207</v>
      </c>
      <c r="Z9" s="72" t="s">
        <v>208</v>
      </c>
      <c r="AA9" s="72" t="s">
        <v>209</v>
      </c>
      <c r="AB9" s="72" t="s">
        <v>353</v>
      </c>
      <c r="AC9" s="72" t="s">
        <v>354</v>
      </c>
      <c r="AD9" s="76">
        <v>300000</v>
      </c>
      <c r="AE9" s="72" t="s">
        <v>339</v>
      </c>
      <c r="AF9" s="72" t="s">
        <v>340</v>
      </c>
      <c r="AG9" s="72" t="s">
        <v>340</v>
      </c>
      <c r="AH9" s="72" t="s">
        <v>341</v>
      </c>
      <c r="AI9" s="72" t="s">
        <v>342</v>
      </c>
      <c r="AJ9" s="72" t="s">
        <v>343</v>
      </c>
      <c r="AK9" s="72" t="s">
        <v>344</v>
      </c>
      <c r="AL9" s="72" t="s">
        <v>345</v>
      </c>
      <c r="AM9" s="72"/>
      <c r="AN9" s="72" t="s">
        <v>304</v>
      </c>
      <c r="AO9" s="72" t="s">
        <v>346</v>
      </c>
      <c r="AP9" s="72" t="s">
        <v>347</v>
      </c>
      <c r="AQ9" s="77" t="s">
        <v>348</v>
      </c>
      <c r="AR9" s="78" t="e">
        <f>VLOOKUP(AB9,RUBROS[],3,FALSE)</f>
        <v>#N/A</v>
      </c>
      <c r="AS9" s="78" t="e">
        <f>VLOOKUP(AB9,RUBROS[],4,FALSE)</f>
        <v>#N/A</v>
      </c>
      <c r="AT9" s="79" t="s">
        <v>994</v>
      </c>
    </row>
    <row r="10" spans="1:46" x14ac:dyDescent="0.25">
      <c r="A10" s="70">
        <v>3022</v>
      </c>
      <c r="B10" s="71">
        <v>44594</v>
      </c>
      <c r="C10" s="72" t="s">
        <v>333</v>
      </c>
      <c r="D10" s="72" t="s">
        <v>201</v>
      </c>
      <c r="E10" s="73">
        <v>11280000</v>
      </c>
      <c r="F10" s="73">
        <v>0</v>
      </c>
      <c r="G10" s="73">
        <v>0</v>
      </c>
      <c r="H10" s="74" t="s">
        <v>202</v>
      </c>
      <c r="I10" s="75">
        <v>900494393</v>
      </c>
      <c r="J10" s="72" t="s">
        <v>227</v>
      </c>
      <c r="K10" s="72" t="s">
        <v>213</v>
      </c>
      <c r="L10" s="72" t="s">
        <v>214</v>
      </c>
      <c r="M10" s="72" t="s">
        <v>334</v>
      </c>
      <c r="N10" s="72" t="s">
        <v>216</v>
      </c>
      <c r="O10" s="72" t="s">
        <v>228</v>
      </c>
      <c r="P10" s="72" t="s">
        <v>229</v>
      </c>
      <c r="Q10" s="74" t="s">
        <v>203</v>
      </c>
      <c r="R10" s="72" t="s">
        <v>204</v>
      </c>
      <c r="S10" s="72" t="s">
        <v>355</v>
      </c>
      <c r="T10" s="72" t="s">
        <v>356</v>
      </c>
      <c r="U10" s="76">
        <v>400000</v>
      </c>
      <c r="V10" s="76">
        <v>0</v>
      </c>
      <c r="W10" s="76">
        <v>400000</v>
      </c>
      <c r="X10" s="76">
        <v>0</v>
      </c>
      <c r="Y10" s="72" t="s">
        <v>207</v>
      </c>
      <c r="Z10" s="72" t="s">
        <v>208</v>
      </c>
      <c r="AA10" s="72" t="s">
        <v>209</v>
      </c>
      <c r="AB10" s="72" t="s">
        <v>357</v>
      </c>
      <c r="AC10" s="72" t="s">
        <v>358</v>
      </c>
      <c r="AD10" s="76">
        <v>200000</v>
      </c>
      <c r="AE10" s="72" t="s">
        <v>339</v>
      </c>
      <c r="AF10" s="72" t="s">
        <v>340</v>
      </c>
      <c r="AG10" s="72" t="s">
        <v>340</v>
      </c>
      <c r="AH10" s="72" t="s">
        <v>341</v>
      </c>
      <c r="AI10" s="72" t="s">
        <v>342</v>
      </c>
      <c r="AJ10" s="72" t="s">
        <v>343</v>
      </c>
      <c r="AK10" s="72" t="s">
        <v>344</v>
      </c>
      <c r="AL10" s="72" t="s">
        <v>345</v>
      </c>
      <c r="AM10" s="72"/>
      <c r="AN10" s="72" t="s">
        <v>304</v>
      </c>
      <c r="AO10" s="72" t="s">
        <v>346</v>
      </c>
      <c r="AP10" s="72" t="s">
        <v>347</v>
      </c>
      <c r="AQ10" s="77" t="s">
        <v>348</v>
      </c>
      <c r="AR10" s="78" t="e">
        <f>VLOOKUP(AB10,RUBROS[],3,FALSE)</f>
        <v>#N/A</v>
      </c>
      <c r="AS10" s="78" t="e">
        <f>VLOOKUP(AB10,RUBROS[],4,FALSE)</f>
        <v>#N/A</v>
      </c>
      <c r="AT10" s="79" t="s">
        <v>994</v>
      </c>
    </row>
    <row r="11" spans="1:46" x14ac:dyDescent="0.25">
      <c r="A11" s="70">
        <v>3022</v>
      </c>
      <c r="B11" s="71">
        <v>44594</v>
      </c>
      <c r="C11" s="72" t="s">
        <v>333</v>
      </c>
      <c r="D11" s="72" t="s">
        <v>201</v>
      </c>
      <c r="E11" s="73">
        <v>11280000</v>
      </c>
      <c r="F11" s="73">
        <v>0</v>
      </c>
      <c r="G11" s="73">
        <v>0</v>
      </c>
      <c r="H11" s="74" t="s">
        <v>202</v>
      </c>
      <c r="I11" s="75">
        <v>900494393</v>
      </c>
      <c r="J11" s="72" t="s">
        <v>227</v>
      </c>
      <c r="K11" s="72" t="s">
        <v>213</v>
      </c>
      <c r="L11" s="72" t="s">
        <v>214</v>
      </c>
      <c r="M11" s="72" t="s">
        <v>334</v>
      </c>
      <c r="N11" s="72" t="s">
        <v>216</v>
      </c>
      <c r="O11" s="72" t="s">
        <v>228</v>
      </c>
      <c r="P11" s="72" t="s">
        <v>229</v>
      </c>
      <c r="Q11" s="74" t="s">
        <v>203</v>
      </c>
      <c r="R11" s="72" t="s">
        <v>204</v>
      </c>
      <c r="S11" s="72" t="s">
        <v>359</v>
      </c>
      <c r="T11" s="72" t="s">
        <v>360</v>
      </c>
      <c r="U11" s="76">
        <v>400000</v>
      </c>
      <c r="V11" s="76">
        <v>0</v>
      </c>
      <c r="W11" s="76">
        <v>400000</v>
      </c>
      <c r="X11" s="76">
        <v>0</v>
      </c>
      <c r="Y11" s="72" t="s">
        <v>207</v>
      </c>
      <c r="Z11" s="72" t="s">
        <v>208</v>
      </c>
      <c r="AA11" s="72" t="s">
        <v>209</v>
      </c>
      <c r="AB11" s="72" t="s">
        <v>361</v>
      </c>
      <c r="AC11" s="72" t="s">
        <v>362</v>
      </c>
      <c r="AD11" s="76">
        <v>400000</v>
      </c>
      <c r="AE11" s="72" t="s">
        <v>339</v>
      </c>
      <c r="AF11" s="72" t="s">
        <v>340</v>
      </c>
      <c r="AG11" s="72" t="s">
        <v>340</v>
      </c>
      <c r="AH11" s="72" t="s">
        <v>341</v>
      </c>
      <c r="AI11" s="72" t="s">
        <v>342</v>
      </c>
      <c r="AJ11" s="72" t="s">
        <v>343</v>
      </c>
      <c r="AK11" s="72" t="s">
        <v>344</v>
      </c>
      <c r="AL11" s="72" t="s">
        <v>345</v>
      </c>
      <c r="AM11" s="72"/>
      <c r="AN11" s="72" t="s">
        <v>304</v>
      </c>
      <c r="AO11" s="72" t="s">
        <v>346</v>
      </c>
      <c r="AP11" s="72" t="s">
        <v>347</v>
      </c>
      <c r="AQ11" s="77" t="s">
        <v>348</v>
      </c>
      <c r="AR11" s="78" t="e">
        <f>VLOOKUP(AB11,RUBROS[],3,FALSE)</f>
        <v>#N/A</v>
      </c>
      <c r="AS11" s="78" t="e">
        <f>VLOOKUP(AB11,RUBROS[],4,FALSE)</f>
        <v>#N/A</v>
      </c>
      <c r="AT11" s="79" t="s">
        <v>994</v>
      </c>
    </row>
    <row r="12" spans="1:46" x14ac:dyDescent="0.25">
      <c r="A12" s="70">
        <v>3022</v>
      </c>
      <c r="B12" s="71">
        <v>44594</v>
      </c>
      <c r="C12" s="72" t="s">
        <v>333</v>
      </c>
      <c r="D12" s="72" t="s">
        <v>201</v>
      </c>
      <c r="E12" s="73">
        <v>11280000</v>
      </c>
      <c r="F12" s="73">
        <v>0</v>
      </c>
      <c r="G12" s="73">
        <v>0</v>
      </c>
      <c r="H12" s="74" t="s">
        <v>202</v>
      </c>
      <c r="I12" s="75">
        <v>900494393</v>
      </c>
      <c r="J12" s="72" t="s">
        <v>227</v>
      </c>
      <c r="K12" s="72" t="s">
        <v>213</v>
      </c>
      <c r="L12" s="72" t="s">
        <v>214</v>
      </c>
      <c r="M12" s="72" t="s">
        <v>334</v>
      </c>
      <c r="N12" s="72" t="s">
        <v>216</v>
      </c>
      <c r="O12" s="72" t="s">
        <v>228</v>
      </c>
      <c r="P12" s="72" t="s">
        <v>229</v>
      </c>
      <c r="Q12" s="74" t="s">
        <v>203</v>
      </c>
      <c r="R12" s="72" t="s">
        <v>204</v>
      </c>
      <c r="S12" s="72" t="s">
        <v>363</v>
      </c>
      <c r="T12" s="72" t="s">
        <v>364</v>
      </c>
      <c r="U12" s="76">
        <v>600000</v>
      </c>
      <c r="V12" s="76">
        <v>0</v>
      </c>
      <c r="W12" s="76">
        <v>600000</v>
      </c>
      <c r="X12" s="76">
        <v>0</v>
      </c>
      <c r="Y12" s="72" t="s">
        <v>207</v>
      </c>
      <c r="Z12" s="72" t="s">
        <v>208</v>
      </c>
      <c r="AA12" s="72" t="s">
        <v>209</v>
      </c>
      <c r="AB12" s="72" t="s">
        <v>365</v>
      </c>
      <c r="AC12" s="72" t="s">
        <v>366</v>
      </c>
      <c r="AD12" s="76">
        <v>600000</v>
      </c>
      <c r="AE12" s="72" t="s">
        <v>339</v>
      </c>
      <c r="AF12" s="72" t="s">
        <v>340</v>
      </c>
      <c r="AG12" s="72" t="s">
        <v>340</v>
      </c>
      <c r="AH12" s="72" t="s">
        <v>341</v>
      </c>
      <c r="AI12" s="72" t="s">
        <v>342</v>
      </c>
      <c r="AJ12" s="72" t="s">
        <v>343</v>
      </c>
      <c r="AK12" s="72" t="s">
        <v>344</v>
      </c>
      <c r="AL12" s="72" t="s">
        <v>345</v>
      </c>
      <c r="AM12" s="72"/>
      <c r="AN12" s="72" t="s">
        <v>304</v>
      </c>
      <c r="AO12" s="72" t="s">
        <v>346</v>
      </c>
      <c r="AP12" s="72" t="s">
        <v>347</v>
      </c>
      <c r="AQ12" s="77" t="s">
        <v>348</v>
      </c>
      <c r="AR12" s="78" t="e">
        <f>VLOOKUP(AB12,RUBROS[],3,FALSE)</f>
        <v>#N/A</v>
      </c>
      <c r="AS12" s="78" t="e">
        <f>VLOOKUP(AB12,RUBROS[],4,FALSE)</f>
        <v>#N/A</v>
      </c>
      <c r="AT12" s="79" t="s">
        <v>994</v>
      </c>
    </row>
    <row r="13" spans="1:46" x14ac:dyDescent="0.25">
      <c r="A13" s="70">
        <v>3022</v>
      </c>
      <c r="B13" s="71">
        <v>44594</v>
      </c>
      <c r="C13" s="72" t="s">
        <v>333</v>
      </c>
      <c r="D13" s="72" t="s">
        <v>201</v>
      </c>
      <c r="E13" s="73">
        <v>11280000</v>
      </c>
      <c r="F13" s="73">
        <v>0</v>
      </c>
      <c r="G13" s="73">
        <v>0</v>
      </c>
      <c r="H13" s="74" t="s">
        <v>202</v>
      </c>
      <c r="I13" s="75">
        <v>900494393</v>
      </c>
      <c r="J13" s="72" t="s">
        <v>227</v>
      </c>
      <c r="K13" s="72" t="s">
        <v>213</v>
      </c>
      <c r="L13" s="72" t="s">
        <v>214</v>
      </c>
      <c r="M13" s="72" t="s">
        <v>334</v>
      </c>
      <c r="N13" s="72" t="s">
        <v>216</v>
      </c>
      <c r="O13" s="72" t="s">
        <v>228</v>
      </c>
      <c r="P13" s="72" t="s">
        <v>229</v>
      </c>
      <c r="Q13" s="74" t="s">
        <v>203</v>
      </c>
      <c r="R13" s="72" t="s">
        <v>204</v>
      </c>
      <c r="S13" s="72" t="s">
        <v>367</v>
      </c>
      <c r="T13" s="72" t="s">
        <v>368</v>
      </c>
      <c r="U13" s="76">
        <v>2500000</v>
      </c>
      <c r="V13" s="76">
        <v>0</v>
      </c>
      <c r="W13" s="76">
        <v>2500000</v>
      </c>
      <c r="X13" s="76">
        <v>0</v>
      </c>
      <c r="Y13" s="72" t="s">
        <v>207</v>
      </c>
      <c r="Z13" s="72" t="s">
        <v>208</v>
      </c>
      <c r="AA13" s="72" t="s">
        <v>209</v>
      </c>
      <c r="AB13" s="72" t="s">
        <v>369</v>
      </c>
      <c r="AC13" s="72" t="s">
        <v>370</v>
      </c>
      <c r="AD13" s="76">
        <v>500000</v>
      </c>
      <c r="AE13" s="72" t="s">
        <v>339</v>
      </c>
      <c r="AF13" s="72" t="s">
        <v>340</v>
      </c>
      <c r="AG13" s="72" t="s">
        <v>340</v>
      </c>
      <c r="AH13" s="72" t="s">
        <v>341</v>
      </c>
      <c r="AI13" s="72" t="s">
        <v>342</v>
      </c>
      <c r="AJ13" s="72" t="s">
        <v>343</v>
      </c>
      <c r="AK13" s="72" t="s">
        <v>344</v>
      </c>
      <c r="AL13" s="72" t="s">
        <v>345</v>
      </c>
      <c r="AM13" s="72"/>
      <c r="AN13" s="72" t="s">
        <v>304</v>
      </c>
      <c r="AO13" s="72" t="s">
        <v>346</v>
      </c>
      <c r="AP13" s="72" t="s">
        <v>347</v>
      </c>
      <c r="AQ13" s="77" t="s">
        <v>348</v>
      </c>
      <c r="AR13" s="78" t="e">
        <f>VLOOKUP(AB13,RUBROS[],3,FALSE)</f>
        <v>#N/A</v>
      </c>
      <c r="AS13" s="78" t="e">
        <f>VLOOKUP(AB13,RUBROS[],4,FALSE)</f>
        <v>#N/A</v>
      </c>
      <c r="AT13" s="79" t="s">
        <v>994</v>
      </c>
    </row>
    <row r="14" spans="1:46" x14ac:dyDescent="0.25">
      <c r="A14" s="70">
        <v>3022</v>
      </c>
      <c r="B14" s="71">
        <v>44594</v>
      </c>
      <c r="C14" s="72" t="s">
        <v>333</v>
      </c>
      <c r="D14" s="72" t="s">
        <v>201</v>
      </c>
      <c r="E14" s="73">
        <v>11280000</v>
      </c>
      <c r="F14" s="73">
        <v>0</v>
      </c>
      <c r="G14" s="73">
        <v>0</v>
      </c>
      <c r="H14" s="74" t="s">
        <v>202</v>
      </c>
      <c r="I14" s="75">
        <v>900494393</v>
      </c>
      <c r="J14" s="72" t="s">
        <v>227</v>
      </c>
      <c r="K14" s="72" t="s">
        <v>213</v>
      </c>
      <c r="L14" s="72" t="s">
        <v>214</v>
      </c>
      <c r="M14" s="72" t="s">
        <v>334</v>
      </c>
      <c r="N14" s="72" t="s">
        <v>216</v>
      </c>
      <c r="O14" s="72" t="s">
        <v>228</v>
      </c>
      <c r="P14" s="72" t="s">
        <v>229</v>
      </c>
      <c r="Q14" s="74" t="s">
        <v>203</v>
      </c>
      <c r="R14" s="72" t="s">
        <v>204</v>
      </c>
      <c r="S14" s="72" t="s">
        <v>349</v>
      </c>
      <c r="T14" s="72" t="s">
        <v>350</v>
      </c>
      <c r="U14" s="76">
        <v>800000</v>
      </c>
      <c r="V14" s="76">
        <v>0</v>
      </c>
      <c r="W14" s="76">
        <v>800000</v>
      </c>
      <c r="X14" s="76">
        <v>0</v>
      </c>
      <c r="Y14" s="72" t="s">
        <v>207</v>
      </c>
      <c r="Z14" s="72" t="s">
        <v>208</v>
      </c>
      <c r="AA14" s="72" t="s">
        <v>209</v>
      </c>
      <c r="AB14" s="72" t="s">
        <v>371</v>
      </c>
      <c r="AC14" s="72" t="s">
        <v>372</v>
      </c>
      <c r="AD14" s="76">
        <v>500000</v>
      </c>
      <c r="AE14" s="72" t="s">
        <v>339</v>
      </c>
      <c r="AF14" s="72" t="s">
        <v>340</v>
      </c>
      <c r="AG14" s="72" t="s">
        <v>340</v>
      </c>
      <c r="AH14" s="72" t="s">
        <v>341</v>
      </c>
      <c r="AI14" s="72" t="s">
        <v>342</v>
      </c>
      <c r="AJ14" s="72" t="s">
        <v>343</v>
      </c>
      <c r="AK14" s="72" t="s">
        <v>344</v>
      </c>
      <c r="AL14" s="72" t="s">
        <v>345</v>
      </c>
      <c r="AM14" s="72"/>
      <c r="AN14" s="72" t="s">
        <v>304</v>
      </c>
      <c r="AO14" s="72" t="s">
        <v>346</v>
      </c>
      <c r="AP14" s="72" t="s">
        <v>347</v>
      </c>
      <c r="AQ14" s="77" t="s">
        <v>348</v>
      </c>
      <c r="AR14" s="78" t="e">
        <f>VLOOKUP(AB14,RUBROS[],3,FALSE)</f>
        <v>#N/A</v>
      </c>
      <c r="AS14" s="78" t="e">
        <f>VLOOKUP(AB14,RUBROS[],4,FALSE)</f>
        <v>#N/A</v>
      </c>
      <c r="AT14" s="79" t="s">
        <v>994</v>
      </c>
    </row>
    <row r="15" spans="1:46" x14ac:dyDescent="0.25">
      <c r="A15" s="70">
        <v>3022</v>
      </c>
      <c r="B15" s="71">
        <v>44594</v>
      </c>
      <c r="C15" s="72" t="s">
        <v>333</v>
      </c>
      <c r="D15" s="72" t="s">
        <v>201</v>
      </c>
      <c r="E15" s="73">
        <v>11280000</v>
      </c>
      <c r="F15" s="73">
        <v>0</v>
      </c>
      <c r="G15" s="73">
        <v>0</v>
      </c>
      <c r="H15" s="74" t="s">
        <v>202</v>
      </c>
      <c r="I15" s="75">
        <v>900494393</v>
      </c>
      <c r="J15" s="72" t="s">
        <v>227</v>
      </c>
      <c r="K15" s="72" t="s">
        <v>213</v>
      </c>
      <c r="L15" s="72" t="s">
        <v>214</v>
      </c>
      <c r="M15" s="72" t="s">
        <v>334</v>
      </c>
      <c r="N15" s="72" t="s">
        <v>216</v>
      </c>
      <c r="O15" s="72" t="s">
        <v>228</v>
      </c>
      <c r="P15" s="72" t="s">
        <v>229</v>
      </c>
      <c r="Q15" s="74" t="s">
        <v>203</v>
      </c>
      <c r="R15" s="72" t="s">
        <v>204</v>
      </c>
      <c r="S15" s="72" t="s">
        <v>367</v>
      </c>
      <c r="T15" s="72" t="s">
        <v>368</v>
      </c>
      <c r="U15" s="76">
        <v>2500000</v>
      </c>
      <c r="V15" s="76">
        <v>0</v>
      </c>
      <c r="W15" s="76">
        <v>2500000</v>
      </c>
      <c r="X15" s="76">
        <v>0</v>
      </c>
      <c r="Y15" s="72" t="s">
        <v>207</v>
      </c>
      <c r="Z15" s="72" t="s">
        <v>208</v>
      </c>
      <c r="AA15" s="72" t="s">
        <v>209</v>
      </c>
      <c r="AB15" s="72" t="s">
        <v>373</v>
      </c>
      <c r="AC15" s="72" t="s">
        <v>374</v>
      </c>
      <c r="AD15" s="76">
        <v>300000</v>
      </c>
      <c r="AE15" s="72" t="s">
        <v>339</v>
      </c>
      <c r="AF15" s="72" t="s">
        <v>340</v>
      </c>
      <c r="AG15" s="72" t="s">
        <v>340</v>
      </c>
      <c r="AH15" s="72" t="s">
        <v>341</v>
      </c>
      <c r="AI15" s="72" t="s">
        <v>342</v>
      </c>
      <c r="AJ15" s="72" t="s">
        <v>343</v>
      </c>
      <c r="AK15" s="72" t="s">
        <v>344</v>
      </c>
      <c r="AL15" s="72" t="s">
        <v>345</v>
      </c>
      <c r="AM15" s="72"/>
      <c r="AN15" s="72" t="s">
        <v>304</v>
      </c>
      <c r="AO15" s="72" t="s">
        <v>346</v>
      </c>
      <c r="AP15" s="72" t="s">
        <v>347</v>
      </c>
      <c r="AQ15" s="77" t="s">
        <v>348</v>
      </c>
      <c r="AR15" s="78" t="e">
        <f>VLOOKUP(AB15,RUBROS[],3,FALSE)</f>
        <v>#N/A</v>
      </c>
      <c r="AS15" s="78" t="e">
        <f>VLOOKUP(AB15,RUBROS[],4,FALSE)</f>
        <v>#N/A</v>
      </c>
      <c r="AT15" s="79" t="s">
        <v>994</v>
      </c>
    </row>
    <row r="16" spans="1:46" x14ac:dyDescent="0.25">
      <c r="A16" s="70">
        <v>3022</v>
      </c>
      <c r="B16" s="71">
        <v>44594</v>
      </c>
      <c r="C16" s="72" t="s">
        <v>333</v>
      </c>
      <c r="D16" s="72" t="s">
        <v>201</v>
      </c>
      <c r="E16" s="73">
        <v>11280000</v>
      </c>
      <c r="F16" s="73">
        <v>0</v>
      </c>
      <c r="G16" s="73">
        <v>0</v>
      </c>
      <c r="H16" s="74" t="s">
        <v>202</v>
      </c>
      <c r="I16" s="75">
        <v>900494393</v>
      </c>
      <c r="J16" s="72" t="s">
        <v>227</v>
      </c>
      <c r="K16" s="72" t="s">
        <v>213</v>
      </c>
      <c r="L16" s="72" t="s">
        <v>214</v>
      </c>
      <c r="M16" s="72" t="s">
        <v>334</v>
      </c>
      <c r="N16" s="72" t="s">
        <v>216</v>
      </c>
      <c r="O16" s="72" t="s">
        <v>228</v>
      </c>
      <c r="P16" s="72" t="s">
        <v>229</v>
      </c>
      <c r="Q16" s="74" t="s">
        <v>203</v>
      </c>
      <c r="R16" s="72" t="s">
        <v>204</v>
      </c>
      <c r="S16" s="72" t="s">
        <v>375</v>
      </c>
      <c r="T16" s="72" t="s">
        <v>376</v>
      </c>
      <c r="U16" s="76">
        <v>400000</v>
      </c>
      <c r="V16" s="76">
        <v>0</v>
      </c>
      <c r="W16" s="76">
        <v>400000</v>
      </c>
      <c r="X16" s="76">
        <v>0</v>
      </c>
      <c r="Y16" s="72" t="s">
        <v>207</v>
      </c>
      <c r="Z16" s="72" t="s">
        <v>208</v>
      </c>
      <c r="AA16" s="72" t="s">
        <v>209</v>
      </c>
      <c r="AB16" s="72" t="s">
        <v>377</v>
      </c>
      <c r="AC16" s="72" t="s">
        <v>378</v>
      </c>
      <c r="AD16" s="76">
        <v>200000</v>
      </c>
      <c r="AE16" s="72" t="s">
        <v>339</v>
      </c>
      <c r="AF16" s="72" t="s">
        <v>340</v>
      </c>
      <c r="AG16" s="72" t="s">
        <v>340</v>
      </c>
      <c r="AH16" s="72" t="s">
        <v>341</v>
      </c>
      <c r="AI16" s="72" t="s">
        <v>342</v>
      </c>
      <c r="AJ16" s="72" t="s">
        <v>343</v>
      </c>
      <c r="AK16" s="72" t="s">
        <v>344</v>
      </c>
      <c r="AL16" s="72" t="s">
        <v>345</v>
      </c>
      <c r="AM16" s="72"/>
      <c r="AN16" s="72" t="s">
        <v>304</v>
      </c>
      <c r="AO16" s="72" t="s">
        <v>346</v>
      </c>
      <c r="AP16" s="72" t="s">
        <v>347</v>
      </c>
      <c r="AQ16" s="77" t="s">
        <v>348</v>
      </c>
      <c r="AR16" s="78" t="e">
        <f>VLOOKUP(AB16,RUBROS[],3,FALSE)</f>
        <v>#N/A</v>
      </c>
      <c r="AS16" s="78" t="e">
        <f>VLOOKUP(AB16,RUBROS[],4,FALSE)</f>
        <v>#N/A</v>
      </c>
      <c r="AT16" s="79" t="s">
        <v>994</v>
      </c>
    </row>
    <row r="17" spans="1:46" x14ac:dyDescent="0.25">
      <c r="A17" s="70">
        <v>3022</v>
      </c>
      <c r="B17" s="71">
        <v>44594</v>
      </c>
      <c r="C17" s="72" t="s">
        <v>333</v>
      </c>
      <c r="D17" s="72" t="s">
        <v>201</v>
      </c>
      <c r="E17" s="73">
        <v>11280000</v>
      </c>
      <c r="F17" s="73">
        <v>0</v>
      </c>
      <c r="G17" s="73">
        <v>0</v>
      </c>
      <c r="H17" s="74" t="s">
        <v>202</v>
      </c>
      <c r="I17" s="75">
        <v>900494393</v>
      </c>
      <c r="J17" s="72" t="s">
        <v>227</v>
      </c>
      <c r="K17" s="72" t="s">
        <v>213</v>
      </c>
      <c r="L17" s="72" t="s">
        <v>214</v>
      </c>
      <c r="M17" s="72" t="s">
        <v>334</v>
      </c>
      <c r="N17" s="72" t="s">
        <v>216</v>
      </c>
      <c r="O17" s="72" t="s">
        <v>228</v>
      </c>
      <c r="P17" s="72" t="s">
        <v>229</v>
      </c>
      <c r="Q17" s="74" t="s">
        <v>203</v>
      </c>
      <c r="R17" s="72" t="s">
        <v>204</v>
      </c>
      <c r="S17" s="72" t="s">
        <v>375</v>
      </c>
      <c r="T17" s="72" t="s">
        <v>376</v>
      </c>
      <c r="U17" s="76">
        <v>400000</v>
      </c>
      <c r="V17" s="76">
        <v>0</v>
      </c>
      <c r="W17" s="76">
        <v>400000</v>
      </c>
      <c r="X17" s="76">
        <v>0</v>
      </c>
      <c r="Y17" s="72" t="s">
        <v>207</v>
      </c>
      <c r="Z17" s="72" t="s">
        <v>208</v>
      </c>
      <c r="AA17" s="72" t="s">
        <v>209</v>
      </c>
      <c r="AB17" s="72" t="s">
        <v>379</v>
      </c>
      <c r="AC17" s="72" t="s">
        <v>380</v>
      </c>
      <c r="AD17" s="76">
        <v>200000</v>
      </c>
      <c r="AE17" s="72" t="s">
        <v>339</v>
      </c>
      <c r="AF17" s="72" t="s">
        <v>340</v>
      </c>
      <c r="AG17" s="72" t="s">
        <v>340</v>
      </c>
      <c r="AH17" s="72" t="s">
        <v>341</v>
      </c>
      <c r="AI17" s="72" t="s">
        <v>342</v>
      </c>
      <c r="AJ17" s="72" t="s">
        <v>343</v>
      </c>
      <c r="AK17" s="72" t="s">
        <v>344</v>
      </c>
      <c r="AL17" s="72" t="s">
        <v>345</v>
      </c>
      <c r="AM17" s="72"/>
      <c r="AN17" s="72" t="s">
        <v>304</v>
      </c>
      <c r="AO17" s="72" t="s">
        <v>346</v>
      </c>
      <c r="AP17" s="72" t="s">
        <v>347</v>
      </c>
      <c r="AQ17" s="77" t="s">
        <v>348</v>
      </c>
      <c r="AR17" s="78" t="e">
        <f>VLOOKUP(AB17,RUBROS[],3,FALSE)</f>
        <v>#N/A</v>
      </c>
      <c r="AS17" s="78" t="e">
        <f>VLOOKUP(AB17,RUBROS[],4,FALSE)</f>
        <v>#N/A</v>
      </c>
      <c r="AT17" s="79" t="s">
        <v>994</v>
      </c>
    </row>
    <row r="18" spans="1:46" x14ac:dyDescent="0.25">
      <c r="A18" s="70">
        <v>3022</v>
      </c>
      <c r="B18" s="71">
        <v>44594</v>
      </c>
      <c r="C18" s="72" t="s">
        <v>333</v>
      </c>
      <c r="D18" s="72" t="s">
        <v>201</v>
      </c>
      <c r="E18" s="73">
        <v>11280000</v>
      </c>
      <c r="F18" s="73">
        <v>0</v>
      </c>
      <c r="G18" s="73">
        <v>0</v>
      </c>
      <c r="H18" s="74" t="s">
        <v>202</v>
      </c>
      <c r="I18" s="75">
        <v>900494393</v>
      </c>
      <c r="J18" s="72" t="s">
        <v>227</v>
      </c>
      <c r="K18" s="72" t="s">
        <v>213</v>
      </c>
      <c r="L18" s="72" t="s">
        <v>214</v>
      </c>
      <c r="M18" s="72" t="s">
        <v>334</v>
      </c>
      <c r="N18" s="72" t="s">
        <v>216</v>
      </c>
      <c r="O18" s="72" t="s">
        <v>228</v>
      </c>
      <c r="P18" s="72" t="s">
        <v>229</v>
      </c>
      <c r="Q18" s="74" t="s">
        <v>203</v>
      </c>
      <c r="R18" s="72" t="s">
        <v>204</v>
      </c>
      <c r="S18" s="72" t="s">
        <v>381</v>
      </c>
      <c r="T18" s="72" t="s">
        <v>382</v>
      </c>
      <c r="U18" s="76">
        <v>600000</v>
      </c>
      <c r="V18" s="76">
        <v>0</v>
      </c>
      <c r="W18" s="76">
        <v>600000</v>
      </c>
      <c r="X18" s="76">
        <v>0</v>
      </c>
      <c r="Y18" s="72" t="s">
        <v>207</v>
      </c>
      <c r="Z18" s="72" t="s">
        <v>208</v>
      </c>
      <c r="AA18" s="72" t="s">
        <v>209</v>
      </c>
      <c r="AB18" s="72" t="s">
        <v>383</v>
      </c>
      <c r="AC18" s="72" t="s">
        <v>384</v>
      </c>
      <c r="AD18" s="76">
        <v>300000</v>
      </c>
      <c r="AE18" s="72" t="s">
        <v>339</v>
      </c>
      <c r="AF18" s="72" t="s">
        <v>340</v>
      </c>
      <c r="AG18" s="72" t="s">
        <v>340</v>
      </c>
      <c r="AH18" s="72" t="s">
        <v>341</v>
      </c>
      <c r="AI18" s="72" t="s">
        <v>342</v>
      </c>
      <c r="AJ18" s="72" t="s">
        <v>343</v>
      </c>
      <c r="AK18" s="72" t="s">
        <v>344</v>
      </c>
      <c r="AL18" s="72" t="s">
        <v>345</v>
      </c>
      <c r="AM18" s="72"/>
      <c r="AN18" s="72" t="s">
        <v>304</v>
      </c>
      <c r="AO18" s="72" t="s">
        <v>346</v>
      </c>
      <c r="AP18" s="72" t="s">
        <v>347</v>
      </c>
      <c r="AQ18" s="77" t="s">
        <v>348</v>
      </c>
      <c r="AR18" s="78" t="e">
        <f>VLOOKUP(AB18,RUBROS[],3,FALSE)</f>
        <v>#N/A</v>
      </c>
      <c r="AS18" s="78" t="e">
        <f>VLOOKUP(AB18,RUBROS[],4,FALSE)</f>
        <v>#N/A</v>
      </c>
      <c r="AT18" s="79" t="s">
        <v>994</v>
      </c>
    </row>
    <row r="19" spans="1:46" x14ac:dyDescent="0.25">
      <c r="A19" s="70">
        <v>3022</v>
      </c>
      <c r="B19" s="71">
        <v>44594</v>
      </c>
      <c r="C19" s="72" t="s">
        <v>333</v>
      </c>
      <c r="D19" s="72" t="s">
        <v>201</v>
      </c>
      <c r="E19" s="73">
        <v>11280000</v>
      </c>
      <c r="F19" s="73">
        <v>0</v>
      </c>
      <c r="G19" s="73">
        <v>0</v>
      </c>
      <c r="H19" s="74" t="s">
        <v>202</v>
      </c>
      <c r="I19" s="75">
        <v>900494393</v>
      </c>
      <c r="J19" s="72" t="s">
        <v>227</v>
      </c>
      <c r="K19" s="72" t="s">
        <v>213</v>
      </c>
      <c r="L19" s="72" t="s">
        <v>214</v>
      </c>
      <c r="M19" s="72" t="s">
        <v>334</v>
      </c>
      <c r="N19" s="72" t="s">
        <v>216</v>
      </c>
      <c r="O19" s="72" t="s">
        <v>228</v>
      </c>
      <c r="P19" s="72" t="s">
        <v>229</v>
      </c>
      <c r="Q19" s="74" t="s">
        <v>203</v>
      </c>
      <c r="R19" s="72" t="s">
        <v>204</v>
      </c>
      <c r="S19" s="72" t="s">
        <v>351</v>
      </c>
      <c r="T19" s="72" t="s">
        <v>352</v>
      </c>
      <c r="U19" s="76">
        <v>900000</v>
      </c>
      <c r="V19" s="76">
        <v>0</v>
      </c>
      <c r="W19" s="76">
        <v>900000</v>
      </c>
      <c r="X19" s="76">
        <v>0</v>
      </c>
      <c r="Y19" s="72" t="s">
        <v>207</v>
      </c>
      <c r="Z19" s="72" t="s">
        <v>208</v>
      </c>
      <c r="AA19" s="72" t="s">
        <v>209</v>
      </c>
      <c r="AB19" s="72" t="s">
        <v>385</v>
      </c>
      <c r="AC19" s="72" t="s">
        <v>386</v>
      </c>
      <c r="AD19" s="76">
        <v>300000</v>
      </c>
      <c r="AE19" s="72" t="s">
        <v>339</v>
      </c>
      <c r="AF19" s="72" t="s">
        <v>340</v>
      </c>
      <c r="AG19" s="72" t="s">
        <v>340</v>
      </c>
      <c r="AH19" s="72" t="s">
        <v>341</v>
      </c>
      <c r="AI19" s="72" t="s">
        <v>342</v>
      </c>
      <c r="AJ19" s="72" t="s">
        <v>343</v>
      </c>
      <c r="AK19" s="72" t="s">
        <v>344</v>
      </c>
      <c r="AL19" s="72" t="s">
        <v>345</v>
      </c>
      <c r="AM19" s="72"/>
      <c r="AN19" s="72" t="s">
        <v>304</v>
      </c>
      <c r="AO19" s="72" t="s">
        <v>346</v>
      </c>
      <c r="AP19" s="72" t="s">
        <v>347</v>
      </c>
      <c r="AQ19" s="77" t="s">
        <v>348</v>
      </c>
      <c r="AR19" s="78" t="e">
        <f>VLOOKUP(AB19,RUBROS[],3,FALSE)</f>
        <v>#N/A</v>
      </c>
      <c r="AS19" s="78" t="e">
        <f>VLOOKUP(AB19,RUBROS[],4,FALSE)</f>
        <v>#N/A</v>
      </c>
      <c r="AT19" s="79" t="s">
        <v>994</v>
      </c>
    </row>
    <row r="20" spans="1:46" x14ac:dyDescent="0.25">
      <c r="A20" s="70">
        <v>3022</v>
      </c>
      <c r="B20" s="71">
        <v>44594</v>
      </c>
      <c r="C20" s="72" t="s">
        <v>333</v>
      </c>
      <c r="D20" s="72" t="s">
        <v>201</v>
      </c>
      <c r="E20" s="73">
        <v>11280000</v>
      </c>
      <c r="F20" s="73">
        <v>0</v>
      </c>
      <c r="G20" s="73">
        <v>0</v>
      </c>
      <c r="H20" s="74" t="s">
        <v>202</v>
      </c>
      <c r="I20" s="75">
        <v>900494393</v>
      </c>
      <c r="J20" s="72" t="s">
        <v>227</v>
      </c>
      <c r="K20" s="72" t="s">
        <v>213</v>
      </c>
      <c r="L20" s="72" t="s">
        <v>214</v>
      </c>
      <c r="M20" s="72" t="s">
        <v>334</v>
      </c>
      <c r="N20" s="72" t="s">
        <v>216</v>
      </c>
      <c r="O20" s="72" t="s">
        <v>228</v>
      </c>
      <c r="P20" s="72" t="s">
        <v>229</v>
      </c>
      <c r="Q20" s="74" t="s">
        <v>203</v>
      </c>
      <c r="R20" s="72" t="s">
        <v>204</v>
      </c>
      <c r="S20" s="72" t="s">
        <v>367</v>
      </c>
      <c r="T20" s="72" t="s">
        <v>368</v>
      </c>
      <c r="U20" s="76">
        <v>2500000</v>
      </c>
      <c r="V20" s="76">
        <v>0</v>
      </c>
      <c r="W20" s="76">
        <v>2500000</v>
      </c>
      <c r="X20" s="76">
        <v>0</v>
      </c>
      <c r="Y20" s="72" t="s">
        <v>207</v>
      </c>
      <c r="Z20" s="72" t="s">
        <v>208</v>
      </c>
      <c r="AA20" s="72" t="s">
        <v>209</v>
      </c>
      <c r="AB20" s="72" t="s">
        <v>387</v>
      </c>
      <c r="AC20" s="72" t="s">
        <v>388</v>
      </c>
      <c r="AD20" s="76">
        <v>400000</v>
      </c>
      <c r="AE20" s="72" t="s">
        <v>339</v>
      </c>
      <c r="AF20" s="72" t="s">
        <v>340</v>
      </c>
      <c r="AG20" s="72" t="s">
        <v>340</v>
      </c>
      <c r="AH20" s="72" t="s">
        <v>341</v>
      </c>
      <c r="AI20" s="72" t="s">
        <v>342</v>
      </c>
      <c r="AJ20" s="72" t="s">
        <v>343</v>
      </c>
      <c r="AK20" s="72" t="s">
        <v>344</v>
      </c>
      <c r="AL20" s="72" t="s">
        <v>345</v>
      </c>
      <c r="AM20" s="72"/>
      <c r="AN20" s="72" t="s">
        <v>304</v>
      </c>
      <c r="AO20" s="72" t="s">
        <v>346</v>
      </c>
      <c r="AP20" s="72" t="s">
        <v>347</v>
      </c>
      <c r="AQ20" s="77" t="s">
        <v>348</v>
      </c>
      <c r="AR20" s="78" t="e">
        <f>VLOOKUP(AB20,RUBROS[],3,FALSE)</f>
        <v>#N/A</v>
      </c>
      <c r="AS20" s="78" t="e">
        <f>VLOOKUP(AB20,RUBROS[],4,FALSE)</f>
        <v>#N/A</v>
      </c>
      <c r="AT20" s="79" t="s">
        <v>994</v>
      </c>
    </row>
    <row r="21" spans="1:46" x14ac:dyDescent="0.25">
      <c r="A21" s="70">
        <v>3022</v>
      </c>
      <c r="B21" s="71">
        <v>44594</v>
      </c>
      <c r="C21" s="72" t="s">
        <v>333</v>
      </c>
      <c r="D21" s="72" t="s">
        <v>201</v>
      </c>
      <c r="E21" s="73">
        <v>11280000</v>
      </c>
      <c r="F21" s="73">
        <v>0</v>
      </c>
      <c r="G21" s="73">
        <v>0</v>
      </c>
      <c r="H21" s="74" t="s">
        <v>202</v>
      </c>
      <c r="I21" s="75">
        <v>900494393</v>
      </c>
      <c r="J21" s="72" t="s">
        <v>227</v>
      </c>
      <c r="K21" s="72" t="s">
        <v>213</v>
      </c>
      <c r="L21" s="72" t="s">
        <v>214</v>
      </c>
      <c r="M21" s="72" t="s">
        <v>334</v>
      </c>
      <c r="N21" s="72" t="s">
        <v>216</v>
      </c>
      <c r="O21" s="72" t="s">
        <v>228</v>
      </c>
      <c r="P21" s="72" t="s">
        <v>229</v>
      </c>
      <c r="Q21" s="74" t="s">
        <v>203</v>
      </c>
      <c r="R21" s="72" t="s">
        <v>204</v>
      </c>
      <c r="S21" s="72" t="s">
        <v>389</v>
      </c>
      <c r="T21" s="72" t="s">
        <v>390</v>
      </c>
      <c r="U21" s="76">
        <v>500000</v>
      </c>
      <c r="V21" s="76">
        <v>0</v>
      </c>
      <c r="W21" s="76">
        <v>500000</v>
      </c>
      <c r="X21" s="76">
        <v>0</v>
      </c>
      <c r="Y21" s="72" t="s">
        <v>207</v>
      </c>
      <c r="Z21" s="72" t="s">
        <v>208</v>
      </c>
      <c r="AA21" s="72" t="s">
        <v>209</v>
      </c>
      <c r="AB21" s="72" t="s">
        <v>391</v>
      </c>
      <c r="AC21" s="72" t="s">
        <v>392</v>
      </c>
      <c r="AD21" s="76">
        <v>500000</v>
      </c>
      <c r="AE21" s="72" t="s">
        <v>339</v>
      </c>
      <c r="AF21" s="72" t="s">
        <v>340</v>
      </c>
      <c r="AG21" s="72" t="s">
        <v>340</v>
      </c>
      <c r="AH21" s="72" t="s">
        <v>341</v>
      </c>
      <c r="AI21" s="72" t="s">
        <v>342</v>
      </c>
      <c r="AJ21" s="72" t="s">
        <v>343</v>
      </c>
      <c r="AK21" s="72" t="s">
        <v>344</v>
      </c>
      <c r="AL21" s="72" t="s">
        <v>345</v>
      </c>
      <c r="AM21" s="72"/>
      <c r="AN21" s="72" t="s">
        <v>304</v>
      </c>
      <c r="AO21" s="72" t="s">
        <v>346</v>
      </c>
      <c r="AP21" s="72" t="s">
        <v>347</v>
      </c>
      <c r="AQ21" s="77" t="s">
        <v>348</v>
      </c>
      <c r="AR21" s="78" t="e">
        <f>VLOOKUP(AB21,RUBROS[],3,FALSE)</f>
        <v>#N/A</v>
      </c>
      <c r="AS21" s="78" t="e">
        <f>VLOOKUP(AB21,RUBROS[],4,FALSE)</f>
        <v>#N/A</v>
      </c>
      <c r="AT21" s="79" t="s">
        <v>994</v>
      </c>
    </row>
    <row r="22" spans="1:46" x14ac:dyDescent="0.25">
      <c r="A22" s="70">
        <v>3022</v>
      </c>
      <c r="B22" s="71">
        <v>44594</v>
      </c>
      <c r="C22" s="72" t="s">
        <v>333</v>
      </c>
      <c r="D22" s="72" t="s">
        <v>201</v>
      </c>
      <c r="E22" s="73">
        <v>11280000</v>
      </c>
      <c r="F22" s="73">
        <v>0</v>
      </c>
      <c r="G22" s="73">
        <v>0</v>
      </c>
      <c r="H22" s="74" t="s">
        <v>202</v>
      </c>
      <c r="I22" s="75">
        <v>900494393</v>
      </c>
      <c r="J22" s="72" t="s">
        <v>227</v>
      </c>
      <c r="K22" s="72" t="s">
        <v>213</v>
      </c>
      <c r="L22" s="72" t="s">
        <v>214</v>
      </c>
      <c r="M22" s="72" t="s">
        <v>334</v>
      </c>
      <c r="N22" s="72" t="s">
        <v>216</v>
      </c>
      <c r="O22" s="72" t="s">
        <v>228</v>
      </c>
      <c r="P22" s="72" t="s">
        <v>229</v>
      </c>
      <c r="Q22" s="74" t="s">
        <v>203</v>
      </c>
      <c r="R22" s="72" t="s">
        <v>204</v>
      </c>
      <c r="S22" s="72" t="s">
        <v>393</v>
      </c>
      <c r="T22" s="72" t="s">
        <v>394</v>
      </c>
      <c r="U22" s="76">
        <v>2000000</v>
      </c>
      <c r="V22" s="76">
        <v>0</v>
      </c>
      <c r="W22" s="76">
        <v>2000000</v>
      </c>
      <c r="X22" s="76">
        <v>0</v>
      </c>
      <c r="Y22" s="72" t="s">
        <v>207</v>
      </c>
      <c r="Z22" s="72" t="s">
        <v>208</v>
      </c>
      <c r="AA22" s="72" t="s">
        <v>209</v>
      </c>
      <c r="AB22" s="72" t="s">
        <v>395</v>
      </c>
      <c r="AC22" s="72" t="s">
        <v>396</v>
      </c>
      <c r="AD22" s="76">
        <v>2000000</v>
      </c>
      <c r="AE22" s="72" t="s">
        <v>339</v>
      </c>
      <c r="AF22" s="72" t="s">
        <v>340</v>
      </c>
      <c r="AG22" s="72" t="s">
        <v>340</v>
      </c>
      <c r="AH22" s="72" t="s">
        <v>341</v>
      </c>
      <c r="AI22" s="72" t="s">
        <v>342</v>
      </c>
      <c r="AJ22" s="72" t="s">
        <v>343</v>
      </c>
      <c r="AK22" s="72" t="s">
        <v>344</v>
      </c>
      <c r="AL22" s="72" t="s">
        <v>345</v>
      </c>
      <c r="AM22" s="72"/>
      <c r="AN22" s="72" t="s">
        <v>304</v>
      </c>
      <c r="AO22" s="72" t="s">
        <v>346</v>
      </c>
      <c r="AP22" s="72" t="s">
        <v>347</v>
      </c>
      <c r="AQ22" s="77" t="s">
        <v>348</v>
      </c>
      <c r="AR22" s="78" t="e">
        <f>VLOOKUP(AB22,RUBROS[],3,FALSE)</f>
        <v>#N/A</v>
      </c>
      <c r="AS22" s="78" t="e">
        <f>VLOOKUP(AB22,RUBROS[],4,FALSE)</f>
        <v>#N/A</v>
      </c>
      <c r="AT22" s="79" t="s">
        <v>994</v>
      </c>
    </row>
    <row r="23" spans="1:46" x14ac:dyDescent="0.25">
      <c r="A23" s="70">
        <v>3022</v>
      </c>
      <c r="B23" s="71">
        <v>44594</v>
      </c>
      <c r="C23" s="72" t="s">
        <v>333</v>
      </c>
      <c r="D23" s="72" t="s">
        <v>201</v>
      </c>
      <c r="E23" s="73">
        <v>11280000</v>
      </c>
      <c r="F23" s="73">
        <v>0</v>
      </c>
      <c r="G23" s="73">
        <v>0</v>
      </c>
      <c r="H23" s="74" t="s">
        <v>202</v>
      </c>
      <c r="I23" s="75">
        <v>900494393</v>
      </c>
      <c r="J23" s="72" t="s">
        <v>227</v>
      </c>
      <c r="K23" s="72" t="s">
        <v>213</v>
      </c>
      <c r="L23" s="72" t="s">
        <v>214</v>
      </c>
      <c r="M23" s="72" t="s">
        <v>334</v>
      </c>
      <c r="N23" s="72" t="s">
        <v>216</v>
      </c>
      <c r="O23" s="72" t="s">
        <v>228</v>
      </c>
      <c r="P23" s="72" t="s">
        <v>229</v>
      </c>
      <c r="Q23" s="74" t="s">
        <v>203</v>
      </c>
      <c r="R23" s="72" t="s">
        <v>204</v>
      </c>
      <c r="S23" s="72" t="s">
        <v>367</v>
      </c>
      <c r="T23" s="72" t="s">
        <v>368</v>
      </c>
      <c r="U23" s="76">
        <v>2500000</v>
      </c>
      <c r="V23" s="76">
        <v>0</v>
      </c>
      <c r="W23" s="76">
        <v>2500000</v>
      </c>
      <c r="X23" s="76">
        <v>0</v>
      </c>
      <c r="Y23" s="72" t="s">
        <v>207</v>
      </c>
      <c r="Z23" s="72" t="s">
        <v>208</v>
      </c>
      <c r="AA23" s="72" t="s">
        <v>209</v>
      </c>
      <c r="AB23" s="72" t="s">
        <v>397</v>
      </c>
      <c r="AC23" s="72" t="s">
        <v>398</v>
      </c>
      <c r="AD23" s="76">
        <v>200000</v>
      </c>
      <c r="AE23" s="72" t="s">
        <v>339</v>
      </c>
      <c r="AF23" s="72" t="s">
        <v>340</v>
      </c>
      <c r="AG23" s="72" t="s">
        <v>340</v>
      </c>
      <c r="AH23" s="72" t="s">
        <v>341</v>
      </c>
      <c r="AI23" s="72" t="s">
        <v>342</v>
      </c>
      <c r="AJ23" s="72" t="s">
        <v>343</v>
      </c>
      <c r="AK23" s="72" t="s">
        <v>344</v>
      </c>
      <c r="AL23" s="72" t="s">
        <v>345</v>
      </c>
      <c r="AM23" s="72"/>
      <c r="AN23" s="72" t="s">
        <v>304</v>
      </c>
      <c r="AO23" s="72" t="s">
        <v>346</v>
      </c>
      <c r="AP23" s="72" t="s">
        <v>347</v>
      </c>
      <c r="AQ23" s="77" t="s">
        <v>348</v>
      </c>
      <c r="AR23" s="78" t="e">
        <f>VLOOKUP(AB23,RUBROS[],3,FALSE)</f>
        <v>#N/A</v>
      </c>
      <c r="AS23" s="78" t="e">
        <f>VLOOKUP(AB23,RUBROS[],4,FALSE)</f>
        <v>#N/A</v>
      </c>
      <c r="AT23" s="79" t="s">
        <v>994</v>
      </c>
    </row>
    <row r="24" spans="1:46" x14ac:dyDescent="0.25">
      <c r="A24" s="70">
        <v>3022</v>
      </c>
      <c r="B24" s="71">
        <v>44594</v>
      </c>
      <c r="C24" s="72" t="s">
        <v>333</v>
      </c>
      <c r="D24" s="72" t="s">
        <v>201</v>
      </c>
      <c r="E24" s="73">
        <v>11280000</v>
      </c>
      <c r="F24" s="73">
        <v>0</v>
      </c>
      <c r="G24" s="73">
        <v>0</v>
      </c>
      <c r="H24" s="74" t="s">
        <v>202</v>
      </c>
      <c r="I24" s="75">
        <v>900494393</v>
      </c>
      <c r="J24" s="72" t="s">
        <v>227</v>
      </c>
      <c r="K24" s="72" t="s">
        <v>213</v>
      </c>
      <c r="L24" s="72" t="s">
        <v>214</v>
      </c>
      <c r="M24" s="72" t="s">
        <v>334</v>
      </c>
      <c r="N24" s="72" t="s">
        <v>216</v>
      </c>
      <c r="O24" s="72" t="s">
        <v>228</v>
      </c>
      <c r="P24" s="72" t="s">
        <v>229</v>
      </c>
      <c r="Q24" s="74" t="s">
        <v>203</v>
      </c>
      <c r="R24" s="72" t="s">
        <v>204</v>
      </c>
      <c r="S24" s="72" t="s">
        <v>367</v>
      </c>
      <c r="T24" s="72" t="s">
        <v>368</v>
      </c>
      <c r="U24" s="76">
        <v>2500000</v>
      </c>
      <c r="V24" s="76">
        <v>0</v>
      </c>
      <c r="W24" s="76">
        <v>2500000</v>
      </c>
      <c r="X24" s="76">
        <v>0</v>
      </c>
      <c r="Y24" s="72" t="s">
        <v>207</v>
      </c>
      <c r="Z24" s="72" t="s">
        <v>208</v>
      </c>
      <c r="AA24" s="72" t="s">
        <v>209</v>
      </c>
      <c r="AB24" s="72" t="s">
        <v>399</v>
      </c>
      <c r="AC24" s="72" t="s">
        <v>400</v>
      </c>
      <c r="AD24" s="76">
        <v>700000</v>
      </c>
      <c r="AE24" s="72" t="s">
        <v>339</v>
      </c>
      <c r="AF24" s="72" t="s">
        <v>340</v>
      </c>
      <c r="AG24" s="72" t="s">
        <v>340</v>
      </c>
      <c r="AH24" s="72" t="s">
        <v>341</v>
      </c>
      <c r="AI24" s="72" t="s">
        <v>342</v>
      </c>
      <c r="AJ24" s="72" t="s">
        <v>343</v>
      </c>
      <c r="AK24" s="72" t="s">
        <v>344</v>
      </c>
      <c r="AL24" s="72" t="s">
        <v>345</v>
      </c>
      <c r="AM24" s="72"/>
      <c r="AN24" s="72" t="s">
        <v>304</v>
      </c>
      <c r="AO24" s="72" t="s">
        <v>346</v>
      </c>
      <c r="AP24" s="72" t="s">
        <v>347</v>
      </c>
      <c r="AQ24" s="77" t="s">
        <v>348</v>
      </c>
      <c r="AR24" s="78" t="e">
        <f>VLOOKUP(AB24,RUBROS[],3,FALSE)</f>
        <v>#N/A</v>
      </c>
      <c r="AS24" s="78" t="e">
        <f>VLOOKUP(AB24,RUBROS[],4,FALSE)</f>
        <v>#N/A</v>
      </c>
      <c r="AT24" s="79" t="s">
        <v>994</v>
      </c>
    </row>
    <row r="25" spans="1:46" x14ac:dyDescent="0.25">
      <c r="A25" s="70">
        <v>3022</v>
      </c>
      <c r="B25" s="71">
        <v>44594</v>
      </c>
      <c r="C25" s="72" t="s">
        <v>333</v>
      </c>
      <c r="D25" s="72" t="s">
        <v>201</v>
      </c>
      <c r="E25" s="73">
        <v>11280000</v>
      </c>
      <c r="F25" s="73">
        <v>0</v>
      </c>
      <c r="G25" s="73">
        <v>0</v>
      </c>
      <c r="H25" s="74" t="s">
        <v>202</v>
      </c>
      <c r="I25" s="75">
        <v>900494393</v>
      </c>
      <c r="J25" s="72" t="s">
        <v>227</v>
      </c>
      <c r="K25" s="72" t="s">
        <v>213</v>
      </c>
      <c r="L25" s="72" t="s">
        <v>214</v>
      </c>
      <c r="M25" s="72" t="s">
        <v>334</v>
      </c>
      <c r="N25" s="72" t="s">
        <v>216</v>
      </c>
      <c r="O25" s="72" t="s">
        <v>228</v>
      </c>
      <c r="P25" s="72" t="s">
        <v>229</v>
      </c>
      <c r="Q25" s="74" t="s">
        <v>203</v>
      </c>
      <c r="R25" s="72" t="s">
        <v>204</v>
      </c>
      <c r="S25" s="72" t="s">
        <v>381</v>
      </c>
      <c r="T25" s="72" t="s">
        <v>382</v>
      </c>
      <c r="U25" s="76">
        <v>600000</v>
      </c>
      <c r="V25" s="76">
        <v>0</v>
      </c>
      <c r="W25" s="76">
        <v>600000</v>
      </c>
      <c r="X25" s="76">
        <v>0</v>
      </c>
      <c r="Y25" s="72" t="s">
        <v>207</v>
      </c>
      <c r="Z25" s="72" t="s">
        <v>208</v>
      </c>
      <c r="AA25" s="72" t="s">
        <v>209</v>
      </c>
      <c r="AB25" s="72" t="s">
        <v>401</v>
      </c>
      <c r="AC25" s="72" t="s">
        <v>402</v>
      </c>
      <c r="AD25" s="76">
        <v>300000</v>
      </c>
      <c r="AE25" s="72" t="s">
        <v>339</v>
      </c>
      <c r="AF25" s="72" t="s">
        <v>340</v>
      </c>
      <c r="AG25" s="72" t="s">
        <v>340</v>
      </c>
      <c r="AH25" s="72" t="s">
        <v>341</v>
      </c>
      <c r="AI25" s="72" t="s">
        <v>342</v>
      </c>
      <c r="AJ25" s="72" t="s">
        <v>343</v>
      </c>
      <c r="AK25" s="72" t="s">
        <v>344</v>
      </c>
      <c r="AL25" s="72" t="s">
        <v>345</v>
      </c>
      <c r="AM25" s="72"/>
      <c r="AN25" s="72" t="s">
        <v>304</v>
      </c>
      <c r="AO25" s="72" t="s">
        <v>346</v>
      </c>
      <c r="AP25" s="72" t="s">
        <v>347</v>
      </c>
      <c r="AQ25" s="77" t="s">
        <v>348</v>
      </c>
      <c r="AR25" s="78" t="e">
        <f>VLOOKUP(AB25,RUBROS[],3,FALSE)</f>
        <v>#N/A</v>
      </c>
      <c r="AS25" s="78" t="e">
        <f>VLOOKUP(AB25,RUBROS[],4,FALSE)</f>
        <v>#N/A</v>
      </c>
      <c r="AT25" s="79" t="s">
        <v>994</v>
      </c>
    </row>
    <row r="26" spans="1:46" x14ac:dyDescent="0.25">
      <c r="A26" s="70">
        <v>3022</v>
      </c>
      <c r="B26" s="71">
        <v>44594</v>
      </c>
      <c r="C26" s="72" t="s">
        <v>333</v>
      </c>
      <c r="D26" s="72" t="s">
        <v>201</v>
      </c>
      <c r="E26" s="73">
        <v>11280000</v>
      </c>
      <c r="F26" s="73">
        <v>0</v>
      </c>
      <c r="G26" s="73">
        <v>0</v>
      </c>
      <c r="H26" s="74" t="s">
        <v>202</v>
      </c>
      <c r="I26" s="75">
        <v>900494393</v>
      </c>
      <c r="J26" s="72" t="s">
        <v>227</v>
      </c>
      <c r="K26" s="72" t="s">
        <v>213</v>
      </c>
      <c r="L26" s="72" t="s">
        <v>214</v>
      </c>
      <c r="M26" s="72" t="s">
        <v>334</v>
      </c>
      <c r="N26" s="72" t="s">
        <v>216</v>
      </c>
      <c r="O26" s="72" t="s">
        <v>228</v>
      </c>
      <c r="P26" s="72" t="s">
        <v>229</v>
      </c>
      <c r="Q26" s="74" t="s">
        <v>203</v>
      </c>
      <c r="R26" s="72" t="s">
        <v>204</v>
      </c>
      <c r="S26" s="72" t="s">
        <v>355</v>
      </c>
      <c r="T26" s="72" t="s">
        <v>356</v>
      </c>
      <c r="U26" s="76">
        <v>400000</v>
      </c>
      <c r="V26" s="76">
        <v>0</v>
      </c>
      <c r="W26" s="76">
        <v>400000</v>
      </c>
      <c r="X26" s="76">
        <v>0</v>
      </c>
      <c r="Y26" s="72" t="s">
        <v>207</v>
      </c>
      <c r="Z26" s="72" t="s">
        <v>208</v>
      </c>
      <c r="AA26" s="72" t="s">
        <v>209</v>
      </c>
      <c r="AB26" s="72" t="s">
        <v>403</v>
      </c>
      <c r="AC26" s="72" t="s">
        <v>404</v>
      </c>
      <c r="AD26" s="76">
        <v>200000</v>
      </c>
      <c r="AE26" s="72" t="s">
        <v>339</v>
      </c>
      <c r="AF26" s="72" t="s">
        <v>340</v>
      </c>
      <c r="AG26" s="72" t="s">
        <v>340</v>
      </c>
      <c r="AH26" s="72" t="s">
        <v>341</v>
      </c>
      <c r="AI26" s="72" t="s">
        <v>342</v>
      </c>
      <c r="AJ26" s="72" t="s">
        <v>343</v>
      </c>
      <c r="AK26" s="72" t="s">
        <v>344</v>
      </c>
      <c r="AL26" s="72" t="s">
        <v>345</v>
      </c>
      <c r="AM26" s="72"/>
      <c r="AN26" s="72" t="s">
        <v>304</v>
      </c>
      <c r="AO26" s="72" t="s">
        <v>346</v>
      </c>
      <c r="AP26" s="72" t="s">
        <v>347</v>
      </c>
      <c r="AQ26" s="77" t="s">
        <v>348</v>
      </c>
      <c r="AR26" s="78" t="e">
        <f>VLOOKUP(AB26,RUBROS[],3,FALSE)</f>
        <v>#N/A</v>
      </c>
      <c r="AS26" s="78" t="e">
        <f>VLOOKUP(AB26,RUBROS[],4,FALSE)</f>
        <v>#N/A</v>
      </c>
      <c r="AT26" s="79" t="s">
        <v>994</v>
      </c>
    </row>
    <row r="27" spans="1:46" x14ac:dyDescent="0.25">
      <c r="A27" s="70">
        <v>3022</v>
      </c>
      <c r="B27" s="71">
        <v>44594</v>
      </c>
      <c r="C27" s="72" t="s">
        <v>333</v>
      </c>
      <c r="D27" s="72" t="s">
        <v>201</v>
      </c>
      <c r="E27" s="73">
        <v>11280000</v>
      </c>
      <c r="F27" s="73">
        <v>0</v>
      </c>
      <c r="G27" s="73">
        <v>0</v>
      </c>
      <c r="H27" s="74" t="s">
        <v>202</v>
      </c>
      <c r="I27" s="75">
        <v>900494393</v>
      </c>
      <c r="J27" s="72" t="s">
        <v>227</v>
      </c>
      <c r="K27" s="72" t="s">
        <v>213</v>
      </c>
      <c r="L27" s="72" t="s">
        <v>214</v>
      </c>
      <c r="M27" s="72" t="s">
        <v>334</v>
      </c>
      <c r="N27" s="72" t="s">
        <v>216</v>
      </c>
      <c r="O27" s="72" t="s">
        <v>228</v>
      </c>
      <c r="P27" s="72" t="s">
        <v>229</v>
      </c>
      <c r="Q27" s="74" t="s">
        <v>203</v>
      </c>
      <c r="R27" s="72" t="s">
        <v>204</v>
      </c>
      <c r="S27" s="72" t="s">
        <v>351</v>
      </c>
      <c r="T27" s="72" t="s">
        <v>352</v>
      </c>
      <c r="U27" s="76">
        <v>900000</v>
      </c>
      <c r="V27" s="76">
        <v>0</v>
      </c>
      <c r="W27" s="76">
        <v>900000</v>
      </c>
      <c r="X27" s="76">
        <v>0</v>
      </c>
      <c r="Y27" s="72" t="s">
        <v>207</v>
      </c>
      <c r="Z27" s="72" t="s">
        <v>208</v>
      </c>
      <c r="AA27" s="72" t="s">
        <v>209</v>
      </c>
      <c r="AB27" s="72" t="s">
        <v>405</v>
      </c>
      <c r="AC27" s="72" t="s">
        <v>406</v>
      </c>
      <c r="AD27" s="76">
        <v>300000</v>
      </c>
      <c r="AE27" s="72" t="s">
        <v>339</v>
      </c>
      <c r="AF27" s="72" t="s">
        <v>340</v>
      </c>
      <c r="AG27" s="72" t="s">
        <v>340</v>
      </c>
      <c r="AH27" s="72" t="s">
        <v>341</v>
      </c>
      <c r="AI27" s="72" t="s">
        <v>342</v>
      </c>
      <c r="AJ27" s="72" t="s">
        <v>343</v>
      </c>
      <c r="AK27" s="72" t="s">
        <v>344</v>
      </c>
      <c r="AL27" s="72" t="s">
        <v>345</v>
      </c>
      <c r="AM27" s="72"/>
      <c r="AN27" s="72" t="s">
        <v>304</v>
      </c>
      <c r="AO27" s="72" t="s">
        <v>346</v>
      </c>
      <c r="AP27" s="72" t="s">
        <v>347</v>
      </c>
      <c r="AQ27" s="77" t="s">
        <v>348</v>
      </c>
      <c r="AR27" s="78" t="e">
        <f>VLOOKUP(AB27,RUBROS[],3,FALSE)</f>
        <v>#N/A</v>
      </c>
      <c r="AS27" s="78" t="e">
        <f>VLOOKUP(AB27,RUBROS[],4,FALSE)</f>
        <v>#N/A</v>
      </c>
      <c r="AT27" s="79" t="s">
        <v>994</v>
      </c>
    </row>
    <row r="28" spans="1:46" x14ac:dyDescent="0.25">
      <c r="A28" s="70">
        <v>3022</v>
      </c>
      <c r="B28" s="71">
        <v>44594</v>
      </c>
      <c r="C28" s="72" t="s">
        <v>333</v>
      </c>
      <c r="D28" s="72" t="s">
        <v>201</v>
      </c>
      <c r="E28" s="73">
        <v>11280000</v>
      </c>
      <c r="F28" s="73">
        <v>0</v>
      </c>
      <c r="G28" s="73">
        <v>0</v>
      </c>
      <c r="H28" s="74" t="s">
        <v>202</v>
      </c>
      <c r="I28" s="75">
        <v>900494393</v>
      </c>
      <c r="J28" s="72" t="s">
        <v>227</v>
      </c>
      <c r="K28" s="72" t="s">
        <v>213</v>
      </c>
      <c r="L28" s="72" t="s">
        <v>214</v>
      </c>
      <c r="M28" s="72" t="s">
        <v>334</v>
      </c>
      <c r="N28" s="72" t="s">
        <v>216</v>
      </c>
      <c r="O28" s="72" t="s">
        <v>228</v>
      </c>
      <c r="P28" s="72" t="s">
        <v>229</v>
      </c>
      <c r="Q28" s="74" t="s">
        <v>203</v>
      </c>
      <c r="R28" s="72" t="s">
        <v>204</v>
      </c>
      <c r="S28" s="72" t="s">
        <v>407</v>
      </c>
      <c r="T28" s="72" t="s">
        <v>408</v>
      </c>
      <c r="U28" s="76">
        <v>80000</v>
      </c>
      <c r="V28" s="76">
        <v>0</v>
      </c>
      <c r="W28" s="76">
        <v>80000</v>
      </c>
      <c r="X28" s="76">
        <v>0</v>
      </c>
      <c r="Y28" s="72" t="s">
        <v>207</v>
      </c>
      <c r="Z28" s="72" t="s">
        <v>208</v>
      </c>
      <c r="AA28" s="72" t="s">
        <v>209</v>
      </c>
      <c r="AB28" s="72" t="s">
        <v>409</v>
      </c>
      <c r="AC28" s="72" t="s">
        <v>410</v>
      </c>
      <c r="AD28" s="76">
        <v>80000</v>
      </c>
      <c r="AE28" s="72" t="s">
        <v>339</v>
      </c>
      <c r="AF28" s="72" t="s">
        <v>340</v>
      </c>
      <c r="AG28" s="72" t="s">
        <v>340</v>
      </c>
      <c r="AH28" s="72" t="s">
        <v>341</v>
      </c>
      <c r="AI28" s="72" t="s">
        <v>342</v>
      </c>
      <c r="AJ28" s="72" t="s">
        <v>343</v>
      </c>
      <c r="AK28" s="72" t="s">
        <v>344</v>
      </c>
      <c r="AL28" s="72" t="s">
        <v>345</v>
      </c>
      <c r="AM28" s="72"/>
      <c r="AN28" s="72" t="s">
        <v>304</v>
      </c>
      <c r="AO28" s="72" t="s">
        <v>346</v>
      </c>
      <c r="AP28" s="72" t="s">
        <v>347</v>
      </c>
      <c r="AQ28" s="77" t="s">
        <v>348</v>
      </c>
      <c r="AR28" s="78" t="e">
        <f>VLOOKUP(AB28,RUBROS[],3,FALSE)</f>
        <v>#N/A</v>
      </c>
      <c r="AS28" s="78" t="e">
        <f>VLOOKUP(AB28,RUBROS[],4,FALSE)</f>
        <v>#N/A</v>
      </c>
      <c r="AT28" s="79" t="s">
        <v>994</v>
      </c>
    </row>
    <row r="29" spans="1:46" x14ac:dyDescent="0.25">
      <c r="A29" s="70">
        <v>3022</v>
      </c>
      <c r="B29" s="71">
        <v>44594</v>
      </c>
      <c r="C29" s="72" t="s">
        <v>333</v>
      </c>
      <c r="D29" s="72" t="s">
        <v>201</v>
      </c>
      <c r="E29" s="73">
        <v>11280000</v>
      </c>
      <c r="F29" s="73">
        <v>0</v>
      </c>
      <c r="G29" s="73">
        <v>0</v>
      </c>
      <c r="H29" s="74" t="s">
        <v>202</v>
      </c>
      <c r="I29" s="75">
        <v>900494393</v>
      </c>
      <c r="J29" s="72" t="s">
        <v>227</v>
      </c>
      <c r="K29" s="72" t="s">
        <v>213</v>
      </c>
      <c r="L29" s="72" t="s">
        <v>214</v>
      </c>
      <c r="M29" s="72" t="s">
        <v>334</v>
      </c>
      <c r="N29" s="72" t="s">
        <v>216</v>
      </c>
      <c r="O29" s="72" t="s">
        <v>228</v>
      </c>
      <c r="P29" s="72" t="s">
        <v>229</v>
      </c>
      <c r="Q29" s="74" t="s">
        <v>203</v>
      </c>
      <c r="R29" s="72" t="s">
        <v>204</v>
      </c>
      <c r="S29" s="72" t="s">
        <v>367</v>
      </c>
      <c r="T29" s="72" t="s">
        <v>368</v>
      </c>
      <c r="U29" s="76">
        <v>2500000</v>
      </c>
      <c r="V29" s="76">
        <v>0</v>
      </c>
      <c r="W29" s="76">
        <v>2500000</v>
      </c>
      <c r="X29" s="76">
        <v>0</v>
      </c>
      <c r="Y29" s="72" t="s">
        <v>207</v>
      </c>
      <c r="Z29" s="72" t="s">
        <v>208</v>
      </c>
      <c r="AA29" s="72" t="s">
        <v>209</v>
      </c>
      <c r="AB29" s="72" t="s">
        <v>411</v>
      </c>
      <c r="AC29" s="72" t="s">
        <v>412</v>
      </c>
      <c r="AD29" s="76">
        <v>200000</v>
      </c>
      <c r="AE29" s="72" t="s">
        <v>339</v>
      </c>
      <c r="AF29" s="72" t="s">
        <v>340</v>
      </c>
      <c r="AG29" s="72" t="s">
        <v>340</v>
      </c>
      <c r="AH29" s="72" t="s">
        <v>341</v>
      </c>
      <c r="AI29" s="72" t="s">
        <v>342</v>
      </c>
      <c r="AJ29" s="72" t="s">
        <v>343</v>
      </c>
      <c r="AK29" s="72" t="s">
        <v>344</v>
      </c>
      <c r="AL29" s="72" t="s">
        <v>345</v>
      </c>
      <c r="AM29" s="72"/>
      <c r="AN29" s="72" t="s">
        <v>304</v>
      </c>
      <c r="AO29" s="72" t="s">
        <v>346</v>
      </c>
      <c r="AP29" s="72" t="s">
        <v>347</v>
      </c>
      <c r="AQ29" s="77" t="s">
        <v>348</v>
      </c>
      <c r="AR29" s="78" t="e">
        <f>VLOOKUP(AB29,RUBROS[],3,FALSE)</f>
        <v>#N/A</v>
      </c>
      <c r="AS29" s="78" t="e">
        <f>VLOOKUP(AB29,RUBROS[],4,FALSE)</f>
        <v>#N/A</v>
      </c>
      <c r="AT29" s="79" t="s">
        <v>994</v>
      </c>
    </row>
    <row r="30" spans="1:46" x14ac:dyDescent="0.25">
      <c r="A30" s="70">
        <v>3022</v>
      </c>
      <c r="B30" s="71">
        <v>44594</v>
      </c>
      <c r="C30" s="72" t="s">
        <v>333</v>
      </c>
      <c r="D30" s="72" t="s">
        <v>201</v>
      </c>
      <c r="E30" s="73">
        <v>11280000</v>
      </c>
      <c r="F30" s="73">
        <v>0</v>
      </c>
      <c r="G30" s="73">
        <v>0</v>
      </c>
      <c r="H30" s="74" t="s">
        <v>202</v>
      </c>
      <c r="I30" s="75">
        <v>900494393</v>
      </c>
      <c r="J30" s="72" t="s">
        <v>227</v>
      </c>
      <c r="K30" s="72" t="s">
        <v>213</v>
      </c>
      <c r="L30" s="72" t="s">
        <v>214</v>
      </c>
      <c r="M30" s="72" t="s">
        <v>334</v>
      </c>
      <c r="N30" s="72" t="s">
        <v>216</v>
      </c>
      <c r="O30" s="72" t="s">
        <v>228</v>
      </c>
      <c r="P30" s="72" t="s">
        <v>229</v>
      </c>
      <c r="Q30" s="74" t="s">
        <v>203</v>
      </c>
      <c r="R30" s="72" t="s">
        <v>204</v>
      </c>
      <c r="S30" s="72" t="s">
        <v>367</v>
      </c>
      <c r="T30" s="72" t="s">
        <v>368</v>
      </c>
      <c r="U30" s="76">
        <v>2500000</v>
      </c>
      <c r="V30" s="76">
        <v>0</v>
      </c>
      <c r="W30" s="76">
        <v>2500000</v>
      </c>
      <c r="X30" s="76">
        <v>0</v>
      </c>
      <c r="Y30" s="72" t="s">
        <v>207</v>
      </c>
      <c r="Z30" s="72" t="s">
        <v>208</v>
      </c>
      <c r="AA30" s="72" t="s">
        <v>209</v>
      </c>
      <c r="AB30" s="72" t="s">
        <v>413</v>
      </c>
      <c r="AC30" s="72" t="s">
        <v>414</v>
      </c>
      <c r="AD30" s="76">
        <v>200000</v>
      </c>
      <c r="AE30" s="72" t="s">
        <v>339</v>
      </c>
      <c r="AF30" s="72" t="s">
        <v>340</v>
      </c>
      <c r="AG30" s="72" t="s">
        <v>340</v>
      </c>
      <c r="AH30" s="72" t="s">
        <v>341</v>
      </c>
      <c r="AI30" s="72" t="s">
        <v>342</v>
      </c>
      <c r="AJ30" s="72" t="s">
        <v>343</v>
      </c>
      <c r="AK30" s="72" t="s">
        <v>344</v>
      </c>
      <c r="AL30" s="72" t="s">
        <v>345</v>
      </c>
      <c r="AM30" s="72"/>
      <c r="AN30" s="72" t="s">
        <v>304</v>
      </c>
      <c r="AO30" s="72" t="s">
        <v>346</v>
      </c>
      <c r="AP30" s="72" t="s">
        <v>347</v>
      </c>
      <c r="AQ30" s="77" t="s">
        <v>348</v>
      </c>
      <c r="AR30" s="78" t="e">
        <f>VLOOKUP(AB30,RUBROS[],3,FALSE)</f>
        <v>#N/A</v>
      </c>
      <c r="AS30" s="78" t="e">
        <f>VLOOKUP(AB30,RUBROS[],4,FALSE)</f>
        <v>#N/A</v>
      </c>
      <c r="AT30" s="79" t="s">
        <v>994</v>
      </c>
    </row>
    <row r="31" spans="1:46" x14ac:dyDescent="0.25">
      <c r="A31" s="70">
        <v>3022</v>
      </c>
      <c r="B31" s="71">
        <v>44594</v>
      </c>
      <c r="C31" s="72" t="s">
        <v>333</v>
      </c>
      <c r="D31" s="72" t="s">
        <v>201</v>
      </c>
      <c r="E31" s="73">
        <v>11280000</v>
      </c>
      <c r="F31" s="73">
        <v>0</v>
      </c>
      <c r="G31" s="73">
        <v>0</v>
      </c>
      <c r="H31" s="74" t="s">
        <v>202</v>
      </c>
      <c r="I31" s="75">
        <v>900494393</v>
      </c>
      <c r="J31" s="72" t="s">
        <v>227</v>
      </c>
      <c r="K31" s="72" t="s">
        <v>213</v>
      </c>
      <c r="L31" s="72" t="s">
        <v>214</v>
      </c>
      <c r="M31" s="72" t="s">
        <v>334</v>
      </c>
      <c r="N31" s="72" t="s">
        <v>216</v>
      </c>
      <c r="O31" s="72" t="s">
        <v>228</v>
      </c>
      <c r="P31" s="72" t="s">
        <v>229</v>
      </c>
      <c r="Q31" s="74" t="s">
        <v>203</v>
      </c>
      <c r="R31" s="72" t="s">
        <v>204</v>
      </c>
      <c r="S31" s="72" t="s">
        <v>415</v>
      </c>
      <c r="T31" s="72" t="s">
        <v>416</v>
      </c>
      <c r="U31" s="76">
        <v>300000</v>
      </c>
      <c r="V31" s="76">
        <v>0</v>
      </c>
      <c r="W31" s="76">
        <v>300000</v>
      </c>
      <c r="X31" s="76">
        <v>0</v>
      </c>
      <c r="Y31" s="72" t="s">
        <v>207</v>
      </c>
      <c r="Z31" s="72" t="s">
        <v>208</v>
      </c>
      <c r="AA31" s="72" t="s">
        <v>209</v>
      </c>
      <c r="AB31" s="72" t="s">
        <v>109</v>
      </c>
      <c r="AC31" s="72" t="s">
        <v>111</v>
      </c>
      <c r="AD31" s="76">
        <v>300000</v>
      </c>
      <c r="AE31" s="72" t="s">
        <v>339</v>
      </c>
      <c r="AF31" s="72" t="s">
        <v>340</v>
      </c>
      <c r="AG31" s="72" t="s">
        <v>340</v>
      </c>
      <c r="AH31" s="72" t="s">
        <v>341</v>
      </c>
      <c r="AI31" s="72" t="s">
        <v>342</v>
      </c>
      <c r="AJ31" s="72" t="s">
        <v>343</v>
      </c>
      <c r="AK31" s="72" t="s">
        <v>344</v>
      </c>
      <c r="AL31" s="72" t="s">
        <v>345</v>
      </c>
      <c r="AM31" s="72"/>
      <c r="AN31" s="72" t="s">
        <v>304</v>
      </c>
      <c r="AO31" s="72" t="s">
        <v>346</v>
      </c>
      <c r="AP31" s="72" t="s">
        <v>347</v>
      </c>
      <c r="AQ31" s="77" t="s">
        <v>348</v>
      </c>
      <c r="AR31" s="78" t="str">
        <f>VLOOKUP(AB31,RUBROS[],3,FALSE)</f>
        <v>Cajas, Papel bond, Papel kraft, Sobre manila, Sobre de correspondencia, AZ, Carpetas de cartón</v>
      </c>
      <c r="AS31" s="78" t="str">
        <f>VLOOKUP(AB31,RUBROS[],4,FALSE)</f>
        <v>ARTÍCULO 15. PAPELERÍA, ÚTILES DE ESCRITORIO Y OFICINA Y TELEFONÍA</v>
      </c>
      <c r="AT31" s="79" t="s">
        <v>994</v>
      </c>
    </row>
    <row r="32" spans="1:46" x14ac:dyDescent="0.25">
      <c r="A32" s="70">
        <v>3022</v>
      </c>
      <c r="B32" s="71">
        <v>44594</v>
      </c>
      <c r="C32" s="72" t="s">
        <v>333</v>
      </c>
      <c r="D32" s="72" t="s">
        <v>201</v>
      </c>
      <c r="E32" s="73">
        <v>11280000</v>
      </c>
      <c r="F32" s="73">
        <v>0</v>
      </c>
      <c r="G32" s="73">
        <v>0</v>
      </c>
      <c r="H32" s="74" t="s">
        <v>202</v>
      </c>
      <c r="I32" s="75">
        <v>900494393</v>
      </c>
      <c r="J32" s="72" t="s">
        <v>227</v>
      </c>
      <c r="K32" s="72" t="s">
        <v>213</v>
      </c>
      <c r="L32" s="72" t="s">
        <v>214</v>
      </c>
      <c r="M32" s="72" t="s">
        <v>334</v>
      </c>
      <c r="N32" s="72" t="s">
        <v>216</v>
      </c>
      <c r="O32" s="72" t="s">
        <v>228</v>
      </c>
      <c r="P32" s="72" t="s">
        <v>229</v>
      </c>
      <c r="Q32" s="74" t="s">
        <v>203</v>
      </c>
      <c r="R32" s="72" t="s">
        <v>204</v>
      </c>
      <c r="S32" s="72" t="s">
        <v>417</v>
      </c>
      <c r="T32" s="72" t="s">
        <v>418</v>
      </c>
      <c r="U32" s="76">
        <v>400000</v>
      </c>
      <c r="V32" s="76">
        <v>0</v>
      </c>
      <c r="W32" s="76">
        <v>400000</v>
      </c>
      <c r="X32" s="76">
        <v>0</v>
      </c>
      <c r="Y32" s="72" t="s">
        <v>207</v>
      </c>
      <c r="Z32" s="72" t="s">
        <v>208</v>
      </c>
      <c r="AA32" s="72" t="s">
        <v>209</v>
      </c>
      <c r="AB32" s="72" t="s">
        <v>117</v>
      </c>
      <c r="AC32" s="72" t="s">
        <v>118</v>
      </c>
      <c r="AD32" s="76">
        <v>400000</v>
      </c>
      <c r="AE32" s="72" t="s">
        <v>339</v>
      </c>
      <c r="AF32" s="72" t="s">
        <v>340</v>
      </c>
      <c r="AG32" s="72" t="s">
        <v>340</v>
      </c>
      <c r="AH32" s="72" t="s">
        <v>341</v>
      </c>
      <c r="AI32" s="72" t="s">
        <v>342</v>
      </c>
      <c r="AJ32" s="72" t="s">
        <v>343</v>
      </c>
      <c r="AK32" s="72" t="s">
        <v>344</v>
      </c>
      <c r="AL32" s="72" t="s">
        <v>345</v>
      </c>
      <c r="AM32" s="72"/>
      <c r="AN32" s="72" t="s">
        <v>304</v>
      </c>
      <c r="AO32" s="72" t="s">
        <v>346</v>
      </c>
      <c r="AP32" s="72" t="s">
        <v>347</v>
      </c>
      <c r="AQ32" s="77" t="s">
        <v>348</v>
      </c>
      <c r="AR32" s="78" t="str">
        <f>VLOOKUP(AB32,RUBROS[],3,FALSE)</f>
        <v>Esfero, Lápiz</v>
      </c>
      <c r="AS32" s="78" t="str">
        <f>VLOOKUP(AB32,RUBROS[],4,FALSE)</f>
        <v>ARTÍCULO 15. PAPELERÍA, ÚTILES DE ESCRITORIO Y OFICINA Y TELEFONÍA</v>
      </c>
      <c r="AT32" s="79" t="s">
        <v>994</v>
      </c>
    </row>
    <row r="33" spans="1:46" x14ac:dyDescent="0.25">
      <c r="A33" s="70">
        <v>3022</v>
      </c>
      <c r="B33" s="71">
        <v>44594</v>
      </c>
      <c r="C33" s="72" t="s">
        <v>333</v>
      </c>
      <c r="D33" s="72" t="s">
        <v>201</v>
      </c>
      <c r="E33" s="73">
        <v>11280000</v>
      </c>
      <c r="F33" s="73">
        <v>0</v>
      </c>
      <c r="G33" s="73">
        <v>0</v>
      </c>
      <c r="H33" s="74" t="s">
        <v>202</v>
      </c>
      <c r="I33" s="75">
        <v>900494393</v>
      </c>
      <c r="J33" s="72" t="s">
        <v>227</v>
      </c>
      <c r="K33" s="72" t="s">
        <v>213</v>
      </c>
      <c r="L33" s="72" t="s">
        <v>214</v>
      </c>
      <c r="M33" s="72" t="s">
        <v>334</v>
      </c>
      <c r="N33" s="72" t="s">
        <v>216</v>
      </c>
      <c r="O33" s="72" t="s">
        <v>228</v>
      </c>
      <c r="P33" s="72" t="s">
        <v>229</v>
      </c>
      <c r="Q33" s="74" t="s">
        <v>203</v>
      </c>
      <c r="R33" s="72" t="s">
        <v>204</v>
      </c>
      <c r="S33" s="72" t="s">
        <v>419</v>
      </c>
      <c r="T33" s="72" t="s">
        <v>420</v>
      </c>
      <c r="U33" s="76">
        <v>200000</v>
      </c>
      <c r="V33" s="76">
        <v>0</v>
      </c>
      <c r="W33" s="76">
        <v>200000</v>
      </c>
      <c r="X33" s="76">
        <v>0</v>
      </c>
      <c r="Y33" s="72" t="s">
        <v>207</v>
      </c>
      <c r="Z33" s="72" t="s">
        <v>208</v>
      </c>
      <c r="AA33" s="72" t="s">
        <v>209</v>
      </c>
      <c r="AB33" s="72" t="s">
        <v>421</v>
      </c>
      <c r="AC33" s="72" t="s">
        <v>422</v>
      </c>
      <c r="AD33" s="76">
        <v>200000</v>
      </c>
      <c r="AE33" s="72" t="s">
        <v>339</v>
      </c>
      <c r="AF33" s="72" t="s">
        <v>340</v>
      </c>
      <c r="AG33" s="72" t="s">
        <v>340</v>
      </c>
      <c r="AH33" s="72" t="s">
        <v>341</v>
      </c>
      <c r="AI33" s="72" t="s">
        <v>342</v>
      </c>
      <c r="AJ33" s="72" t="s">
        <v>343</v>
      </c>
      <c r="AK33" s="72" t="s">
        <v>344</v>
      </c>
      <c r="AL33" s="72" t="s">
        <v>345</v>
      </c>
      <c r="AM33" s="72"/>
      <c r="AN33" s="72" t="s">
        <v>304</v>
      </c>
      <c r="AO33" s="72" t="s">
        <v>346</v>
      </c>
      <c r="AP33" s="72" t="s">
        <v>347</v>
      </c>
      <c r="AQ33" s="77" t="s">
        <v>348</v>
      </c>
      <c r="AR33" s="78" t="e">
        <f>VLOOKUP(AB33,RUBROS[],3,FALSE)</f>
        <v>#N/A</v>
      </c>
      <c r="AS33" s="78" t="e">
        <f>VLOOKUP(AB33,RUBROS[],4,FALSE)</f>
        <v>#N/A</v>
      </c>
      <c r="AT33" s="79" t="s">
        <v>994</v>
      </c>
    </row>
    <row r="34" spans="1:46" x14ac:dyDescent="0.25">
      <c r="A34" s="70">
        <v>3022</v>
      </c>
      <c r="B34" s="71">
        <v>44594</v>
      </c>
      <c r="C34" s="72" t="s">
        <v>333</v>
      </c>
      <c r="D34" s="72" t="s">
        <v>201</v>
      </c>
      <c r="E34" s="73">
        <v>11280000</v>
      </c>
      <c r="F34" s="73">
        <v>0</v>
      </c>
      <c r="G34" s="73">
        <v>0</v>
      </c>
      <c r="H34" s="74" t="s">
        <v>202</v>
      </c>
      <c r="I34" s="75">
        <v>900494393</v>
      </c>
      <c r="J34" s="72" t="s">
        <v>227</v>
      </c>
      <c r="K34" s="72" t="s">
        <v>213</v>
      </c>
      <c r="L34" s="72" t="s">
        <v>214</v>
      </c>
      <c r="M34" s="72" t="s">
        <v>334</v>
      </c>
      <c r="N34" s="72" t="s">
        <v>216</v>
      </c>
      <c r="O34" s="72" t="s">
        <v>228</v>
      </c>
      <c r="P34" s="72" t="s">
        <v>229</v>
      </c>
      <c r="Q34" s="74" t="s">
        <v>203</v>
      </c>
      <c r="R34" s="72" t="s">
        <v>204</v>
      </c>
      <c r="S34" s="72" t="s">
        <v>423</v>
      </c>
      <c r="T34" s="72" t="s">
        <v>424</v>
      </c>
      <c r="U34" s="76">
        <v>150000</v>
      </c>
      <c r="V34" s="76">
        <v>0</v>
      </c>
      <c r="W34" s="76">
        <v>150000</v>
      </c>
      <c r="X34" s="76">
        <v>0</v>
      </c>
      <c r="Y34" s="72" t="s">
        <v>207</v>
      </c>
      <c r="Z34" s="72" t="s">
        <v>208</v>
      </c>
      <c r="AA34" s="72" t="s">
        <v>209</v>
      </c>
      <c r="AB34" s="72" t="s">
        <v>128</v>
      </c>
      <c r="AC34" s="72" t="s">
        <v>130</v>
      </c>
      <c r="AD34" s="76">
        <v>150000</v>
      </c>
      <c r="AE34" s="72" t="s">
        <v>339</v>
      </c>
      <c r="AF34" s="72" t="s">
        <v>340</v>
      </c>
      <c r="AG34" s="72" t="s">
        <v>340</v>
      </c>
      <c r="AH34" s="72" t="s">
        <v>341</v>
      </c>
      <c r="AI34" s="72" t="s">
        <v>342</v>
      </c>
      <c r="AJ34" s="72" t="s">
        <v>343</v>
      </c>
      <c r="AK34" s="72" t="s">
        <v>344</v>
      </c>
      <c r="AL34" s="72" t="s">
        <v>345</v>
      </c>
      <c r="AM34" s="72"/>
      <c r="AN34" s="72" t="s">
        <v>304</v>
      </c>
      <c r="AO34" s="72" t="s">
        <v>346</v>
      </c>
      <c r="AP34" s="72" t="s">
        <v>347</v>
      </c>
      <c r="AQ34" s="77" t="s">
        <v>348</v>
      </c>
      <c r="AR34" s="78" t="str">
        <f>VLOOKUP(AB34,RUBROS[],3,FALSE)</f>
        <v>Servicios de edición, impresión y reproducción</v>
      </c>
      <c r="AS34" s="78" t="str">
        <f>VLOOKUP(AB34,RUBROS[],4,FALSE)</f>
        <v>ARTÍCULO 15. PAPELERÍA, ÚTILES DE ESCRITORIO Y OFICINA Y TELEFONÍA</v>
      </c>
      <c r="AT34" s="79" t="s">
        <v>994</v>
      </c>
    </row>
    <row r="35" spans="1:46" x14ac:dyDescent="0.25">
      <c r="A35" s="70">
        <v>3822</v>
      </c>
      <c r="B35" s="71">
        <v>44607</v>
      </c>
      <c r="C35" s="72" t="s">
        <v>425</v>
      </c>
      <c r="D35" s="72" t="s">
        <v>201</v>
      </c>
      <c r="E35" s="73">
        <v>3256070</v>
      </c>
      <c r="F35" s="73">
        <v>0</v>
      </c>
      <c r="G35" s="73">
        <v>0</v>
      </c>
      <c r="H35" s="74" t="s">
        <v>202</v>
      </c>
      <c r="I35" s="75">
        <v>899999115</v>
      </c>
      <c r="J35" s="72" t="s">
        <v>212</v>
      </c>
      <c r="K35" s="72" t="s">
        <v>213</v>
      </c>
      <c r="L35" s="72" t="s">
        <v>214</v>
      </c>
      <c r="M35" s="72" t="s">
        <v>215</v>
      </c>
      <c r="N35" s="72" t="s">
        <v>216</v>
      </c>
      <c r="O35" s="72" t="s">
        <v>217</v>
      </c>
      <c r="P35" s="72" t="s">
        <v>218</v>
      </c>
      <c r="Q35" s="74" t="s">
        <v>203</v>
      </c>
      <c r="R35" s="72" t="s">
        <v>204</v>
      </c>
      <c r="S35" s="72" t="s">
        <v>219</v>
      </c>
      <c r="T35" s="72" t="s">
        <v>220</v>
      </c>
      <c r="U35" s="76">
        <v>3256070</v>
      </c>
      <c r="V35" s="76">
        <v>0</v>
      </c>
      <c r="W35" s="76">
        <v>3256070</v>
      </c>
      <c r="X35" s="76">
        <v>0</v>
      </c>
      <c r="Y35" s="72" t="s">
        <v>207</v>
      </c>
      <c r="Z35" s="72" t="s">
        <v>208</v>
      </c>
      <c r="AA35" s="72" t="s">
        <v>209</v>
      </c>
      <c r="AB35" s="72" t="s">
        <v>221</v>
      </c>
      <c r="AC35" s="72" t="s">
        <v>138</v>
      </c>
      <c r="AD35" s="76">
        <v>3256070</v>
      </c>
      <c r="AE35" s="72" t="s">
        <v>426</v>
      </c>
      <c r="AF35" s="72" t="s">
        <v>300</v>
      </c>
      <c r="AG35" s="72" t="s">
        <v>301</v>
      </c>
      <c r="AH35" s="72" t="s">
        <v>427</v>
      </c>
      <c r="AI35" s="72" t="s">
        <v>428</v>
      </c>
      <c r="AJ35" s="72" t="s">
        <v>429</v>
      </c>
      <c r="AK35" s="72" t="s">
        <v>430</v>
      </c>
      <c r="AL35" s="72" t="s">
        <v>431</v>
      </c>
      <c r="AM35" s="72"/>
      <c r="AN35" s="72" t="s">
        <v>429</v>
      </c>
      <c r="AO35" s="72" t="s">
        <v>210</v>
      </c>
      <c r="AP35" s="72" t="s">
        <v>432</v>
      </c>
      <c r="AQ35" s="77" t="s">
        <v>433</v>
      </c>
      <c r="AR35" s="78" t="str">
        <f>VLOOKUP(AB35,RUBROS[],3,FALSE)</f>
        <v>TELEFONIA</v>
      </c>
      <c r="AS35" s="78" t="str">
        <f>VLOOKUP(AB35,RUBROS[],4,FALSE)</f>
        <v>ARTÍCULO 15. PAPELERÍA, ÚTILES DE ESCRITORIO Y OFICINA Y TELEFONÍA</v>
      </c>
      <c r="AT35" s="110" t="s">
        <v>27</v>
      </c>
    </row>
    <row r="36" spans="1:46" x14ac:dyDescent="0.25">
      <c r="A36" s="70">
        <v>14222</v>
      </c>
      <c r="B36" s="71">
        <v>44608</v>
      </c>
      <c r="C36" s="72" t="s">
        <v>434</v>
      </c>
      <c r="D36" s="72" t="s">
        <v>201</v>
      </c>
      <c r="E36" s="73">
        <v>23754010</v>
      </c>
      <c r="F36" s="73">
        <v>0</v>
      </c>
      <c r="G36" s="73">
        <v>0</v>
      </c>
      <c r="H36" s="74" t="s">
        <v>202</v>
      </c>
      <c r="I36" s="75">
        <v>830037248</v>
      </c>
      <c r="J36" s="72" t="s">
        <v>222</v>
      </c>
      <c r="K36" s="72" t="s">
        <v>213</v>
      </c>
      <c r="L36" s="72" t="s">
        <v>223</v>
      </c>
      <c r="M36" s="72" t="s">
        <v>224</v>
      </c>
      <c r="N36" s="72" t="s">
        <v>435</v>
      </c>
      <c r="O36" s="72" t="s">
        <v>225</v>
      </c>
      <c r="P36" s="72" t="s">
        <v>226</v>
      </c>
      <c r="Q36" s="74" t="s">
        <v>203</v>
      </c>
      <c r="R36" s="72" t="s">
        <v>204</v>
      </c>
      <c r="S36" s="72" t="s">
        <v>205</v>
      </c>
      <c r="T36" s="72" t="s">
        <v>206</v>
      </c>
      <c r="U36" s="76">
        <v>23754010</v>
      </c>
      <c r="V36" s="76">
        <v>0</v>
      </c>
      <c r="W36" s="76">
        <v>23754010</v>
      </c>
      <c r="X36" s="76">
        <v>0</v>
      </c>
      <c r="Y36" s="72" t="s">
        <v>207</v>
      </c>
      <c r="Z36" s="72" t="s">
        <v>208</v>
      </c>
      <c r="AA36" s="72" t="s">
        <v>209</v>
      </c>
      <c r="AB36" s="72" t="s">
        <v>159</v>
      </c>
      <c r="AC36" s="72" t="s">
        <v>160</v>
      </c>
      <c r="AD36" s="76">
        <v>23754010</v>
      </c>
      <c r="AE36" s="72" t="s">
        <v>436</v>
      </c>
      <c r="AF36" s="72" t="s">
        <v>289</v>
      </c>
      <c r="AG36" s="72" t="s">
        <v>289</v>
      </c>
      <c r="AH36" s="72" t="s">
        <v>437</v>
      </c>
      <c r="AI36" s="72" t="s">
        <v>438</v>
      </c>
      <c r="AJ36" s="72" t="s">
        <v>439</v>
      </c>
      <c r="AK36" s="72" t="s">
        <v>440</v>
      </c>
      <c r="AL36" s="72" t="s">
        <v>441</v>
      </c>
      <c r="AM36" s="72"/>
      <c r="AN36" s="72" t="s">
        <v>429</v>
      </c>
      <c r="AO36" s="72" t="s">
        <v>210</v>
      </c>
      <c r="AP36" s="72" t="s">
        <v>442</v>
      </c>
      <c r="AQ36" s="77" t="s">
        <v>443</v>
      </c>
      <c r="AR36" s="78" t="str">
        <f>VLOOKUP(AB36,RUBROS[],3,FALSE)</f>
        <v>CONSUMO DE ENERGÍA</v>
      </c>
      <c r="AS36" s="78" t="str">
        <f>VLOOKUP(AB36,RUBROS[],4,FALSE)</f>
        <v>ARTÍCULO 19. SOSTENIBILIDAD AMBIENTAL</v>
      </c>
      <c r="AT36" s="110" t="s">
        <v>32</v>
      </c>
    </row>
    <row r="37" spans="1:46" x14ac:dyDescent="0.25">
      <c r="A37" s="70">
        <v>14722</v>
      </c>
      <c r="B37" s="71">
        <v>44610</v>
      </c>
      <c r="C37" s="72" t="s">
        <v>444</v>
      </c>
      <c r="D37" s="72" t="s">
        <v>201</v>
      </c>
      <c r="E37" s="73">
        <v>5502000</v>
      </c>
      <c r="F37" s="73">
        <v>0</v>
      </c>
      <c r="G37" s="73">
        <v>0</v>
      </c>
      <c r="H37" s="74" t="s">
        <v>445</v>
      </c>
      <c r="I37" s="75" t="s">
        <v>446</v>
      </c>
      <c r="J37" s="72" t="s">
        <v>447</v>
      </c>
      <c r="K37" s="72" t="s">
        <v>448</v>
      </c>
      <c r="L37" s="72"/>
      <c r="M37" s="72"/>
      <c r="N37" s="72"/>
      <c r="O37" s="72"/>
      <c r="P37" s="72"/>
      <c r="Q37" s="74" t="s">
        <v>203</v>
      </c>
      <c r="R37" s="72" t="s">
        <v>204</v>
      </c>
      <c r="S37" s="72" t="s">
        <v>449</v>
      </c>
      <c r="T37" s="72" t="s">
        <v>450</v>
      </c>
      <c r="U37" s="76">
        <v>5502000</v>
      </c>
      <c r="V37" s="76">
        <v>0</v>
      </c>
      <c r="W37" s="76">
        <v>5502000</v>
      </c>
      <c r="X37" s="76">
        <v>0</v>
      </c>
      <c r="Y37" s="72" t="s">
        <v>207</v>
      </c>
      <c r="Z37" s="72" t="s">
        <v>208</v>
      </c>
      <c r="AA37" s="72" t="s">
        <v>451</v>
      </c>
      <c r="AB37" s="72" t="s">
        <v>452</v>
      </c>
      <c r="AC37" s="72" t="s">
        <v>453</v>
      </c>
      <c r="AD37" s="76">
        <v>5502000</v>
      </c>
      <c r="AE37" s="72" t="s">
        <v>454</v>
      </c>
      <c r="AF37" s="72" t="s">
        <v>455</v>
      </c>
      <c r="AG37" s="72" t="s">
        <v>456</v>
      </c>
      <c r="AH37" s="72" t="s">
        <v>457</v>
      </c>
      <c r="AI37" s="72" t="s">
        <v>458</v>
      </c>
      <c r="AJ37" s="72" t="s">
        <v>459</v>
      </c>
      <c r="AK37" s="72" t="s">
        <v>460</v>
      </c>
      <c r="AL37" s="72" t="s">
        <v>461</v>
      </c>
      <c r="AM37" s="72"/>
      <c r="AN37" s="72" t="s">
        <v>439</v>
      </c>
      <c r="AO37" s="72" t="s">
        <v>346</v>
      </c>
      <c r="AP37" s="72" t="s">
        <v>462</v>
      </c>
      <c r="AQ37" s="77" t="s">
        <v>463</v>
      </c>
      <c r="AR37" s="78" t="e">
        <f>VLOOKUP(AB37,RUBROS[],3,FALSE)</f>
        <v>#N/A</v>
      </c>
      <c r="AS37" s="78" t="e">
        <f>VLOOKUP(AB37,RUBROS[],4,FALSE)</f>
        <v>#N/A</v>
      </c>
      <c r="AT37" s="79" t="s">
        <v>994</v>
      </c>
    </row>
    <row r="38" spans="1:46" x14ac:dyDescent="0.25">
      <c r="A38" s="70">
        <v>14822</v>
      </c>
      <c r="B38" s="71">
        <v>44610</v>
      </c>
      <c r="C38" s="72" t="s">
        <v>464</v>
      </c>
      <c r="D38" s="72" t="s">
        <v>201</v>
      </c>
      <c r="E38" s="73">
        <v>12897371.5</v>
      </c>
      <c r="F38" s="73">
        <v>575997</v>
      </c>
      <c r="G38" s="73">
        <v>0</v>
      </c>
      <c r="H38" s="74" t="s">
        <v>202</v>
      </c>
      <c r="I38" s="75">
        <v>900372035</v>
      </c>
      <c r="J38" s="72" t="s">
        <v>465</v>
      </c>
      <c r="K38" s="72" t="s">
        <v>213</v>
      </c>
      <c r="L38" s="72" t="s">
        <v>223</v>
      </c>
      <c r="M38" s="72" t="s">
        <v>466</v>
      </c>
      <c r="N38" s="72" t="s">
        <v>216</v>
      </c>
      <c r="O38" s="72" t="s">
        <v>467</v>
      </c>
      <c r="P38" s="72" t="s">
        <v>468</v>
      </c>
      <c r="Q38" s="74" t="s">
        <v>203</v>
      </c>
      <c r="R38" s="72" t="s">
        <v>204</v>
      </c>
      <c r="S38" s="72" t="s">
        <v>219</v>
      </c>
      <c r="T38" s="72" t="s">
        <v>220</v>
      </c>
      <c r="U38" s="76">
        <v>12897371.5</v>
      </c>
      <c r="V38" s="76">
        <v>0</v>
      </c>
      <c r="W38" s="76">
        <v>12897371.5</v>
      </c>
      <c r="X38" s="76">
        <v>0</v>
      </c>
      <c r="Y38" s="72" t="s">
        <v>207</v>
      </c>
      <c r="Z38" s="72" t="s">
        <v>208</v>
      </c>
      <c r="AA38" s="72" t="s">
        <v>209</v>
      </c>
      <c r="AB38" s="72" t="s">
        <v>469</v>
      </c>
      <c r="AC38" s="72" t="s">
        <v>470</v>
      </c>
      <c r="AD38" s="76">
        <v>12897371.5</v>
      </c>
      <c r="AE38" s="72" t="s">
        <v>471</v>
      </c>
      <c r="AF38" s="72" t="s">
        <v>291</v>
      </c>
      <c r="AG38" s="72" t="s">
        <v>291</v>
      </c>
      <c r="AH38" s="72" t="s">
        <v>291</v>
      </c>
      <c r="AI38" s="72" t="s">
        <v>472</v>
      </c>
      <c r="AJ38" s="72" t="s">
        <v>459</v>
      </c>
      <c r="AK38" s="72" t="s">
        <v>473</v>
      </c>
      <c r="AL38" s="72" t="s">
        <v>474</v>
      </c>
      <c r="AM38" s="72"/>
      <c r="AN38" s="72" t="s">
        <v>475</v>
      </c>
      <c r="AO38" s="72" t="s">
        <v>476</v>
      </c>
      <c r="AP38" s="72" t="s">
        <v>477</v>
      </c>
      <c r="AQ38" s="77" t="s">
        <v>478</v>
      </c>
      <c r="AR38" s="78" t="e">
        <f>VLOOKUP(AB38,RUBROS[],3,FALSE)</f>
        <v>#N/A</v>
      </c>
      <c r="AS38" s="78" t="e">
        <f>VLOOKUP(AB38,RUBROS[],4,FALSE)</f>
        <v>#N/A</v>
      </c>
      <c r="AT38" s="79" t="s">
        <v>994</v>
      </c>
    </row>
    <row r="39" spans="1:46" x14ac:dyDescent="0.25">
      <c r="A39" s="70">
        <v>15522</v>
      </c>
      <c r="B39" s="71">
        <v>44613</v>
      </c>
      <c r="C39" s="72" t="s">
        <v>479</v>
      </c>
      <c r="D39" s="72" t="s">
        <v>201</v>
      </c>
      <c r="E39" s="73">
        <v>645000</v>
      </c>
      <c r="F39" s="73">
        <v>3242</v>
      </c>
      <c r="G39" s="73">
        <v>0</v>
      </c>
      <c r="H39" s="74" t="s">
        <v>480</v>
      </c>
      <c r="I39" s="75">
        <v>1117516317</v>
      </c>
      <c r="J39" s="72" t="s">
        <v>481</v>
      </c>
      <c r="K39" s="72" t="s">
        <v>213</v>
      </c>
      <c r="L39" s="72" t="s">
        <v>223</v>
      </c>
      <c r="M39" s="72" t="s">
        <v>482</v>
      </c>
      <c r="N39" s="72" t="s">
        <v>216</v>
      </c>
      <c r="O39" s="72" t="s">
        <v>467</v>
      </c>
      <c r="P39" s="72" t="s">
        <v>468</v>
      </c>
      <c r="Q39" s="74" t="s">
        <v>203</v>
      </c>
      <c r="R39" s="72" t="s">
        <v>204</v>
      </c>
      <c r="S39" s="72" t="s">
        <v>483</v>
      </c>
      <c r="T39" s="72" t="s">
        <v>484</v>
      </c>
      <c r="U39" s="76">
        <v>645000</v>
      </c>
      <c r="V39" s="76">
        <v>0</v>
      </c>
      <c r="W39" s="76">
        <v>645000</v>
      </c>
      <c r="X39" s="76">
        <v>0</v>
      </c>
      <c r="Y39" s="72" t="s">
        <v>207</v>
      </c>
      <c r="Z39" s="72" t="s">
        <v>208</v>
      </c>
      <c r="AA39" s="72" t="s">
        <v>451</v>
      </c>
      <c r="AB39" s="72" t="s">
        <v>452</v>
      </c>
      <c r="AC39" s="72" t="s">
        <v>453</v>
      </c>
      <c r="AD39" s="76">
        <v>645000</v>
      </c>
      <c r="AE39" s="72" t="s">
        <v>485</v>
      </c>
      <c r="AF39" s="72" t="s">
        <v>486</v>
      </c>
      <c r="AG39" s="72" t="s">
        <v>486</v>
      </c>
      <c r="AH39" s="72" t="s">
        <v>487</v>
      </c>
      <c r="AI39" s="72" t="s">
        <v>488</v>
      </c>
      <c r="AJ39" s="72" t="s">
        <v>489</v>
      </c>
      <c r="AK39" s="72" t="s">
        <v>490</v>
      </c>
      <c r="AL39" s="72" t="s">
        <v>491</v>
      </c>
      <c r="AM39" s="72"/>
      <c r="AN39" s="72" t="s">
        <v>492</v>
      </c>
      <c r="AO39" s="72" t="s">
        <v>493</v>
      </c>
      <c r="AP39" s="72" t="s">
        <v>494</v>
      </c>
      <c r="AQ39" s="77" t="s">
        <v>495</v>
      </c>
      <c r="AR39" s="78" t="s">
        <v>995</v>
      </c>
      <c r="AS39" s="78" t="s">
        <v>996</v>
      </c>
      <c r="AT39" s="79" t="s">
        <v>997</v>
      </c>
    </row>
    <row r="40" spans="1:46" x14ac:dyDescent="0.25">
      <c r="A40" s="70">
        <v>15622</v>
      </c>
      <c r="B40" s="71">
        <v>44613</v>
      </c>
      <c r="C40" s="72" t="s">
        <v>496</v>
      </c>
      <c r="D40" s="72" t="s">
        <v>201</v>
      </c>
      <c r="E40" s="73">
        <v>792600</v>
      </c>
      <c r="F40" s="73">
        <v>0</v>
      </c>
      <c r="G40" s="73">
        <v>0</v>
      </c>
      <c r="H40" s="74" t="s">
        <v>202</v>
      </c>
      <c r="I40" s="75">
        <v>830001113</v>
      </c>
      <c r="J40" s="72" t="s">
        <v>497</v>
      </c>
      <c r="K40" s="72" t="s">
        <v>213</v>
      </c>
      <c r="L40" s="72" t="s">
        <v>214</v>
      </c>
      <c r="M40" s="72" t="s">
        <v>498</v>
      </c>
      <c r="N40" s="72" t="s">
        <v>216</v>
      </c>
      <c r="O40" s="72" t="s">
        <v>233</v>
      </c>
      <c r="P40" s="72" t="s">
        <v>234</v>
      </c>
      <c r="Q40" s="74" t="s">
        <v>203</v>
      </c>
      <c r="R40" s="72" t="s">
        <v>204</v>
      </c>
      <c r="S40" s="72" t="s">
        <v>423</v>
      </c>
      <c r="T40" s="72" t="s">
        <v>424</v>
      </c>
      <c r="U40" s="76">
        <v>792600</v>
      </c>
      <c r="V40" s="76">
        <v>0</v>
      </c>
      <c r="W40" s="76">
        <v>792600</v>
      </c>
      <c r="X40" s="76">
        <v>0</v>
      </c>
      <c r="Y40" s="72" t="s">
        <v>207</v>
      </c>
      <c r="Z40" s="72" t="s">
        <v>208</v>
      </c>
      <c r="AA40" s="72" t="s">
        <v>209</v>
      </c>
      <c r="AB40" s="72" t="s">
        <v>128</v>
      </c>
      <c r="AC40" s="72" t="s">
        <v>130</v>
      </c>
      <c r="AD40" s="76">
        <v>792600</v>
      </c>
      <c r="AE40" s="72" t="s">
        <v>499</v>
      </c>
      <c r="AF40" s="72" t="s">
        <v>313</v>
      </c>
      <c r="AG40" s="72" t="s">
        <v>313</v>
      </c>
      <c r="AH40" s="72" t="s">
        <v>313</v>
      </c>
      <c r="AI40" s="72" t="s">
        <v>289</v>
      </c>
      <c r="AJ40" s="72" t="s">
        <v>489</v>
      </c>
      <c r="AK40" s="72" t="s">
        <v>456</v>
      </c>
      <c r="AL40" s="72" t="s">
        <v>500</v>
      </c>
      <c r="AM40" s="72"/>
      <c r="AN40" s="72" t="s">
        <v>475</v>
      </c>
      <c r="AO40" s="72" t="s">
        <v>501</v>
      </c>
      <c r="AP40" s="72" t="s">
        <v>502</v>
      </c>
      <c r="AQ40" s="77" t="s">
        <v>503</v>
      </c>
      <c r="AR40" s="78" t="str">
        <f>VLOOKUP(AB40,RUBROS[],3,FALSE)</f>
        <v>Servicios de edición, impresión y reproducción</v>
      </c>
      <c r="AS40" s="78" t="str">
        <f>VLOOKUP(AB40,RUBROS[],4,FALSE)</f>
        <v>ARTÍCULO 15. PAPELERÍA, ÚTILES DE ESCRITORIO Y OFICINA Y TELEFONÍA</v>
      </c>
      <c r="AT40" s="79" t="s">
        <v>994</v>
      </c>
    </row>
    <row r="41" spans="1:46" x14ac:dyDescent="0.25">
      <c r="A41" s="70">
        <v>16022</v>
      </c>
      <c r="B41" s="71">
        <v>44614</v>
      </c>
      <c r="C41" s="72" t="s">
        <v>504</v>
      </c>
      <c r="D41" s="72" t="s">
        <v>201</v>
      </c>
      <c r="E41" s="73">
        <v>4873000</v>
      </c>
      <c r="F41" s="73">
        <v>55073</v>
      </c>
      <c r="G41" s="73">
        <v>0</v>
      </c>
      <c r="H41" s="74" t="s">
        <v>480</v>
      </c>
      <c r="I41" s="75">
        <v>1026278601</v>
      </c>
      <c r="J41" s="72" t="s">
        <v>505</v>
      </c>
      <c r="K41" s="72" t="s">
        <v>213</v>
      </c>
      <c r="L41" s="72" t="s">
        <v>223</v>
      </c>
      <c r="M41" s="72" t="s">
        <v>506</v>
      </c>
      <c r="N41" s="72" t="s">
        <v>216</v>
      </c>
      <c r="O41" s="72" t="s">
        <v>467</v>
      </c>
      <c r="P41" s="72" t="s">
        <v>468</v>
      </c>
      <c r="Q41" s="74" t="s">
        <v>203</v>
      </c>
      <c r="R41" s="72" t="s">
        <v>204</v>
      </c>
      <c r="S41" s="72" t="s">
        <v>507</v>
      </c>
      <c r="T41" s="72" t="s">
        <v>508</v>
      </c>
      <c r="U41" s="76">
        <v>4873000</v>
      </c>
      <c r="V41" s="76">
        <v>0</v>
      </c>
      <c r="W41" s="76">
        <v>4873000</v>
      </c>
      <c r="X41" s="76">
        <v>0</v>
      </c>
      <c r="Y41" s="72" t="s">
        <v>207</v>
      </c>
      <c r="Z41" s="72" t="s">
        <v>208</v>
      </c>
      <c r="AA41" s="72" t="s">
        <v>451</v>
      </c>
      <c r="AB41" s="72" t="s">
        <v>509</v>
      </c>
      <c r="AC41" s="72" t="s">
        <v>510</v>
      </c>
      <c r="AD41" s="76">
        <v>4873000</v>
      </c>
      <c r="AE41" s="72" t="s">
        <v>511</v>
      </c>
      <c r="AF41" s="72" t="s">
        <v>488</v>
      </c>
      <c r="AG41" s="72" t="s">
        <v>488</v>
      </c>
      <c r="AH41" s="72" t="s">
        <v>512</v>
      </c>
      <c r="AI41" s="72" t="s">
        <v>513</v>
      </c>
      <c r="AJ41" s="72" t="s">
        <v>514</v>
      </c>
      <c r="AK41" s="72" t="s">
        <v>455</v>
      </c>
      <c r="AL41" s="72" t="s">
        <v>515</v>
      </c>
      <c r="AM41" s="72"/>
      <c r="AN41" s="72" t="s">
        <v>516</v>
      </c>
      <c r="AO41" s="72" t="s">
        <v>493</v>
      </c>
      <c r="AP41" s="72" t="s">
        <v>517</v>
      </c>
      <c r="AQ41" s="77" t="s">
        <v>518</v>
      </c>
      <c r="AR41" s="78" t="s">
        <v>995</v>
      </c>
      <c r="AS41" s="78" t="s">
        <v>996</v>
      </c>
      <c r="AT41" s="79" t="s">
        <v>997</v>
      </c>
    </row>
    <row r="42" spans="1:46" x14ac:dyDescent="0.25">
      <c r="A42" s="70">
        <v>16122</v>
      </c>
      <c r="B42" s="71">
        <v>44614</v>
      </c>
      <c r="C42" s="72" t="s">
        <v>519</v>
      </c>
      <c r="D42" s="72" t="s">
        <v>201</v>
      </c>
      <c r="E42" s="73">
        <v>4179000</v>
      </c>
      <c r="F42" s="73">
        <v>40369</v>
      </c>
      <c r="G42" s="73">
        <v>0</v>
      </c>
      <c r="H42" s="74" t="s">
        <v>480</v>
      </c>
      <c r="I42" s="75">
        <v>1094925645</v>
      </c>
      <c r="J42" s="72" t="s">
        <v>520</v>
      </c>
      <c r="K42" s="72" t="s">
        <v>213</v>
      </c>
      <c r="L42" s="72" t="s">
        <v>223</v>
      </c>
      <c r="M42" s="72" t="s">
        <v>521</v>
      </c>
      <c r="N42" s="72" t="s">
        <v>216</v>
      </c>
      <c r="O42" s="72" t="s">
        <v>467</v>
      </c>
      <c r="P42" s="72" t="s">
        <v>468</v>
      </c>
      <c r="Q42" s="74" t="s">
        <v>203</v>
      </c>
      <c r="R42" s="72" t="s">
        <v>204</v>
      </c>
      <c r="S42" s="72" t="s">
        <v>522</v>
      </c>
      <c r="T42" s="72" t="s">
        <v>523</v>
      </c>
      <c r="U42" s="76">
        <v>4179000</v>
      </c>
      <c r="V42" s="76">
        <v>0</v>
      </c>
      <c r="W42" s="76">
        <v>4179000</v>
      </c>
      <c r="X42" s="76">
        <v>0</v>
      </c>
      <c r="Y42" s="72" t="s">
        <v>207</v>
      </c>
      <c r="Z42" s="72" t="s">
        <v>208</v>
      </c>
      <c r="AA42" s="72" t="s">
        <v>451</v>
      </c>
      <c r="AB42" s="72" t="s">
        <v>452</v>
      </c>
      <c r="AC42" s="72" t="s">
        <v>453</v>
      </c>
      <c r="AD42" s="76">
        <v>4179000</v>
      </c>
      <c r="AE42" s="72" t="s">
        <v>524</v>
      </c>
      <c r="AF42" s="72" t="s">
        <v>525</v>
      </c>
      <c r="AG42" s="72" t="s">
        <v>525</v>
      </c>
      <c r="AH42" s="72" t="s">
        <v>526</v>
      </c>
      <c r="AI42" s="72" t="s">
        <v>527</v>
      </c>
      <c r="AJ42" s="72" t="s">
        <v>514</v>
      </c>
      <c r="AK42" s="72" t="s">
        <v>528</v>
      </c>
      <c r="AL42" s="72" t="s">
        <v>529</v>
      </c>
      <c r="AM42" s="72"/>
      <c r="AN42" s="72" t="s">
        <v>304</v>
      </c>
      <c r="AO42" s="72" t="s">
        <v>493</v>
      </c>
      <c r="AP42" s="72" t="s">
        <v>530</v>
      </c>
      <c r="AQ42" s="77" t="s">
        <v>531</v>
      </c>
      <c r="AR42" s="78" t="s">
        <v>995</v>
      </c>
      <c r="AS42" s="78" t="s">
        <v>996</v>
      </c>
      <c r="AT42" s="79" t="s">
        <v>997</v>
      </c>
    </row>
    <row r="43" spans="1:46" x14ac:dyDescent="0.25">
      <c r="A43" s="70">
        <v>16222</v>
      </c>
      <c r="B43" s="71">
        <v>44614</v>
      </c>
      <c r="C43" s="72" t="s">
        <v>532</v>
      </c>
      <c r="D43" s="72" t="s">
        <v>201</v>
      </c>
      <c r="E43" s="73">
        <v>4179000</v>
      </c>
      <c r="F43" s="73">
        <v>40369</v>
      </c>
      <c r="G43" s="73">
        <v>0</v>
      </c>
      <c r="H43" s="74" t="s">
        <v>480</v>
      </c>
      <c r="I43" s="75">
        <v>1032457157</v>
      </c>
      <c r="J43" s="72" t="s">
        <v>533</v>
      </c>
      <c r="K43" s="72" t="s">
        <v>213</v>
      </c>
      <c r="L43" s="72" t="s">
        <v>223</v>
      </c>
      <c r="M43" s="72" t="s">
        <v>534</v>
      </c>
      <c r="N43" s="72" t="s">
        <v>216</v>
      </c>
      <c r="O43" s="72" t="s">
        <v>535</v>
      </c>
      <c r="P43" s="72" t="s">
        <v>536</v>
      </c>
      <c r="Q43" s="74" t="s">
        <v>203</v>
      </c>
      <c r="R43" s="72" t="s">
        <v>204</v>
      </c>
      <c r="S43" s="72" t="s">
        <v>522</v>
      </c>
      <c r="T43" s="72" t="s">
        <v>523</v>
      </c>
      <c r="U43" s="76">
        <v>4179000</v>
      </c>
      <c r="V43" s="76">
        <v>0</v>
      </c>
      <c r="W43" s="76">
        <v>4179000</v>
      </c>
      <c r="X43" s="76">
        <v>0</v>
      </c>
      <c r="Y43" s="72" t="s">
        <v>207</v>
      </c>
      <c r="Z43" s="72" t="s">
        <v>208</v>
      </c>
      <c r="AA43" s="72" t="s">
        <v>451</v>
      </c>
      <c r="AB43" s="72" t="s">
        <v>452</v>
      </c>
      <c r="AC43" s="72" t="s">
        <v>453</v>
      </c>
      <c r="AD43" s="76">
        <v>4179000</v>
      </c>
      <c r="AE43" s="72" t="s">
        <v>524</v>
      </c>
      <c r="AF43" s="72" t="s">
        <v>525</v>
      </c>
      <c r="AG43" s="72" t="s">
        <v>525</v>
      </c>
      <c r="AH43" s="72" t="s">
        <v>537</v>
      </c>
      <c r="AI43" s="72" t="s">
        <v>538</v>
      </c>
      <c r="AJ43" s="72" t="s">
        <v>514</v>
      </c>
      <c r="AK43" s="72" t="s">
        <v>539</v>
      </c>
      <c r="AL43" s="72" t="s">
        <v>540</v>
      </c>
      <c r="AM43" s="72"/>
      <c r="AN43" s="72" t="s">
        <v>304</v>
      </c>
      <c r="AO43" s="72" t="s">
        <v>493</v>
      </c>
      <c r="AP43" s="72" t="s">
        <v>541</v>
      </c>
      <c r="AQ43" s="77" t="s">
        <v>531</v>
      </c>
      <c r="AR43" s="78" t="s">
        <v>995</v>
      </c>
      <c r="AS43" s="78" t="s">
        <v>996</v>
      </c>
      <c r="AT43" s="79" t="s">
        <v>997</v>
      </c>
    </row>
    <row r="44" spans="1:46" x14ac:dyDescent="0.25">
      <c r="A44" s="70">
        <v>16322</v>
      </c>
      <c r="B44" s="71">
        <v>44614</v>
      </c>
      <c r="C44" s="72" t="s">
        <v>542</v>
      </c>
      <c r="D44" s="72" t="s">
        <v>201</v>
      </c>
      <c r="E44" s="73">
        <v>4179000</v>
      </c>
      <c r="F44" s="73">
        <v>40369</v>
      </c>
      <c r="G44" s="73">
        <v>0</v>
      </c>
      <c r="H44" s="74" t="s">
        <v>480</v>
      </c>
      <c r="I44" s="75">
        <v>1015445404</v>
      </c>
      <c r="J44" s="72" t="s">
        <v>543</v>
      </c>
      <c r="K44" s="72" t="s">
        <v>213</v>
      </c>
      <c r="L44" s="72" t="s">
        <v>223</v>
      </c>
      <c r="M44" s="72" t="s">
        <v>544</v>
      </c>
      <c r="N44" s="72" t="s">
        <v>216</v>
      </c>
      <c r="O44" s="72" t="s">
        <v>233</v>
      </c>
      <c r="P44" s="72" t="s">
        <v>234</v>
      </c>
      <c r="Q44" s="74" t="s">
        <v>203</v>
      </c>
      <c r="R44" s="72" t="s">
        <v>204</v>
      </c>
      <c r="S44" s="72" t="s">
        <v>522</v>
      </c>
      <c r="T44" s="72" t="s">
        <v>523</v>
      </c>
      <c r="U44" s="76">
        <v>4179000</v>
      </c>
      <c r="V44" s="76">
        <v>0</v>
      </c>
      <c r="W44" s="76">
        <v>4179000</v>
      </c>
      <c r="X44" s="76">
        <v>0</v>
      </c>
      <c r="Y44" s="72" t="s">
        <v>207</v>
      </c>
      <c r="Z44" s="72" t="s">
        <v>208</v>
      </c>
      <c r="AA44" s="72" t="s">
        <v>451</v>
      </c>
      <c r="AB44" s="72" t="s">
        <v>452</v>
      </c>
      <c r="AC44" s="72" t="s">
        <v>453</v>
      </c>
      <c r="AD44" s="76">
        <v>4179000</v>
      </c>
      <c r="AE44" s="72" t="s">
        <v>545</v>
      </c>
      <c r="AF44" s="72" t="s">
        <v>525</v>
      </c>
      <c r="AG44" s="72" t="s">
        <v>525</v>
      </c>
      <c r="AH44" s="72" t="s">
        <v>546</v>
      </c>
      <c r="AI44" s="72" t="s">
        <v>547</v>
      </c>
      <c r="AJ44" s="72" t="s">
        <v>514</v>
      </c>
      <c r="AK44" s="72" t="s">
        <v>548</v>
      </c>
      <c r="AL44" s="72" t="s">
        <v>549</v>
      </c>
      <c r="AM44" s="72"/>
      <c r="AN44" s="72" t="s">
        <v>304</v>
      </c>
      <c r="AO44" s="72" t="s">
        <v>493</v>
      </c>
      <c r="AP44" s="72" t="s">
        <v>550</v>
      </c>
      <c r="AQ44" s="77" t="s">
        <v>531</v>
      </c>
      <c r="AR44" s="78" t="s">
        <v>995</v>
      </c>
      <c r="AS44" s="78" t="s">
        <v>996</v>
      </c>
      <c r="AT44" s="79" t="s">
        <v>997</v>
      </c>
    </row>
    <row r="45" spans="1:46" x14ac:dyDescent="0.25">
      <c r="A45" s="70">
        <v>16422</v>
      </c>
      <c r="B45" s="71">
        <v>44614</v>
      </c>
      <c r="C45" s="72" t="s">
        <v>551</v>
      </c>
      <c r="D45" s="72" t="s">
        <v>201</v>
      </c>
      <c r="E45" s="73">
        <v>3475000</v>
      </c>
      <c r="F45" s="73">
        <v>33569</v>
      </c>
      <c r="G45" s="73">
        <v>0</v>
      </c>
      <c r="H45" s="74" t="s">
        <v>480</v>
      </c>
      <c r="I45" s="75">
        <v>1032447476</v>
      </c>
      <c r="J45" s="72" t="s">
        <v>552</v>
      </c>
      <c r="K45" s="72" t="s">
        <v>213</v>
      </c>
      <c r="L45" s="72" t="s">
        <v>223</v>
      </c>
      <c r="M45" s="72" t="s">
        <v>553</v>
      </c>
      <c r="N45" s="72" t="s">
        <v>216</v>
      </c>
      <c r="O45" s="72" t="s">
        <v>467</v>
      </c>
      <c r="P45" s="72" t="s">
        <v>468</v>
      </c>
      <c r="Q45" s="74" t="s">
        <v>203</v>
      </c>
      <c r="R45" s="72" t="s">
        <v>204</v>
      </c>
      <c r="S45" s="72" t="s">
        <v>522</v>
      </c>
      <c r="T45" s="72" t="s">
        <v>523</v>
      </c>
      <c r="U45" s="76">
        <v>3475000</v>
      </c>
      <c r="V45" s="76">
        <v>0</v>
      </c>
      <c r="W45" s="76">
        <v>3475000</v>
      </c>
      <c r="X45" s="76">
        <v>0</v>
      </c>
      <c r="Y45" s="72" t="s">
        <v>207</v>
      </c>
      <c r="Z45" s="72" t="s">
        <v>208</v>
      </c>
      <c r="AA45" s="72" t="s">
        <v>451</v>
      </c>
      <c r="AB45" s="72" t="s">
        <v>452</v>
      </c>
      <c r="AC45" s="72" t="s">
        <v>453</v>
      </c>
      <c r="AD45" s="76">
        <v>3475000</v>
      </c>
      <c r="AE45" s="72" t="s">
        <v>545</v>
      </c>
      <c r="AF45" s="72" t="s">
        <v>554</v>
      </c>
      <c r="AG45" s="72" t="s">
        <v>554</v>
      </c>
      <c r="AH45" s="72" t="s">
        <v>555</v>
      </c>
      <c r="AI45" s="72" t="s">
        <v>556</v>
      </c>
      <c r="AJ45" s="72" t="s">
        <v>514</v>
      </c>
      <c r="AK45" s="72" t="s">
        <v>557</v>
      </c>
      <c r="AL45" s="72" t="s">
        <v>558</v>
      </c>
      <c r="AM45" s="72"/>
      <c r="AN45" s="72" t="s">
        <v>304</v>
      </c>
      <c r="AO45" s="72" t="s">
        <v>493</v>
      </c>
      <c r="AP45" s="72" t="s">
        <v>559</v>
      </c>
      <c r="AQ45" s="77" t="s">
        <v>560</v>
      </c>
      <c r="AR45" s="78" t="s">
        <v>995</v>
      </c>
      <c r="AS45" s="78" t="s">
        <v>996</v>
      </c>
      <c r="AT45" s="79" t="s">
        <v>997</v>
      </c>
    </row>
    <row r="46" spans="1:46" x14ac:dyDescent="0.25">
      <c r="A46" s="70">
        <v>16522</v>
      </c>
      <c r="B46" s="71">
        <v>44615</v>
      </c>
      <c r="C46" s="72" t="s">
        <v>561</v>
      </c>
      <c r="D46" s="72" t="s">
        <v>201</v>
      </c>
      <c r="E46" s="73">
        <v>3475000</v>
      </c>
      <c r="F46" s="73">
        <v>33569</v>
      </c>
      <c r="G46" s="73">
        <v>0</v>
      </c>
      <c r="H46" s="74" t="s">
        <v>480</v>
      </c>
      <c r="I46" s="75">
        <v>1011104614</v>
      </c>
      <c r="J46" s="72" t="s">
        <v>562</v>
      </c>
      <c r="K46" s="72" t="s">
        <v>213</v>
      </c>
      <c r="L46" s="72" t="s">
        <v>223</v>
      </c>
      <c r="M46" s="72" t="s">
        <v>563</v>
      </c>
      <c r="N46" s="72" t="s">
        <v>216</v>
      </c>
      <c r="O46" s="72" t="s">
        <v>564</v>
      </c>
      <c r="P46" s="72" t="s">
        <v>565</v>
      </c>
      <c r="Q46" s="74" t="s">
        <v>203</v>
      </c>
      <c r="R46" s="72" t="s">
        <v>204</v>
      </c>
      <c r="S46" s="72" t="s">
        <v>522</v>
      </c>
      <c r="T46" s="72" t="s">
        <v>523</v>
      </c>
      <c r="U46" s="76">
        <v>3475000</v>
      </c>
      <c r="V46" s="76">
        <v>0</v>
      </c>
      <c r="W46" s="76">
        <v>3475000</v>
      </c>
      <c r="X46" s="76">
        <v>0</v>
      </c>
      <c r="Y46" s="72" t="s">
        <v>207</v>
      </c>
      <c r="Z46" s="72" t="s">
        <v>208</v>
      </c>
      <c r="AA46" s="72" t="s">
        <v>451</v>
      </c>
      <c r="AB46" s="72" t="s">
        <v>452</v>
      </c>
      <c r="AC46" s="72" t="s">
        <v>453</v>
      </c>
      <c r="AD46" s="76">
        <v>3475000</v>
      </c>
      <c r="AE46" s="72" t="s">
        <v>545</v>
      </c>
      <c r="AF46" s="72" t="s">
        <v>554</v>
      </c>
      <c r="AG46" s="72" t="s">
        <v>554</v>
      </c>
      <c r="AH46" s="72" t="s">
        <v>566</v>
      </c>
      <c r="AI46" s="72" t="s">
        <v>567</v>
      </c>
      <c r="AJ46" s="72" t="s">
        <v>568</v>
      </c>
      <c r="AK46" s="72" t="s">
        <v>569</v>
      </c>
      <c r="AL46" s="72" t="s">
        <v>570</v>
      </c>
      <c r="AM46" s="72"/>
      <c r="AN46" s="72" t="s">
        <v>571</v>
      </c>
      <c r="AO46" s="72" t="s">
        <v>493</v>
      </c>
      <c r="AP46" s="72" t="s">
        <v>572</v>
      </c>
      <c r="AQ46" s="77" t="s">
        <v>573</v>
      </c>
      <c r="AR46" s="78" t="s">
        <v>995</v>
      </c>
      <c r="AS46" s="78" t="s">
        <v>996</v>
      </c>
      <c r="AT46" s="79" t="s">
        <v>997</v>
      </c>
    </row>
    <row r="47" spans="1:46" x14ac:dyDescent="0.25">
      <c r="A47" s="70">
        <v>16622</v>
      </c>
      <c r="B47" s="71">
        <v>44615</v>
      </c>
      <c r="C47" s="72" t="s">
        <v>574</v>
      </c>
      <c r="D47" s="72" t="s">
        <v>201</v>
      </c>
      <c r="E47" s="73">
        <v>3475000</v>
      </c>
      <c r="F47" s="73">
        <v>33569</v>
      </c>
      <c r="G47" s="73">
        <v>0</v>
      </c>
      <c r="H47" s="74" t="s">
        <v>480</v>
      </c>
      <c r="I47" s="75">
        <v>1018461389</v>
      </c>
      <c r="J47" s="72" t="s">
        <v>575</v>
      </c>
      <c r="K47" s="72" t="s">
        <v>213</v>
      </c>
      <c r="L47" s="72" t="s">
        <v>223</v>
      </c>
      <c r="M47" s="72" t="s">
        <v>576</v>
      </c>
      <c r="N47" s="72" t="s">
        <v>216</v>
      </c>
      <c r="O47" s="72" t="s">
        <v>577</v>
      </c>
      <c r="P47" s="72" t="s">
        <v>578</v>
      </c>
      <c r="Q47" s="74" t="s">
        <v>203</v>
      </c>
      <c r="R47" s="72" t="s">
        <v>204</v>
      </c>
      <c r="S47" s="72" t="s">
        <v>522</v>
      </c>
      <c r="T47" s="72" t="s">
        <v>523</v>
      </c>
      <c r="U47" s="76">
        <v>3475000</v>
      </c>
      <c r="V47" s="76">
        <v>0</v>
      </c>
      <c r="W47" s="76">
        <v>3475000</v>
      </c>
      <c r="X47" s="76">
        <v>0</v>
      </c>
      <c r="Y47" s="72" t="s">
        <v>207</v>
      </c>
      <c r="Z47" s="72" t="s">
        <v>208</v>
      </c>
      <c r="AA47" s="72" t="s">
        <v>451</v>
      </c>
      <c r="AB47" s="72" t="s">
        <v>452</v>
      </c>
      <c r="AC47" s="72" t="s">
        <v>453</v>
      </c>
      <c r="AD47" s="76">
        <v>3475000</v>
      </c>
      <c r="AE47" s="72" t="s">
        <v>545</v>
      </c>
      <c r="AF47" s="72" t="s">
        <v>554</v>
      </c>
      <c r="AG47" s="72" t="s">
        <v>554</v>
      </c>
      <c r="AH47" s="72" t="s">
        <v>579</v>
      </c>
      <c r="AI47" s="72" t="s">
        <v>430</v>
      </c>
      <c r="AJ47" s="72" t="s">
        <v>568</v>
      </c>
      <c r="AK47" s="72" t="s">
        <v>580</v>
      </c>
      <c r="AL47" s="72" t="s">
        <v>581</v>
      </c>
      <c r="AM47" s="72"/>
      <c r="AN47" s="72" t="s">
        <v>571</v>
      </c>
      <c r="AO47" s="72" t="s">
        <v>493</v>
      </c>
      <c r="AP47" s="72" t="s">
        <v>582</v>
      </c>
      <c r="AQ47" s="77" t="s">
        <v>560</v>
      </c>
      <c r="AR47" s="78" t="s">
        <v>995</v>
      </c>
      <c r="AS47" s="78" t="s">
        <v>996</v>
      </c>
      <c r="AT47" s="79" t="s">
        <v>997</v>
      </c>
    </row>
    <row r="48" spans="1:46" x14ac:dyDescent="0.25">
      <c r="A48" s="70">
        <v>16722</v>
      </c>
      <c r="B48" s="71">
        <v>44615</v>
      </c>
      <c r="C48" s="72" t="s">
        <v>583</v>
      </c>
      <c r="D48" s="72" t="s">
        <v>201</v>
      </c>
      <c r="E48" s="73">
        <v>4873000</v>
      </c>
      <c r="F48" s="73">
        <v>55073</v>
      </c>
      <c r="G48" s="73">
        <v>0</v>
      </c>
      <c r="H48" s="74" t="s">
        <v>480</v>
      </c>
      <c r="I48" s="75">
        <v>1077145217</v>
      </c>
      <c r="J48" s="72" t="s">
        <v>584</v>
      </c>
      <c r="K48" s="72" t="s">
        <v>213</v>
      </c>
      <c r="L48" s="72" t="s">
        <v>223</v>
      </c>
      <c r="M48" s="72" t="s">
        <v>585</v>
      </c>
      <c r="N48" s="72" t="s">
        <v>216</v>
      </c>
      <c r="O48" s="72" t="s">
        <v>564</v>
      </c>
      <c r="P48" s="72" t="s">
        <v>565</v>
      </c>
      <c r="Q48" s="74" t="s">
        <v>203</v>
      </c>
      <c r="R48" s="72" t="s">
        <v>204</v>
      </c>
      <c r="S48" s="72" t="s">
        <v>586</v>
      </c>
      <c r="T48" s="72" t="s">
        <v>587</v>
      </c>
      <c r="U48" s="76">
        <v>4873000</v>
      </c>
      <c r="V48" s="76">
        <v>0</v>
      </c>
      <c r="W48" s="76">
        <v>4873000</v>
      </c>
      <c r="X48" s="76">
        <v>0</v>
      </c>
      <c r="Y48" s="72" t="s">
        <v>207</v>
      </c>
      <c r="Z48" s="72" t="s">
        <v>208</v>
      </c>
      <c r="AA48" s="72" t="s">
        <v>209</v>
      </c>
      <c r="AB48" s="72" t="s">
        <v>452</v>
      </c>
      <c r="AC48" s="72" t="s">
        <v>453</v>
      </c>
      <c r="AD48" s="76">
        <v>4873000</v>
      </c>
      <c r="AE48" s="72" t="s">
        <v>588</v>
      </c>
      <c r="AF48" s="72" t="s">
        <v>344</v>
      </c>
      <c r="AG48" s="72" t="s">
        <v>344</v>
      </c>
      <c r="AH48" s="72" t="s">
        <v>340</v>
      </c>
      <c r="AI48" s="72" t="s">
        <v>589</v>
      </c>
      <c r="AJ48" s="72" t="s">
        <v>568</v>
      </c>
      <c r="AK48" s="72" t="s">
        <v>590</v>
      </c>
      <c r="AL48" s="72" t="s">
        <v>591</v>
      </c>
      <c r="AM48" s="72"/>
      <c r="AN48" s="72" t="s">
        <v>592</v>
      </c>
      <c r="AO48" s="72" t="s">
        <v>493</v>
      </c>
      <c r="AP48" s="72" t="s">
        <v>593</v>
      </c>
      <c r="AQ48" s="77" t="s">
        <v>594</v>
      </c>
      <c r="AR48" s="78" t="s">
        <v>995</v>
      </c>
      <c r="AS48" s="78" t="s">
        <v>996</v>
      </c>
      <c r="AT48" s="79" t="s">
        <v>997</v>
      </c>
    </row>
    <row r="49" spans="1:46" x14ac:dyDescent="0.25">
      <c r="A49" s="70">
        <v>16822</v>
      </c>
      <c r="B49" s="71">
        <v>44615</v>
      </c>
      <c r="C49" s="72" t="s">
        <v>595</v>
      </c>
      <c r="D49" s="72" t="s">
        <v>201</v>
      </c>
      <c r="E49" s="73">
        <v>3150000</v>
      </c>
      <c r="F49" s="73">
        <v>30429</v>
      </c>
      <c r="G49" s="73">
        <v>0</v>
      </c>
      <c r="H49" s="74" t="s">
        <v>480</v>
      </c>
      <c r="I49" s="75">
        <v>1014256558</v>
      </c>
      <c r="J49" s="72" t="s">
        <v>596</v>
      </c>
      <c r="K49" s="72" t="s">
        <v>213</v>
      </c>
      <c r="L49" s="72" t="s">
        <v>223</v>
      </c>
      <c r="M49" s="72" t="s">
        <v>597</v>
      </c>
      <c r="N49" s="72" t="s">
        <v>216</v>
      </c>
      <c r="O49" s="72" t="s">
        <v>228</v>
      </c>
      <c r="P49" s="72" t="s">
        <v>229</v>
      </c>
      <c r="Q49" s="74" t="s">
        <v>203</v>
      </c>
      <c r="R49" s="72" t="s">
        <v>204</v>
      </c>
      <c r="S49" s="72" t="s">
        <v>522</v>
      </c>
      <c r="T49" s="72" t="s">
        <v>523</v>
      </c>
      <c r="U49" s="76">
        <v>3150000</v>
      </c>
      <c r="V49" s="76">
        <v>0</v>
      </c>
      <c r="W49" s="76">
        <v>3150000</v>
      </c>
      <c r="X49" s="76">
        <v>0</v>
      </c>
      <c r="Y49" s="72" t="s">
        <v>207</v>
      </c>
      <c r="Z49" s="72" t="s">
        <v>208</v>
      </c>
      <c r="AA49" s="72" t="s">
        <v>451</v>
      </c>
      <c r="AB49" s="72" t="s">
        <v>452</v>
      </c>
      <c r="AC49" s="72" t="s">
        <v>453</v>
      </c>
      <c r="AD49" s="76">
        <v>3150000</v>
      </c>
      <c r="AE49" s="72" t="s">
        <v>598</v>
      </c>
      <c r="AF49" s="72" t="s">
        <v>599</v>
      </c>
      <c r="AG49" s="72" t="s">
        <v>599</v>
      </c>
      <c r="AH49" s="72" t="s">
        <v>600</v>
      </c>
      <c r="AI49" s="72" t="s">
        <v>601</v>
      </c>
      <c r="AJ49" s="72" t="s">
        <v>568</v>
      </c>
      <c r="AK49" s="72" t="s">
        <v>487</v>
      </c>
      <c r="AL49" s="72" t="s">
        <v>602</v>
      </c>
      <c r="AM49" s="72"/>
      <c r="AN49" s="72" t="s">
        <v>304</v>
      </c>
      <c r="AO49" s="72" t="s">
        <v>501</v>
      </c>
      <c r="AP49" s="72" t="s">
        <v>603</v>
      </c>
      <c r="AQ49" s="77" t="s">
        <v>604</v>
      </c>
      <c r="AR49" s="78" t="s">
        <v>995</v>
      </c>
      <c r="AS49" s="78" t="s">
        <v>996</v>
      </c>
      <c r="AT49" s="79" t="s">
        <v>997</v>
      </c>
    </row>
    <row r="50" spans="1:46" x14ac:dyDescent="0.25">
      <c r="A50" s="70">
        <v>16922</v>
      </c>
      <c r="B50" s="71">
        <v>44615</v>
      </c>
      <c r="C50" s="72" t="s">
        <v>605</v>
      </c>
      <c r="D50" s="72" t="s">
        <v>201</v>
      </c>
      <c r="E50" s="73">
        <v>4873000</v>
      </c>
      <c r="F50" s="73">
        <v>55073</v>
      </c>
      <c r="G50" s="73">
        <v>0</v>
      </c>
      <c r="H50" s="74" t="s">
        <v>480</v>
      </c>
      <c r="I50" s="75">
        <v>1014217535</v>
      </c>
      <c r="J50" s="72" t="s">
        <v>606</v>
      </c>
      <c r="K50" s="72" t="s">
        <v>213</v>
      </c>
      <c r="L50" s="72" t="s">
        <v>223</v>
      </c>
      <c r="M50" s="72" t="s">
        <v>607</v>
      </c>
      <c r="N50" s="72" t="s">
        <v>216</v>
      </c>
      <c r="O50" s="72" t="s">
        <v>608</v>
      </c>
      <c r="P50" s="72" t="s">
        <v>609</v>
      </c>
      <c r="Q50" s="74" t="s">
        <v>203</v>
      </c>
      <c r="R50" s="72" t="s">
        <v>204</v>
      </c>
      <c r="S50" s="72" t="s">
        <v>610</v>
      </c>
      <c r="T50" s="72" t="s">
        <v>611</v>
      </c>
      <c r="U50" s="76">
        <v>4873000</v>
      </c>
      <c r="V50" s="76">
        <v>0</v>
      </c>
      <c r="W50" s="76">
        <v>4873000</v>
      </c>
      <c r="X50" s="76">
        <v>0</v>
      </c>
      <c r="Y50" s="72" t="s">
        <v>207</v>
      </c>
      <c r="Z50" s="72" t="s">
        <v>208</v>
      </c>
      <c r="AA50" s="72" t="s">
        <v>451</v>
      </c>
      <c r="AB50" s="72" t="s">
        <v>452</v>
      </c>
      <c r="AC50" s="72" t="s">
        <v>453</v>
      </c>
      <c r="AD50" s="76">
        <v>4873000</v>
      </c>
      <c r="AE50" s="72" t="s">
        <v>612</v>
      </c>
      <c r="AF50" s="72" t="s">
        <v>430</v>
      </c>
      <c r="AG50" s="72" t="s">
        <v>430</v>
      </c>
      <c r="AH50" s="72" t="s">
        <v>613</v>
      </c>
      <c r="AI50" s="72" t="s">
        <v>614</v>
      </c>
      <c r="AJ50" s="72" t="s">
        <v>568</v>
      </c>
      <c r="AK50" s="72" t="s">
        <v>615</v>
      </c>
      <c r="AL50" s="72" t="s">
        <v>616</v>
      </c>
      <c r="AM50" s="72"/>
      <c r="AN50" s="72" t="s">
        <v>617</v>
      </c>
      <c r="AO50" s="72" t="s">
        <v>493</v>
      </c>
      <c r="AP50" s="72" t="s">
        <v>618</v>
      </c>
      <c r="AQ50" s="77" t="s">
        <v>619</v>
      </c>
      <c r="AR50" s="78" t="s">
        <v>995</v>
      </c>
      <c r="AS50" s="78" t="s">
        <v>996</v>
      </c>
      <c r="AT50" s="79" t="s">
        <v>997</v>
      </c>
    </row>
    <row r="51" spans="1:46" x14ac:dyDescent="0.25">
      <c r="A51" s="70">
        <v>17022</v>
      </c>
      <c r="B51" s="71">
        <v>44615</v>
      </c>
      <c r="C51" s="72" t="s">
        <v>620</v>
      </c>
      <c r="D51" s="72" t="s">
        <v>201</v>
      </c>
      <c r="E51" s="73">
        <v>4873000</v>
      </c>
      <c r="F51" s="73">
        <v>47073</v>
      </c>
      <c r="G51" s="73">
        <v>0</v>
      </c>
      <c r="H51" s="74" t="s">
        <v>480</v>
      </c>
      <c r="I51" s="75">
        <v>79538529</v>
      </c>
      <c r="J51" s="72" t="s">
        <v>621</v>
      </c>
      <c r="K51" s="72" t="s">
        <v>213</v>
      </c>
      <c r="L51" s="72" t="s">
        <v>223</v>
      </c>
      <c r="M51" s="72" t="s">
        <v>622</v>
      </c>
      <c r="N51" s="72" t="s">
        <v>216</v>
      </c>
      <c r="O51" s="72" t="s">
        <v>467</v>
      </c>
      <c r="P51" s="72" t="s">
        <v>468</v>
      </c>
      <c r="Q51" s="74" t="s">
        <v>203</v>
      </c>
      <c r="R51" s="72" t="s">
        <v>204</v>
      </c>
      <c r="S51" s="72" t="s">
        <v>610</v>
      </c>
      <c r="T51" s="72" t="s">
        <v>611</v>
      </c>
      <c r="U51" s="76">
        <v>4873000</v>
      </c>
      <c r="V51" s="76">
        <v>0</v>
      </c>
      <c r="W51" s="76">
        <v>4873000</v>
      </c>
      <c r="X51" s="76">
        <v>0</v>
      </c>
      <c r="Y51" s="72" t="s">
        <v>207</v>
      </c>
      <c r="Z51" s="72" t="s">
        <v>208</v>
      </c>
      <c r="AA51" s="72" t="s">
        <v>451</v>
      </c>
      <c r="AB51" s="72" t="s">
        <v>452</v>
      </c>
      <c r="AC51" s="72" t="s">
        <v>453</v>
      </c>
      <c r="AD51" s="76">
        <v>4873000</v>
      </c>
      <c r="AE51" s="72" t="s">
        <v>612</v>
      </c>
      <c r="AF51" s="72" t="s">
        <v>430</v>
      </c>
      <c r="AG51" s="72" t="s">
        <v>430</v>
      </c>
      <c r="AH51" s="72" t="s">
        <v>623</v>
      </c>
      <c r="AI51" s="72" t="s">
        <v>340</v>
      </c>
      <c r="AJ51" s="72" t="s">
        <v>568</v>
      </c>
      <c r="AK51" s="72" t="s">
        <v>624</v>
      </c>
      <c r="AL51" s="72" t="s">
        <v>625</v>
      </c>
      <c r="AM51" s="72"/>
      <c r="AN51" s="72" t="s">
        <v>617</v>
      </c>
      <c r="AO51" s="72" t="s">
        <v>493</v>
      </c>
      <c r="AP51" s="72" t="s">
        <v>626</v>
      </c>
      <c r="AQ51" s="77" t="s">
        <v>627</v>
      </c>
      <c r="AR51" s="78" t="s">
        <v>995</v>
      </c>
      <c r="AS51" s="78" t="s">
        <v>996</v>
      </c>
      <c r="AT51" s="79" t="s">
        <v>997</v>
      </c>
    </row>
    <row r="52" spans="1:46" x14ac:dyDescent="0.25">
      <c r="A52" s="70">
        <v>17122</v>
      </c>
      <c r="B52" s="71">
        <v>44615</v>
      </c>
      <c r="C52" s="72" t="s">
        <v>628</v>
      </c>
      <c r="D52" s="72" t="s">
        <v>201</v>
      </c>
      <c r="E52" s="73">
        <v>3475000</v>
      </c>
      <c r="F52" s="73">
        <v>33569</v>
      </c>
      <c r="G52" s="73">
        <v>0</v>
      </c>
      <c r="H52" s="74" t="s">
        <v>480</v>
      </c>
      <c r="I52" s="75">
        <v>1032468011</v>
      </c>
      <c r="J52" s="72" t="s">
        <v>629</v>
      </c>
      <c r="K52" s="72" t="s">
        <v>213</v>
      </c>
      <c r="L52" s="72" t="s">
        <v>223</v>
      </c>
      <c r="M52" s="72" t="s">
        <v>630</v>
      </c>
      <c r="N52" s="72" t="s">
        <v>216</v>
      </c>
      <c r="O52" s="72" t="s">
        <v>467</v>
      </c>
      <c r="P52" s="72" t="s">
        <v>468</v>
      </c>
      <c r="Q52" s="74" t="s">
        <v>203</v>
      </c>
      <c r="R52" s="72" t="s">
        <v>204</v>
      </c>
      <c r="S52" s="72" t="s">
        <v>522</v>
      </c>
      <c r="T52" s="72" t="s">
        <v>523</v>
      </c>
      <c r="U52" s="76">
        <v>3475000</v>
      </c>
      <c r="V52" s="76">
        <v>0</v>
      </c>
      <c r="W52" s="76">
        <v>3475000</v>
      </c>
      <c r="X52" s="76">
        <v>0</v>
      </c>
      <c r="Y52" s="72" t="s">
        <v>207</v>
      </c>
      <c r="Z52" s="72" t="s">
        <v>208</v>
      </c>
      <c r="AA52" s="72" t="s">
        <v>451</v>
      </c>
      <c r="AB52" s="72" t="s">
        <v>452</v>
      </c>
      <c r="AC52" s="72" t="s">
        <v>453</v>
      </c>
      <c r="AD52" s="76">
        <v>3475000</v>
      </c>
      <c r="AE52" s="72" t="s">
        <v>545</v>
      </c>
      <c r="AF52" s="72" t="s">
        <v>554</v>
      </c>
      <c r="AG52" s="72" t="s">
        <v>554</v>
      </c>
      <c r="AH52" s="72" t="s">
        <v>631</v>
      </c>
      <c r="AI52" s="72" t="s">
        <v>632</v>
      </c>
      <c r="AJ52" s="72" t="s">
        <v>568</v>
      </c>
      <c r="AK52" s="72" t="s">
        <v>633</v>
      </c>
      <c r="AL52" s="72" t="s">
        <v>634</v>
      </c>
      <c r="AM52" s="72"/>
      <c r="AN52" s="72" t="s">
        <v>304</v>
      </c>
      <c r="AO52" s="72" t="s">
        <v>493</v>
      </c>
      <c r="AP52" s="72" t="s">
        <v>635</v>
      </c>
      <c r="AQ52" s="77" t="s">
        <v>560</v>
      </c>
      <c r="AR52" s="78" t="s">
        <v>995</v>
      </c>
      <c r="AS52" s="78" t="s">
        <v>996</v>
      </c>
      <c r="AT52" s="79" t="s">
        <v>997</v>
      </c>
    </row>
    <row r="53" spans="1:46" x14ac:dyDescent="0.25">
      <c r="A53" s="70">
        <v>17222</v>
      </c>
      <c r="B53" s="71">
        <v>44615</v>
      </c>
      <c r="C53" s="72" t="s">
        <v>636</v>
      </c>
      <c r="D53" s="72" t="s">
        <v>201</v>
      </c>
      <c r="E53" s="73">
        <v>2650000</v>
      </c>
      <c r="F53" s="73">
        <v>25599</v>
      </c>
      <c r="G53" s="73">
        <v>0</v>
      </c>
      <c r="H53" s="74" t="s">
        <v>480</v>
      </c>
      <c r="I53" s="75">
        <v>1032492086</v>
      </c>
      <c r="J53" s="72" t="s">
        <v>637</v>
      </c>
      <c r="K53" s="72" t="s">
        <v>213</v>
      </c>
      <c r="L53" s="72" t="s">
        <v>223</v>
      </c>
      <c r="M53" s="72" t="s">
        <v>638</v>
      </c>
      <c r="N53" s="72" t="s">
        <v>216</v>
      </c>
      <c r="O53" s="72" t="s">
        <v>467</v>
      </c>
      <c r="P53" s="72" t="s">
        <v>468</v>
      </c>
      <c r="Q53" s="74" t="s">
        <v>203</v>
      </c>
      <c r="R53" s="72" t="s">
        <v>204</v>
      </c>
      <c r="S53" s="72" t="s">
        <v>522</v>
      </c>
      <c r="T53" s="72" t="s">
        <v>523</v>
      </c>
      <c r="U53" s="76">
        <v>2650000</v>
      </c>
      <c r="V53" s="76">
        <v>0</v>
      </c>
      <c r="W53" s="76">
        <v>2650000</v>
      </c>
      <c r="X53" s="76">
        <v>0</v>
      </c>
      <c r="Y53" s="72" t="s">
        <v>207</v>
      </c>
      <c r="Z53" s="72" t="s">
        <v>208</v>
      </c>
      <c r="AA53" s="72" t="s">
        <v>451</v>
      </c>
      <c r="AB53" s="72" t="s">
        <v>452</v>
      </c>
      <c r="AC53" s="72" t="s">
        <v>453</v>
      </c>
      <c r="AD53" s="76">
        <v>2650000</v>
      </c>
      <c r="AE53" s="72" t="s">
        <v>639</v>
      </c>
      <c r="AF53" s="72" t="s">
        <v>601</v>
      </c>
      <c r="AG53" s="72" t="s">
        <v>601</v>
      </c>
      <c r="AH53" s="72" t="s">
        <v>640</v>
      </c>
      <c r="AI53" s="72" t="s">
        <v>631</v>
      </c>
      <c r="AJ53" s="72" t="s">
        <v>568</v>
      </c>
      <c r="AK53" s="72" t="s">
        <v>641</v>
      </c>
      <c r="AL53" s="72" t="s">
        <v>642</v>
      </c>
      <c r="AM53" s="72"/>
      <c r="AN53" s="72" t="s">
        <v>304</v>
      </c>
      <c r="AO53" s="72" t="s">
        <v>501</v>
      </c>
      <c r="AP53" s="72" t="s">
        <v>643</v>
      </c>
      <c r="AQ53" s="77" t="s">
        <v>644</v>
      </c>
      <c r="AR53" s="78" t="s">
        <v>995</v>
      </c>
      <c r="AS53" s="78" t="s">
        <v>996</v>
      </c>
      <c r="AT53" s="79" t="s">
        <v>997</v>
      </c>
    </row>
    <row r="54" spans="1:46" x14ac:dyDescent="0.25">
      <c r="A54" s="70">
        <v>17322</v>
      </c>
      <c r="B54" s="71">
        <v>44615</v>
      </c>
      <c r="C54" s="72" t="s">
        <v>645</v>
      </c>
      <c r="D54" s="72" t="s">
        <v>201</v>
      </c>
      <c r="E54" s="73">
        <v>2136000</v>
      </c>
      <c r="F54" s="73">
        <v>20634</v>
      </c>
      <c r="G54" s="73">
        <v>0</v>
      </c>
      <c r="H54" s="74" t="s">
        <v>480</v>
      </c>
      <c r="I54" s="75">
        <v>80054606</v>
      </c>
      <c r="J54" s="72" t="s">
        <v>646</v>
      </c>
      <c r="K54" s="72" t="s">
        <v>213</v>
      </c>
      <c r="L54" s="72" t="s">
        <v>223</v>
      </c>
      <c r="M54" s="72" t="s">
        <v>647</v>
      </c>
      <c r="N54" s="72" t="s">
        <v>216</v>
      </c>
      <c r="O54" s="72" t="s">
        <v>467</v>
      </c>
      <c r="P54" s="72" t="s">
        <v>468</v>
      </c>
      <c r="Q54" s="74" t="s">
        <v>203</v>
      </c>
      <c r="R54" s="72" t="s">
        <v>204</v>
      </c>
      <c r="S54" s="72" t="s">
        <v>586</v>
      </c>
      <c r="T54" s="72" t="s">
        <v>587</v>
      </c>
      <c r="U54" s="76">
        <v>2136000</v>
      </c>
      <c r="V54" s="76">
        <v>0</v>
      </c>
      <c r="W54" s="76">
        <v>2136000</v>
      </c>
      <c r="X54" s="76">
        <v>0</v>
      </c>
      <c r="Y54" s="72" t="s">
        <v>207</v>
      </c>
      <c r="Z54" s="72" t="s">
        <v>208</v>
      </c>
      <c r="AA54" s="72" t="s">
        <v>209</v>
      </c>
      <c r="AB54" s="72" t="s">
        <v>452</v>
      </c>
      <c r="AC54" s="72" t="s">
        <v>453</v>
      </c>
      <c r="AD54" s="76">
        <v>2136000</v>
      </c>
      <c r="AE54" s="72" t="s">
        <v>648</v>
      </c>
      <c r="AF54" s="72" t="s">
        <v>649</v>
      </c>
      <c r="AG54" s="72" t="s">
        <v>650</v>
      </c>
      <c r="AH54" s="72" t="s">
        <v>651</v>
      </c>
      <c r="AI54" s="72" t="s">
        <v>640</v>
      </c>
      <c r="AJ54" s="72" t="s">
        <v>568</v>
      </c>
      <c r="AK54" s="72" t="s">
        <v>652</v>
      </c>
      <c r="AL54" s="72" t="s">
        <v>653</v>
      </c>
      <c r="AM54" s="72"/>
      <c r="AN54" s="72" t="s">
        <v>617</v>
      </c>
      <c r="AO54" s="72" t="s">
        <v>501</v>
      </c>
      <c r="AP54" s="72" t="s">
        <v>654</v>
      </c>
      <c r="AQ54" s="77" t="s">
        <v>655</v>
      </c>
      <c r="AR54" s="78" t="s">
        <v>995</v>
      </c>
      <c r="AS54" s="78" t="s">
        <v>996</v>
      </c>
      <c r="AT54" s="79" t="s">
        <v>997</v>
      </c>
    </row>
    <row r="55" spans="1:46" x14ac:dyDescent="0.25">
      <c r="A55" s="70">
        <v>17422</v>
      </c>
      <c r="B55" s="71">
        <v>44615</v>
      </c>
      <c r="C55" s="72" t="s">
        <v>656</v>
      </c>
      <c r="D55" s="72" t="s">
        <v>201</v>
      </c>
      <c r="E55" s="73">
        <v>4179000</v>
      </c>
      <c r="F55" s="73">
        <v>40369</v>
      </c>
      <c r="G55" s="73">
        <v>0</v>
      </c>
      <c r="H55" s="74" t="s">
        <v>480</v>
      </c>
      <c r="I55" s="75">
        <v>1116796384</v>
      </c>
      <c r="J55" s="72" t="s">
        <v>657</v>
      </c>
      <c r="K55" s="72" t="s">
        <v>213</v>
      </c>
      <c r="L55" s="72" t="s">
        <v>223</v>
      </c>
      <c r="M55" s="72" t="s">
        <v>658</v>
      </c>
      <c r="N55" s="72" t="s">
        <v>216</v>
      </c>
      <c r="O55" s="72" t="s">
        <v>467</v>
      </c>
      <c r="P55" s="72" t="s">
        <v>468</v>
      </c>
      <c r="Q55" s="74" t="s">
        <v>203</v>
      </c>
      <c r="R55" s="72" t="s">
        <v>204</v>
      </c>
      <c r="S55" s="72" t="s">
        <v>610</v>
      </c>
      <c r="T55" s="72" t="s">
        <v>611</v>
      </c>
      <c r="U55" s="76">
        <v>4179000</v>
      </c>
      <c r="V55" s="76">
        <v>0</v>
      </c>
      <c r="W55" s="76">
        <v>4179000</v>
      </c>
      <c r="X55" s="76">
        <v>0</v>
      </c>
      <c r="Y55" s="72" t="s">
        <v>207</v>
      </c>
      <c r="Z55" s="72" t="s">
        <v>208</v>
      </c>
      <c r="AA55" s="72" t="s">
        <v>451</v>
      </c>
      <c r="AB55" s="72" t="s">
        <v>452</v>
      </c>
      <c r="AC55" s="72" t="s">
        <v>453</v>
      </c>
      <c r="AD55" s="76">
        <v>4179000</v>
      </c>
      <c r="AE55" s="72" t="s">
        <v>612</v>
      </c>
      <c r="AF55" s="72" t="s">
        <v>430</v>
      </c>
      <c r="AG55" s="72" t="s">
        <v>430</v>
      </c>
      <c r="AH55" s="72" t="s">
        <v>650</v>
      </c>
      <c r="AI55" s="72" t="s">
        <v>600</v>
      </c>
      <c r="AJ55" s="72" t="s">
        <v>568</v>
      </c>
      <c r="AK55" s="72" t="s">
        <v>659</v>
      </c>
      <c r="AL55" s="72" t="s">
        <v>660</v>
      </c>
      <c r="AM55" s="72"/>
      <c r="AN55" s="72" t="s">
        <v>617</v>
      </c>
      <c r="AO55" s="72" t="s">
        <v>493</v>
      </c>
      <c r="AP55" s="72" t="s">
        <v>661</v>
      </c>
      <c r="AQ55" s="77" t="s">
        <v>662</v>
      </c>
      <c r="AR55" s="78" t="s">
        <v>995</v>
      </c>
      <c r="AS55" s="78" t="s">
        <v>996</v>
      </c>
      <c r="AT55" s="79" t="s">
        <v>997</v>
      </c>
    </row>
    <row r="56" spans="1:46" x14ac:dyDescent="0.25">
      <c r="A56" s="70">
        <v>17522</v>
      </c>
      <c r="B56" s="71">
        <v>44615</v>
      </c>
      <c r="C56" s="72" t="s">
        <v>663</v>
      </c>
      <c r="D56" s="72" t="s">
        <v>201</v>
      </c>
      <c r="E56" s="73">
        <v>4873000</v>
      </c>
      <c r="F56" s="73">
        <v>55073</v>
      </c>
      <c r="G56" s="73">
        <v>0</v>
      </c>
      <c r="H56" s="74" t="s">
        <v>480</v>
      </c>
      <c r="I56" s="75">
        <v>1102717403</v>
      </c>
      <c r="J56" s="72" t="s">
        <v>664</v>
      </c>
      <c r="K56" s="72" t="s">
        <v>213</v>
      </c>
      <c r="L56" s="72" t="s">
        <v>223</v>
      </c>
      <c r="M56" s="72" t="s">
        <v>665</v>
      </c>
      <c r="N56" s="72" t="s">
        <v>216</v>
      </c>
      <c r="O56" s="72" t="s">
        <v>666</v>
      </c>
      <c r="P56" s="72" t="s">
        <v>667</v>
      </c>
      <c r="Q56" s="74" t="s">
        <v>203</v>
      </c>
      <c r="R56" s="72" t="s">
        <v>204</v>
      </c>
      <c r="S56" s="72" t="s">
        <v>610</v>
      </c>
      <c r="T56" s="72" t="s">
        <v>611</v>
      </c>
      <c r="U56" s="76">
        <v>4873000</v>
      </c>
      <c r="V56" s="76">
        <v>0</v>
      </c>
      <c r="W56" s="76">
        <v>4873000</v>
      </c>
      <c r="X56" s="76">
        <v>0</v>
      </c>
      <c r="Y56" s="72" t="s">
        <v>207</v>
      </c>
      <c r="Z56" s="72" t="s">
        <v>208</v>
      </c>
      <c r="AA56" s="72" t="s">
        <v>451</v>
      </c>
      <c r="AB56" s="72" t="s">
        <v>452</v>
      </c>
      <c r="AC56" s="72" t="s">
        <v>453</v>
      </c>
      <c r="AD56" s="76">
        <v>4873000</v>
      </c>
      <c r="AE56" s="72" t="s">
        <v>612</v>
      </c>
      <c r="AF56" s="72" t="s">
        <v>430</v>
      </c>
      <c r="AG56" s="72" t="s">
        <v>430</v>
      </c>
      <c r="AH56" s="72" t="s">
        <v>668</v>
      </c>
      <c r="AI56" s="72" t="s">
        <v>669</v>
      </c>
      <c r="AJ56" s="72" t="s">
        <v>568</v>
      </c>
      <c r="AK56" s="72" t="s">
        <v>670</v>
      </c>
      <c r="AL56" s="72" t="s">
        <v>671</v>
      </c>
      <c r="AM56" s="72"/>
      <c r="AN56" s="72" t="s">
        <v>617</v>
      </c>
      <c r="AO56" s="72" t="s">
        <v>493</v>
      </c>
      <c r="AP56" s="72" t="s">
        <v>672</v>
      </c>
      <c r="AQ56" s="77" t="s">
        <v>662</v>
      </c>
      <c r="AR56" s="78" t="s">
        <v>995</v>
      </c>
      <c r="AS56" s="78" t="s">
        <v>996</v>
      </c>
      <c r="AT56" s="79" t="s">
        <v>997</v>
      </c>
    </row>
    <row r="57" spans="1:46" x14ac:dyDescent="0.25">
      <c r="A57" s="70">
        <v>17722</v>
      </c>
      <c r="B57" s="71">
        <v>44616</v>
      </c>
      <c r="C57" s="72" t="s">
        <v>673</v>
      </c>
      <c r="D57" s="72" t="s">
        <v>201</v>
      </c>
      <c r="E57" s="73">
        <v>4873000</v>
      </c>
      <c r="F57" s="73">
        <v>55073</v>
      </c>
      <c r="G57" s="73">
        <v>0</v>
      </c>
      <c r="H57" s="74" t="s">
        <v>480</v>
      </c>
      <c r="I57" s="75">
        <v>52965556</v>
      </c>
      <c r="J57" s="72" t="s">
        <v>674</v>
      </c>
      <c r="K57" s="72" t="s">
        <v>213</v>
      </c>
      <c r="L57" s="72" t="s">
        <v>223</v>
      </c>
      <c r="M57" s="72" t="s">
        <v>675</v>
      </c>
      <c r="N57" s="72" t="s">
        <v>216</v>
      </c>
      <c r="O57" s="72" t="s">
        <v>676</v>
      </c>
      <c r="P57" s="72" t="s">
        <v>677</v>
      </c>
      <c r="Q57" s="74" t="s">
        <v>203</v>
      </c>
      <c r="R57" s="72" t="s">
        <v>204</v>
      </c>
      <c r="S57" s="72" t="s">
        <v>678</v>
      </c>
      <c r="T57" s="72" t="s">
        <v>679</v>
      </c>
      <c r="U57" s="76">
        <v>4873000</v>
      </c>
      <c r="V57" s="76">
        <v>0</v>
      </c>
      <c r="W57" s="76">
        <v>4873000</v>
      </c>
      <c r="X57" s="76">
        <v>0</v>
      </c>
      <c r="Y57" s="72" t="s">
        <v>207</v>
      </c>
      <c r="Z57" s="72" t="s">
        <v>208</v>
      </c>
      <c r="AA57" s="72" t="s">
        <v>451</v>
      </c>
      <c r="AB57" s="72" t="s">
        <v>452</v>
      </c>
      <c r="AC57" s="72" t="s">
        <v>453</v>
      </c>
      <c r="AD57" s="76">
        <v>4873000</v>
      </c>
      <c r="AE57" s="72" t="s">
        <v>680</v>
      </c>
      <c r="AF57" s="72" t="s">
        <v>290</v>
      </c>
      <c r="AG57" s="72" t="s">
        <v>290</v>
      </c>
      <c r="AH57" s="72" t="s">
        <v>632</v>
      </c>
      <c r="AI57" s="72" t="s">
        <v>302</v>
      </c>
      <c r="AJ57" s="72" t="s">
        <v>681</v>
      </c>
      <c r="AK57" s="72" t="s">
        <v>682</v>
      </c>
      <c r="AL57" s="72" t="s">
        <v>683</v>
      </c>
      <c r="AM57" s="72"/>
      <c r="AN57" s="72" t="s">
        <v>304</v>
      </c>
      <c r="AO57" s="72" t="s">
        <v>493</v>
      </c>
      <c r="AP57" s="72" t="s">
        <v>684</v>
      </c>
      <c r="AQ57" s="77" t="s">
        <v>685</v>
      </c>
      <c r="AR57" s="78" t="s">
        <v>995</v>
      </c>
      <c r="AS57" s="78" t="s">
        <v>996</v>
      </c>
      <c r="AT57" s="79" t="s">
        <v>997</v>
      </c>
    </row>
    <row r="58" spans="1:46" x14ac:dyDescent="0.25">
      <c r="A58" s="70">
        <v>17822</v>
      </c>
      <c r="B58" s="71">
        <v>44616</v>
      </c>
      <c r="C58" s="72" t="s">
        <v>686</v>
      </c>
      <c r="D58" s="72" t="s">
        <v>201</v>
      </c>
      <c r="E58" s="73">
        <v>4873000</v>
      </c>
      <c r="F58" s="73">
        <v>47073</v>
      </c>
      <c r="G58" s="73">
        <v>0</v>
      </c>
      <c r="H58" s="74" t="s">
        <v>480</v>
      </c>
      <c r="I58" s="75">
        <v>1019065884</v>
      </c>
      <c r="J58" s="72" t="s">
        <v>687</v>
      </c>
      <c r="K58" s="72" t="s">
        <v>213</v>
      </c>
      <c r="L58" s="72" t="s">
        <v>223</v>
      </c>
      <c r="M58" s="72" t="s">
        <v>688</v>
      </c>
      <c r="N58" s="72" t="s">
        <v>216</v>
      </c>
      <c r="O58" s="72" t="s">
        <v>233</v>
      </c>
      <c r="P58" s="72" t="s">
        <v>234</v>
      </c>
      <c r="Q58" s="74" t="s">
        <v>203</v>
      </c>
      <c r="R58" s="72" t="s">
        <v>204</v>
      </c>
      <c r="S58" s="72" t="s">
        <v>610</v>
      </c>
      <c r="T58" s="72" t="s">
        <v>611</v>
      </c>
      <c r="U58" s="76">
        <v>4873000</v>
      </c>
      <c r="V58" s="76">
        <v>0</v>
      </c>
      <c r="W58" s="76">
        <v>4873000</v>
      </c>
      <c r="X58" s="76">
        <v>0</v>
      </c>
      <c r="Y58" s="72" t="s">
        <v>207</v>
      </c>
      <c r="Z58" s="72" t="s">
        <v>208</v>
      </c>
      <c r="AA58" s="72" t="s">
        <v>451</v>
      </c>
      <c r="AB58" s="72" t="s">
        <v>452</v>
      </c>
      <c r="AC58" s="72" t="s">
        <v>453</v>
      </c>
      <c r="AD58" s="76">
        <v>4873000</v>
      </c>
      <c r="AE58" s="72" t="s">
        <v>612</v>
      </c>
      <c r="AF58" s="72" t="s">
        <v>430</v>
      </c>
      <c r="AG58" s="72" t="s">
        <v>430</v>
      </c>
      <c r="AH58" s="72" t="s">
        <v>689</v>
      </c>
      <c r="AI58" s="72" t="s">
        <v>537</v>
      </c>
      <c r="AJ58" s="72" t="s">
        <v>681</v>
      </c>
      <c r="AK58" s="72" t="s">
        <v>690</v>
      </c>
      <c r="AL58" s="72" t="s">
        <v>691</v>
      </c>
      <c r="AM58" s="72"/>
      <c r="AN58" s="72" t="s">
        <v>617</v>
      </c>
      <c r="AO58" s="72" t="s">
        <v>493</v>
      </c>
      <c r="AP58" s="72" t="s">
        <v>692</v>
      </c>
      <c r="AQ58" s="77" t="s">
        <v>662</v>
      </c>
      <c r="AR58" s="78" t="s">
        <v>995</v>
      </c>
      <c r="AS58" s="78" t="s">
        <v>996</v>
      </c>
      <c r="AT58" s="79" t="s">
        <v>997</v>
      </c>
    </row>
    <row r="59" spans="1:46" x14ac:dyDescent="0.25">
      <c r="A59" s="70">
        <v>17922</v>
      </c>
      <c r="B59" s="71">
        <v>44616</v>
      </c>
      <c r="C59" s="72" t="s">
        <v>693</v>
      </c>
      <c r="D59" s="72" t="s">
        <v>201</v>
      </c>
      <c r="E59" s="73">
        <v>4873000</v>
      </c>
      <c r="F59" s="73">
        <v>47073</v>
      </c>
      <c r="G59" s="73">
        <v>0</v>
      </c>
      <c r="H59" s="74" t="s">
        <v>480</v>
      </c>
      <c r="I59" s="75">
        <v>1052385150</v>
      </c>
      <c r="J59" s="72" t="s">
        <v>694</v>
      </c>
      <c r="K59" s="72" t="s">
        <v>213</v>
      </c>
      <c r="L59" s="72" t="s">
        <v>223</v>
      </c>
      <c r="M59" s="72" t="s">
        <v>695</v>
      </c>
      <c r="N59" s="72" t="s">
        <v>216</v>
      </c>
      <c r="O59" s="72" t="s">
        <v>577</v>
      </c>
      <c r="P59" s="72" t="s">
        <v>578</v>
      </c>
      <c r="Q59" s="74" t="s">
        <v>203</v>
      </c>
      <c r="R59" s="72" t="s">
        <v>204</v>
      </c>
      <c r="S59" s="72" t="s">
        <v>610</v>
      </c>
      <c r="T59" s="72" t="s">
        <v>611</v>
      </c>
      <c r="U59" s="76">
        <v>4873000</v>
      </c>
      <c r="V59" s="76">
        <v>0</v>
      </c>
      <c r="W59" s="76">
        <v>4873000</v>
      </c>
      <c r="X59" s="76">
        <v>0</v>
      </c>
      <c r="Y59" s="72" t="s">
        <v>207</v>
      </c>
      <c r="Z59" s="72" t="s">
        <v>208</v>
      </c>
      <c r="AA59" s="72" t="s">
        <v>451</v>
      </c>
      <c r="AB59" s="72" t="s">
        <v>452</v>
      </c>
      <c r="AC59" s="72" t="s">
        <v>453</v>
      </c>
      <c r="AD59" s="76">
        <v>4873000</v>
      </c>
      <c r="AE59" s="72" t="s">
        <v>612</v>
      </c>
      <c r="AF59" s="72" t="s">
        <v>430</v>
      </c>
      <c r="AG59" s="72" t="s">
        <v>430</v>
      </c>
      <c r="AH59" s="72" t="s">
        <v>649</v>
      </c>
      <c r="AI59" s="72" t="s">
        <v>312</v>
      </c>
      <c r="AJ59" s="72" t="s">
        <v>681</v>
      </c>
      <c r="AK59" s="72" t="s">
        <v>696</v>
      </c>
      <c r="AL59" s="72" t="s">
        <v>697</v>
      </c>
      <c r="AM59" s="72"/>
      <c r="AN59" s="72" t="s">
        <v>617</v>
      </c>
      <c r="AO59" s="72" t="s">
        <v>493</v>
      </c>
      <c r="AP59" s="72" t="s">
        <v>698</v>
      </c>
      <c r="AQ59" s="77" t="s">
        <v>662</v>
      </c>
      <c r="AR59" s="78" t="s">
        <v>995</v>
      </c>
      <c r="AS59" s="78" t="s">
        <v>996</v>
      </c>
      <c r="AT59" s="79" t="s">
        <v>997</v>
      </c>
    </row>
    <row r="60" spans="1:46" x14ac:dyDescent="0.25">
      <c r="A60" s="70">
        <v>18022</v>
      </c>
      <c r="B60" s="71">
        <v>44616</v>
      </c>
      <c r="C60" s="72" t="s">
        <v>699</v>
      </c>
      <c r="D60" s="72" t="s">
        <v>201</v>
      </c>
      <c r="E60" s="73">
        <v>3150000</v>
      </c>
      <c r="F60" s="73">
        <v>26664</v>
      </c>
      <c r="G60" s="73">
        <v>0</v>
      </c>
      <c r="H60" s="74" t="s">
        <v>480</v>
      </c>
      <c r="I60" s="75">
        <v>1015467605</v>
      </c>
      <c r="J60" s="72" t="s">
        <v>700</v>
      </c>
      <c r="K60" s="72" t="s">
        <v>213</v>
      </c>
      <c r="L60" s="72" t="s">
        <v>223</v>
      </c>
      <c r="M60" s="72" t="s">
        <v>701</v>
      </c>
      <c r="N60" s="72" t="s">
        <v>216</v>
      </c>
      <c r="O60" s="72" t="s">
        <v>233</v>
      </c>
      <c r="P60" s="72" t="s">
        <v>234</v>
      </c>
      <c r="Q60" s="74" t="s">
        <v>203</v>
      </c>
      <c r="R60" s="72" t="s">
        <v>204</v>
      </c>
      <c r="S60" s="72" t="s">
        <v>449</v>
      </c>
      <c r="T60" s="72" t="s">
        <v>450</v>
      </c>
      <c r="U60" s="76">
        <v>3150000</v>
      </c>
      <c r="V60" s="76">
        <v>0</v>
      </c>
      <c r="W60" s="76">
        <v>3150000</v>
      </c>
      <c r="X60" s="76">
        <v>0</v>
      </c>
      <c r="Y60" s="72" t="s">
        <v>207</v>
      </c>
      <c r="Z60" s="72" t="s">
        <v>208</v>
      </c>
      <c r="AA60" s="72" t="s">
        <v>451</v>
      </c>
      <c r="AB60" s="72" t="s">
        <v>452</v>
      </c>
      <c r="AC60" s="72" t="s">
        <v>453</v>
      </c>
      <c r="AD60" s="76">
        <v>3150000</v>
      </c>
      <c r="AE60" s="72" t="s">
        <v>702</v>
      </c>
      <c r="AF60" s="72" t="s">
        <v>528</v>
      </c>
      <c r="AG60" s="72" t="s">
        <v>703</v>
      </c>
      <c r="AH60" s="72" t="s">
        <v>704</v>
      </c>
      <c r="AI60" s="72" t="s">
        <v>320</v>
      </c>
      <c r="AJ60" s="72" t="s">
        <v>681</v>
      </c>
      <c r="AK60" s="72" t="s">
        <v>705</v>
      </c>
      <c r="AL60" s="72" t="s">
        <v>706</v>
      </c>
      <c r="AM60" s="72"/>
      <c r="AN60" s="72" t="s">
        <v>516</v>
      </c>
      <c r="AO60" s="72" t="s">
        <v>493</v>
      </c>
      <c r="AP60" s="72" t="s">
        <v>707</v>
      </c>
      <c r="AQ60" s="77" t="s">
        <v>708</v>
      </c>
      <c r="AR60" s="78" t="s">
        <v>995</v>
      </c>
      <c r="AS60" s="78" t="s">
        <v>996</v>
      </c>
      <c r="AT60" s="79" t="s">
        <v>997</v>
      </c>
    </row>
    <row r="61" spans="1:46" x14ac:dyDescent="0.25">
      <c r="A61" s="70">
        <v>18122</v>
      </c>
      <c r="B61" s="71">
        <v>44616</v>
      </c>
      <c r="C61" s="72" t="s">
        <v>709</v>
      </c>
      <c r="D61" s="72" t="s">
        <v>201</v>
      </c>
      <c r="E61" s="73">
        <v>2650000</v>
      </c>
      <c r="F61" s="73">
        <v>25599</v>
      </c>
      <c r="G61" s="73">
        <v>0</v>
      </c>
      <c r="H61" s="74" t="s">
        <v>480</v>
      </c>
      <c r="I61" s="75">
        <v>1016095148</v>
      </c>
      <c r="J61" s="72" t="s">
        <v>710</v>
      </c>
      <c r="K61" s="72" t="s">
        <v>213</v>
      </c>
      <c r="L61" s="72" t="s">
        <v>223</v>
      </c>
      <c r="M61" s="72" t="s">
        <v>711</v>
      </c>
      <c r="N61" s="72" t="s">
        <v>216</v>
      </c>
      <c r="O61" s="72" t="s">
        <v>467</v>
      </c>
      <c r="P61" s="72" t="s">
        <v>468</v>
      </c>
      <c r="Q61" s="74" t="s">
        <v>203</v>
      </c>
      <c r="R61" s="72" t="s">
        <v>204</v>
      </c>
      <c r="S61" s="72" t="s">
        <v>610</v>
      </c>
      <c r="T61" s="72" t="s">
        <v>611</v>
      </c>
      <c r="U61" s="76">
        <v>2650000</v>
      </c>
      <c r="V61" s="76">
        <v>0</v>
      </c>
      <c r="W61" s="76">
        <v>2650000</v>
      </c>
      <c r="X61" s="76">
        <v>0</v>
      </c>
      <c r="Y61" s="72" t="s">
        <v>207</v>
      </c>
      <c r="Z61" s="72" t="s">
        <v>208</v>
      </c>
      <c r="AA61" s="72" t="s">
        <v>451</v>
      </c>
      <c r="AB61" s="72" t="s">
        <v>452</v>
      </c>
      <c r="AC61" s="72" t="s">
        <v>453</v>
      </c>
      <c r="AD61" s="76">
        <v>2650000</v>
      </c>
      <c r="AE61" s="72" t="s">
        <v>712</v>
      </c>
      <c r="AF61" s="72" t="s">
        <v>713</v>
      </c>
      <c r="AG61" s="72" t="s">
        <v>714</v>
      </c>
      <c r="AH61" s="72" t="s">
        <v>715</v>
      </c>
      <c r="AI61" s="72" t="s">
        <v>546</v>
      </c>
      <c r="AJ61" s="72" t="s">
        <v>681</v>
      </c>
      <c r="AK61" s="72" t="s">
        <v>716</v>
      </c>
      <c r="AL61" s="72" t="s">
        <v>717</v>
      </c>
      <c r="AM61" s="72"/>
      <c r="AN61" s="72" t="s">
        <v>343</v>
      </c>
      <c r="AO61" s="72" t="s">
        <v>501</v>
      </c>
      <c r="AP61" s="72" t="s">
        <v>718</v>
      </c>
      <c r="AQ61" s="77" t="s">
        <v>719</v>
      </c>
      <c r="AR61" s="78" t="s">
        <v>995</v>
      </c>
      <c r="AS61" s="78" t="s">
        <v>996</v>
      </c>
      <c r="AT61" s="79" t="s">
        <v>997</v>
      </c>
    </row>
    <row r="62" spans="1:46" x14ac:dyDescent="0.25">
      <c r="A62" s="70">
        <v>18222</v>
      </c>
      <c r="B62" s="71">
        <v>44616</v>
      </c>
      <c r="C62" s="72" t="s">
        <v>720</v>
      </c>
      <c r="D62" s="72" t="s">
        <v>201</v>
      </c>
      <c r="E62" s="73">
        <v>3475000</v>
      </c>
      <c r="F62" s="73">
        <v>33569</v>
      </c>
      <c r="G62" s="73">
        <v>0</v>
      </c>
      <c r="H62" s="74" t="s">
        <v>480</v>
      </c>
      <c r="I62" s="75">
        <v>1072593594</v>
      </c>
      <c r="J62" s="72" t="s">
        <v>721</v>
      </c>
      <c r="K62" s="72" t="s">
        <v>213</v>
      </c>
      <c r="L62" s="72" t="s">
        <v>223</v>
      </c>
      <c r="M62" s="72" t="s">
        <v>722</v>
      </c>
      <c r="N62" s="72" t="s">
        <v>216</v>
      </c>
      <c r="O62" s="72" t="s">
        <v>228</v>
      </c>
      <c r="P62" s="72" t="s">
        <v>229</v>
      </c>
      <c r="Q62" s="74" t="s">
        <v>203</v>
      </c>
      <c r="R62" s="72" t="s">
        <v>204</v>
      </c>
      <c r="S62" s="72" t="s">
        <v>610</v>
      </c>
      <c r="T62" s="72" t="s">
        <v>611</v>
      </c>
      <c r="U62" s="76">
        <v>3475000</v>
      </c>
      <c r="V62" s="76">
        <v>0</v>
      </c>
      <c r="W62" s="76">
        <v>3475000</v>
      </c>
      <c r="X62" s="76">
        <v>0</v>
      </c>
      <c r="Y62" s="72" t="s">
        <v>207</v>
      </c>
      <c r="Z62" s="72" t="s">
        <v>208</v>
      </c>
      <c r="AA62" s="72" t="s">
        <v>451</v>
      </c>
      <c r="AB62" s="72" t="s">
        <v>452</v>
      </c>
      <c r="AC62" s="72" t="s">
        <v>453</v>
      </c>
      <c r="AD62" s="76">
        <v>3475000</v>
      </c>
      <c r="AE62" s="72" t="s">
        <v>723</v>
      </c>
      <c r="AF62" s="72" t="s">
        <v>556</v>
      </c>
      <c r="AG62" s="72" t="s">
        <v>556</v>
      </c>
      <c r="AH62" s="72" t="s">
        <v>319</v>
      </c>
      <c r="AI62" s="72" t="s">
        <v>555</v>
      </c>
      <c r="AJ62" s="72" t="s">
        <v>681</v>
      </c>
      <c r="AK62" s="72" t="s">
        <v>724</v>
      </c>
      <c r="AL62" s="72" t="s">
        <v>725</v>
      </c>
      <c r="AM62" s="72"/>
      <c r="AN62" s="72" t="s">
        <v>492</v>
      </c>
      <c r="AO62" s="72" t="s">
        <v>501</v>
      </c>
      <c r="AP62" s="72" t="s">
        <v>726</v>
      </c>
      <c r="AQ62" s="77" t="s">
        <v>727</v>
      </c>
      <c r="AR62" s="78" t="s">
        <v>995</v>
      </c>
      <c r="AS62" s="78" t="s">
        <v>996</v>
      </c>
      <c r="AT62" s="79" t="s">
        <v>997</v>
      </c>
    </row>
    <row r="63" spans="1:46" x14ac:dyDescent="0.25">
      <c r="A63" s="70">
        <v>18322</v>
      </c>
      <c r="B63" s="71">
        <v>44616</v>
      </c>
      <c r="C63" s="72" t="s">
        <v>728</v>
      </c>
      <c r="D63" s="72" t="s">
        <v>201</v>
      </c>
      <c r="E63" s="73">
        <v>4873000</v>
      </c>
      <c r="F63" s="73">
        <v>55073</v>
      </c>
      <c r="G63" s="73">
        <v>0</v>
      </c>
      <c r="H63" s="74" t="s">
        <v>480</v>
      </c>
      <c r="I63" s="75">
        <v>79576379</v>
      </c>
      <c r="J63" s="72" t="s">
        <v>729</v>
      </c>
      <c r="K63" s="72" t="s">
        <v>213</v>
      </c>
      <c r="L63" s="72" t="s">
        <v>223</v>
      </c>
      <c r="M63" s="72" t="s">
        <v>730</v>
      </c>
      <c r="N63" s="72" t="s">
        <v>216</v>
      </c>
      <c r="O63" s="72" t="s">
        <v>467</v>
      </c>
      <c r="P63" s="72" t="s">
        <v>468</v>
      </c>
      <c r="Q63" s="74" t="s">
        <v>203</v>
      </c>
      <c r="R63" s="72" t="s">
        <v>204</v>
      </c>
      <c r="S63" s="72" t="s">
        <v>610</v>
      </c>
      <c r="T63" s="72" t="s">
        <v>611</v>
      </c>
      <c r="U63" s="76">
        <v>4873000</v>
      </c>
      <c r="V63" s="76">
        <v>0</v>
      </c>
      <c r="W63" s="76">
        <v>4873000</v>
      </c>
      <c r="X63" s="76">
        <v>0</v>
      </c>
      <c r="Y63" s="72" t="s">
        <v>207</v>
      </c>
      <c r="Z63" s="72" t="s">
        <v>208</v>
      </c>
      <c r="AA63" s="72" t="s">
        <v>451</v>
      </c>
      <c r="AB63" s="72" t="s">
        <v>452</v>
      </c>
      <c r="AC63" s="72" t="s">
        <v>453</v>
      </c>
      <c r="AD63" s="76">
        <v>4873000</v>
      </c>
      <c r="AE63" s="72" t="s">
        <v>612</v>
      </c>
      <c r="AF63" s="72" t="s">
        <v>430</v>
      </c>
      <c r="AG63" s="72" t="s">
        <v>430</v>
      </c>
      <c r="AH63" s="72" t="s">
        <v>731</v>
      </c>
      <c r="AI63" s="72" t="s">
        <v>341</v>
      </c>
      <c r="AJ63" s="72" t="s">
        <v>681</v>
      </c>
      <c r="AK63" s="72" t="s">
        <v>732</v>
      </c>
      <c r="AL63" s="72" t="s">
        <v>733</v>
      </c>
      <c r="AM63" s="72"/>
      <c r="AN63" s="72" t="s">
        <v>492</v>
      </c>
      <c r="AO63" s="72" t="s">
        <v>493</v>
      </c>
      <c r="AP63" s="72" t="s">
        <v>734</v>
      </c>
      <c r="AQ63" s="77" t="s">
        <v>662</v>
      </c>
      <c r="AR63" s="78" t="s">
        <v>995</v>
      </c>
      <c r="AS63" s="78" t="s">
        <v>996</v>
      </c>
      <c r="AT63" s="79" t="s">
        <v>997</v>
      </c>
    </row>
    <row r="64" spans="1:46" x14ac:dyDescent="0.25">
      <c r="A64" s="70">
        <v>18422</v>
      </c>
      <c r="B64" s="71">
        <v>44616</v>
      </c>
      <c r="C64" s="72" t="s">
        <v>735</v>
      </c>
      <c r="D64" s="72" t="s">
        <v>201</v>
      </c>
      <c r="E64" s="73">
        <v>4873000</v>
      </c>
      <c r="F64" s="73">
        <v>55073</v>
      </c>
      <c r="G64" s="73">
        <v>0</v>
      </c>
      <c r="H64" s="74" t="s">
        <v>480</v>
      </c>
      <c r="I64" s="75">
        <v>80821615</v>
      </c>
      <c r="J64" s="72" t="s">
        <v>736</v>
      </c>
      <c r="K64" s="72" t="s">
        <v>213</v>
      </c>
      <c r="L64" s="72" t="s">
        <v>223</v>
      </c>
      <c r="M64" s="72" t="s">
        <v>737</v>
      </c>
      <c r="N64" s="72" t="s">
        <v>216</v>
      </c>
      <c r="O64" s="72" t="s">
        <v>228</v>
      </c>
      <c r="P64" s="72" t="s">
        <v>229</v>
      </c>
      <c r="Q64" s="74" t="s">
        <v>203</v>
      </c>
      <c r="R64" s="72" t="s">
        <v>204</v>
      </c>
      <c r="S64" s="72" t="s">
        <v>610</v>
      </c>
      <c r="T64" s="72" t="s">
        <v>611</v>
      </c>
      <c r="U64" s="76">
        <v>4873000</v>
      </c>
      <c r="V64" s="76">
        <v>0</v>
      </c>
      <c r="W64" s="76">
        <v>4873000</v>
      </c>
      <c r="X64" s="76">
        <v>0</v>
      </c>
      <c r="Y64" s="72" t="s">
        <v>207</v>
      </c>
      <c r="Z64" s="72" t="s">
        <v>208</v>
      </c>
      <c r="AA64" s="72" t="s">
        <v>451</v>
      </c>
      <c r="AB64" s="72" t="s">
        <v>452</v>
      </c>
      <c r="AC64" s="72" t="s">
        <v>453</v>
      </c>
      <c r="AD64" s="76">
        <v>4873000</v>
      </c>
      <c r="AE64" s="72" t="s">
        <v>612</v>
      </c>
      <c r="AF64" s="72" t="s">
        <v>430</v>
      </c>
      <c r="AG64" s="72" t="s">
        <v>430</v>
      </c>
      <c r="AH64" s="72" t="s">
        <v>738</v>
      </c>
      <c r="AI64" s="72" t="s">
        <v>739</v>
      </c>
      <c r="AJ64" s="72" t="s">
        <v>681</v>
      </c>
      <c r="AK64" s="72" t="s">
        <v>740</v>
      </c>
      <c r="AL64" s="72" t="s">
        <v>741</v>
      </c>
      <c r="AM64" s="72"/>
      <c r="AN64" s="72" t="s">
        <v>617</v>
      </c>
      <c r="AO64" s="72" t="s">
        <v>493</v>
      </c>
      <c r="AP64" s="72" t="s">
        <v>742</v>
      </c>
      <c r="AQ64" s="77" t="s">
        <v>627</v>
      </c>
      <c r="AR64" s="78" t="s">
        <v>995</v>
      </c>
      <c r="AS64" s="78" t="s">
        <v>996</v>
      </c>
      <c r="AT64" s="79" t="s">
        <v>997</v>
      </c>
    </row>
    <row r="65" spans="1:46" x14ac:dyDescent="0.25">
      <c r="A65" s="70">
        <v>18522</v>
      </c>
      <c r="B65" s="71">
        <v>44616</v>
      </c>
      <c r="C65" s="72" t="s">
        <v>743</v>
      </c>
      <c r="D65" s="72" t="s">
        <v>201</v>
      </c>
      <c r="E65" s="73">
        <v>4873000</v>
      </c>
      <c r="F65" s="73">
        <v>47073</v>
      </c>
      <c r="G65" s="73">
        <v>0</v>
      </c>
      <c r="H65" s="74" t="s">
        <v>480</v>
      </c>
      <c r="I65" s="75">
        <v>87069519</v>
      </c>
      <c r="J65" s="72" t="s">
        <v>744</v>
      </c>
      <c r="K65" s="72" t="s">
        <v>213</v>
      </c>
      <c r="L65" s="72" t="s">
        <v>223</v>
      </c>
      <c r="M65" s="72" t="s">
        <v>745</v>
      </c>
      <c r="N65" s="72" t="s">
        <v>216</v>
      </c>
      <c r="O65" s="72" t="s">
        <v>535</v>
      </c>
      <c r="P65" s="72" t="s">
        <v>536</v>
      </c>
      <c r="Q65" s="74" t="s">
        <v>203</v>
      </c>
      <c r="R65" s="72" t="s">
        <v>204</v>
      </c>
      <c r="S65" s="72" t="s">
        <v>610</v>
      </c>
      <c r="T65" s="72" t="s">
        <v>611</v>
      </c>
      <c r="U65" s="76">
        <v>4873000</v>
      </c>
      <c r="V65" s="76">
        <v>0</v>
      </c>
      <c r="W65" s="76">
        <v>4873000</v>
      </c>
      <c r="X65" s="76">
        <v>0</v>
      </c>
      <c r="Y65" s="72" t="s">
        <v>207</v>
      </c>
      <c r="Z65" s="72" t="s">
        <v>208</v>
      </c>
      <c r="AA65" s="72" t="s">
        <v>451</v>
      </c>
      <c r="AB65" s="72" t="s">
        <v>452</v>
      </c>
      <c r="AC65" s="72" t="s">
        <v>453</v>
      </c>
      <c r="AD65" s="76">
        <v>4873000</v>
      </c>
      <c r="AE65" s="72" t="s">
        <v>612</v>
      </c>
      <c r="AF65" s="72" t="s">
        <v>430</v>
      </c>
      <c r="AG65" s="72" t="s">
        <v>430</v>
      </c>
      <c r="AH65" s="72" t="s">
        <v>746</v>
      </c>
      <c r="AI65" s="72" t="s">
        <v>328</v>
      </c>
      <c r="AJ65" s="72" t="s">
        <v>681</v>
      </c>
      <c r="AK65" s="72" t="s">
        <v>747</v>
      </c>
      <c r="AL65" s="72" t="s">
        <v>748</v>
      </c>
      <c r="AM65" s="72"/>
      <c r="AN65" s="72" t="s">
        <v>617</v>
      </c>
      <c r="AO65" s="72" t="s">
        <v>493</v>
      </c>
      <c r="AP65" s="72" t="s">
        <v>749</v>
      </c>
      <c r="AQ65" s="77" t="s">
        <v>662</v>
      </c>
      <c r="AR65" s="78" t="s">
        <v>995</v>
      </c>
      <c r="AS65" s="78" t="s">
        <v>996</v>
      </c>
      <c r="AT65" s="79" t="s">
        <v>997</v>
      </c>
    </row>
    <row r="66" spans="1:46" x14ac:dyDescent="0.25">
      <c r="A66" s="70">
        <v>18622</v>
      </c>
      <c r="B66" s="71">
        <v>44616</v>
      </c>
      <c r="C66" s="72" t="s">
        <v>750</v>
      </c>
      <c r="D66" s="72" t="s">
        <v>201</v>
      </c>
      <c r="E66" s="73">
        <v>4179000</v>
      </c>
      <c r="F66" s="73">
        <v>40369</v>
      </c>
      <c r="G66" s="73">
        <v>0</v>
      </c>
      <c r="H66" s="74" t="s">
        <v>480</v>
      </c>
      <c r="I66" s="75">
        <v>1073505864</v>
      </c>
      <c r="J66" s="72" t="s">
        <v>751</v>
      </c>
      <c r="K66" s="72" t="s">
        <v>213</v>
      </c>
      <c r="L66" s="72" t="s">
        <v>223</v>
      </c>
      <c r="M66" s="72" t="s">
        <v>752</v>
      </c>
      <c r="N66" s="72" t="s">
        <v>216</v>
      </c>
      <c r="O66" s="72" t="s">
        <v>676</v>
      </c>
      <c r="P66" s="72" t="s">
        <v>677</v>
      </c>
      <c r="Q66" s="74" t="s">
        <v>203</v>
      </c>
      <c r="R66" s="72" t="s">
        <v>204</v>
      </c>
      <c r="S66" s="72" t="s">
        <v>610</v>
      </c>
      <c r="T66" s="72" t="s">
        <v>611</v>
      </c>
      <c r="U66" s="76">
        <v>4179000</v>
      </c>
      <c r="V66" s="76">
        <v>0</v>
      </c>
      <c r="W66" s="76">
        <v>4179000</v>
      </c>
      <c r="X66" s="76">
        <v>0</v>
      </c>
      <c r="Y66" s="72" t="s">
        <v>207</v>
      </c>
      <c r="Z66" s="72" t="s">
        <v>208</v>
      </c>
      <c r="AA66" s="72" t="s">
        <v>451</v>
      </c>
      <c r="AB66" s="72" t="s">
        <v>452</v>
      </c>
      <c r="AC66" s="72" t="s">
        <v>453</v>
      </c>
      <c r="AD66" s="76">
        <v>4179000</v>
      </c>
      <c r="AE66" s="72" t="s">
        <v>753</v>
      </c>
      <c r="AF66" s="72" t="s">
        <v>567</v>
      </c>
      <c r="AG66" s="72" t="s">
        <v>567</v>
      </c>
      <c r="AH66" s="72" t="s">
        <v>754</v>
      </c>
      <c r="AI66" s="72" t="s">
        <v>755</v>
      </c>
      <c r="AJ66" s="72" t="s">
        <v>681</v>
      </c>
      <c r="AK66" s="72" t="s">
        <v>756</v>
      </c>
      <c r="AL66" s="72" t="s">
        <v>757</v>
      </c>
      <c r="AM66" s="72"/>
      <c r="AN66" s="72" t="s">
        <v>617</v>
      </c>
      <c r="AO66" s="72" t="s">
        <v>493</v>
      </c>
      <c r="AP66" s="72" t="s">
        <v>758</v>
      </c>
      <c r="AQ66" s="77" t="s">
        <v>759</v>
      </c>
      <c r="AR66" s="78" t="s">
        <v>995</v>
      </c>
      <c r="AS66" s="78" t="s">
        <v>996</v>
      </c>
      <c r="AT66" s="79" t="s">
        <v>997</v>
      </c>
    </row>
    <row r="67" spans="1:46" x14ac:dyDescent="0.25">
      <c r="A67" s="70">
        <v>18722</v>
      </c>
      <c r="B67" s="71">
        <v>44616</v>
      </c>
      <c r="C67" s="72" t="s">
        <v>760</v>
      </c>
      <c r="D67" s="72" t="s">
        <v>201</v>
      </c>
      <c r="E67" s="73">
        <v>4179000</v>
      </c>
      <c r="F67" s="73">
        <v>40369</v>
      </c>
      <c r="G67" s="73">
        <v>0</v>
      </c>
      <c r="H67" s="74" t="s">
        <v>480</v>
      </c>
      <c r="I67" s="75">
        <v>1014269979</v>
      </c>
      <c r="J67" s="72" t="s">
        <v>761</v>
      </c>
      <c r="K67" s="72" t="s">
        <v>213</v>
      </c>
      <c r="L67" s="72" t="s">
        <v>223</v>
      </c>
      <c r="M67" s="72" t="s">
        <v>762</v>
      </c>
      <c r="N67" s="72" t="s">
        <v>216</v>
      </c>
      <c r="O67" s="72" t="s">
        <v>535</v>
      </c>
      <c r="P67" s="72" t="s">
        <v>536</v>
      </c>
      <c r="Q67" s="74" t="s">
        <v>203</v>
      </c>
      <c r="R67" s="72" t="s">
        <v>204</v>
      </c>
      <c r="S67" s="72" t="s">
        <v>610</v>
      </c>
      <c r="T67" s="72" t="s">
        <v>611</v>
      </c>
      <c r="U67" s="76">
        <v>4179000</v>
      </c>
      <c r="V67" s="76">
        <v>0</v>
      </c>
      <c r="W67" s="76">
        <v>4179000</v>
      </c>
      <c r="X67" s="76">
        <v>0</v>
      </c>
      <c r="Y67" s="72" t="s">
        <v>207</v>
      </c>
      <c r="Z67" s="72" t="s">
        <v>208</v>
      </c>
      <c r="AA67" s="72" t="s">
        <v>451</v>
      </c>
      <c r="AB67" s="72" t="s">
        <v>452</v>
      </c>
      <c r="AC67" s="72" t="s">
        <v>453</v>
      </c>
      <c r="AD67" s="76">
        <v>4179000</v>
      </c>
      <c r="AE67" s="72" t="s">
        <v>753</v>
      </c>
      <c r="AF67" s="72" t="s">
        <v>567</v>
      </c>
      <c r="AG67" s="72" t="s">
        <v>567</v>
      </c>
      <c r="AH67" s="72" t="s">
        <v>682</v>
      </c>
      <c r="AI67" s="72" t="s">
        <v>763</v>
      </c>
      <c r="AJ67" s="72" t="s">
        <v>681</v>
      </c>
      <c r="AK67" s="72" t="s">
        <v>715</v>
      </c>
      <c r="AL67" s="72" t="s">
        <v>764</v>
      </c>
      <c r="AM67" s="72"/>
      <c r="AN67" s="72" t="s">
        <v>765</v>
      </c>
      <c r="AO67" s="72" t="s">
        <v>493</v>
      </c>
      <c r="AP67" s="72" t="s">
        <v>766</v>
      </c>
      <c r="AQ67" s="77" t="s">
        <v>767</v>
      </c>
      <c r="AR67" s="78" t="s">
        <v>995</v>
      </c>
      <c r="AS67" s="78" t="s">
        <v>996</v>
      </c>
      <c r="AT67" s="79" t="s">
        <v>997</v>
      </c>
    </row>
    <row r="68" spans="1:46" x14ac:dyDescent="0.25">
      <c r="A68" s="70">
        <v>18822</v>
      </c>
      <c r="B68" s="71">
        <v>44616</v>
      </c>
      <c r="C68" s="72" t="s">
        <v>768</v>
      </c>
      <c r="D68" s="72" t="s">
        <v>201</v>
      </c>
      <c r="E68" s="73">
        <v>4873000</v>
      </c>
      <c r="F68" s="73">
        <v>41247</v>
      </c>
      <c r="G68" s="73">
        <v>0</v>
      </c>
      <c r="H68" s="74" t="s">
        <v>480</v>
      </c>
      <c r="I68" s="75">
        <v>1035414706</v>
      </c>
      <c r="J68" s="72" t="s">
        <v>769</v>
      </c>
      <c r="K68" s="72" t="s">
        <v>213</v>
      </c>
      <c r="L68" s="72" t="s">
        <v>223</v>
      </c>
      <c r="M68" s="72" t="s">
        <v>770</v>
      </c>
      <c r="N68" s="72" t="s">
        <v>216</v>
      </c>
      <c r="O68" s="72" t="s">
        <v>467</v>
      </c>
      <c r="P68" s="72" t="s">
        <v>468</v>
      </c>
      <c r="Q68" s="74" t="s">
        <v>203</v>
      </c>
      <c r="R68" s="72" t="s">
        <v>204</v>
      </c>
      <c r="S68" s="72" t="s">
        <v>522</v>
      </c>
      <c r="T68" s="72" t="s">
        <v>523</v>
      </c>
      <c r="U68" s="76">
        <v>4873000</v>
      </c>
      <c r="V68" s="76">
        <v>0</v>
      </c>
      <c r="W68" s="76">
        <v>4873000</v>
      </c>
      <c r="X68" s="76">
        <v>0</v>
      </c>
      <c r="Y68" s="72" t="s">
        <v>207</v>
      </c>
      <c r="Z68" s="72" t="s">
        <v>208</v>
      </c>
      <c r="AA68" s="72" t="s">
        <v>451</v>
      </c>
      <c r="AB68" s="72" t="s">
        <v>452</v>
      </c>
      <c r="AC68" s="72" t="s">
        <v>453</v>
      </c>
      <c r="AD68" s="76">
        <v>4873000</v>
      </c>
      <c r="AE68" s="72" t="s">
        <v>771</v>
      </c>
      <c r="AF68" s="72" t="s">
        <v>772</v>
      </c>
      <c r="AG68" s="72" t="s">
        <v>773</v>
      </c>
      <c r="AH68" s="72" t="s">
        <v>774</v>
      </c>
      <c r="AI68" s="72" t="s">
        <v>775</v>
      </c>
      <c r="AJ68" s="72" t="s">
        <v>681</v>
      </c>
      <c r="AK68" s="72" t="s">
        <v>776</v>
      </c>
      <c r="AL68" s="72" t="s">
        <v>777</v>
      </c>
      <c r="AM68" s="72"/>
      <c r="AN68" s="72" t="s">
        <v>571</v>
      </c>
      <c r="AO68" s="72" t="s">
        <v>493</v>
      </c>
      <c r="AP68" s="72" t="s">
        <v>778</v>
      </c>
      <c r="AQ68" s="77" t="s">
        <v>779</v>
      </c>
      <c r="AR68" s="78" t="s">
        <v>995</v>
      </c>
      <c r="AS68" s="78" t="s">
        <v>996</v>
      </c>
      <c r="AT68" s="79" t="s">
        <v>997</v>
      </c>
    </row>
    <row r="69" spans="1:46" x14ac:dyDescent="0.25">
      <c r="A69" s="70">
        <v>18922</v>
      </c>
      <c r="B69" s="71">
        <v>44616</v>
      </c>
      <c r="C69" s="72" t="s">
        <v>780</v>
      </c>
      <c r="D69" s="72" t="s">
        <v>201</v>
      </c>
      <c r="E69" s="73">
        <v>12897371.5</v>
      </c>
      <c r="F69" s="73">
        <v>575997</v>
      </c>
      <c r="G69" s="73">
        <v>0</v>
      </c>
      <c r="H69" s="74" t="s">
        <v>202</v>
      </c>
      <c r="I69" s="75">
        <v>900372035</v>
      </c>
      <c r="J69" s="72" t="s">
        <v>465</v>
      </c>
      <c r="K69" s="72" t="s">
        <v>213</v>
      </c>
      <c r="L69" s="72" t="s">
        <v>223</v>
      </c>
      <c r="M69" s="72" t="s">
        <v>466</v>
      </c>
      <c r="N69" s="72" t="s">
        <v>216</v>
      </c>
      <c r="O69" s="72" t="s">
        <v>467</v>
      </c>
      <c r="P69" s="72" t="s">
        <v>468</v>
      </c>
      <c r="Q69" s="74" t="s">
        <v>203</v>
      </c>
      <c r="R69" s="72" t="s">
        <v>204</v>
      </c>
      <c r="S69" s="72" t="s">
        <v>219</v>
      </c>
      <c r="T69" s="72" t="s">
        <v>220</v>
      </c>
      <c r="U69" s="76">
        <v>12897371.5</v>
      </c>
      <c r="V69" s="76">
        <v>0</v>
      </c>
      <c r="W69" s="76">
        <v>12897371.5</v>
      </c>
      <c r="X69" s="76">
        <v>0</v>
      </c>
      <c r="Y69" s="72" t="s">
        <v>207</v>
      </c>
      <c r="Z69" s="72" t="s">
        <v>208</v>
      </c>
      <c r="AA69" s="72" t="s">
        <v>209</v>
      </c>
      <c r="AB69" s="72" t="s">
        <v>469</v>
      </c>
      <c r="AC69" s="72" t="s">
        <v>470</v>
      </c>
      <c r="AD69" s="76">
        <v>12897371.5</v>
      </c>
      <c r="AE69" s="72" t="s">
        <v>781</v>
      </c>
      <c r="AF69" s="72" t="s">
        <v>291</v>
      </c>
      <c r="AG69" s="72" t="s">
        <v>291</v>
      </c>
      <c r="AH69" s="72" t="s">
        <v>291</v>
      </c>
      <c r="AI69" s="72" t="s">
        <v>782</v>
      </c>
      <c r="AJ69" s="72" t="s">
        <v>681</v>
      </c>
      <c r="AK69" s="72" t="s">
        <v>783</v>
      </c>
      <c r="AL69" s="72" t="s">
        <v>784</v>
      </c>
      <c r="AM69" s="72"/>
      <c r="AN69" s="72" t="s">
        <v>475</v>
      </c>
      <c r="AO69" s="72" t="s">
        <v>476</v>
      </c>
      <c r="AP69" s="72" t="s">
        <v>477</v>
      </c>
      <c r="AQ69" s="77" t="s">
        <v>478</v>
      </c>
      <c r="AR69" s="78" t="e">
        <f>VLOOKUP(AB69,RUBROS[],3,FALSE)</f>
        <v>#N/A</v>
      </c>
      <c r="AS69" s="78" t="e">
        <f>VLOOKUP(AB69,RUBROS[],4,FALSE)</f>
        <v>#N/A</v>
      </c>
      <c r="AT69" s="79" t="s">
        <v>994</v>
      </c>
    </row>
    <row r="70" spans="1:46" x14ac:dyDescent="0.25">
      <c r="A70" s="70">
        <v>19122</v>
      </c>
      <c r="B70" s="71">
        <v>44616</v>
      </c>
      <c r="C70" s="72" t="s">
        <v>785</v>
      </c>
      <c r="D70" s="72" t="s">
        <v>201</v>
      </c>
      <c r="E70" s="73">
        <v>4179000</v>
      </c>
      <c r="F70" s="73">
        <v>40369</v>
      </c>
      <c r="G70" s="73">
        <v>0</v>
      </c>
      <c r="H70" s="74" t="s">
        <v>480</v>
      </c>
      <c r="I70" s="75">
        <v>1063962699</v>
      </c>
      <c r="J70" s="72" t="s">
        <v>786</v>
      </c>
      <c r="K70" s="72" t="s">
        <v>213</v>
      </c>
      <c r="L70" s="72" t="s">
        <v>223</v>
      </c>
      <c r="M70" s="72" t="s">
        <v>787</v>
      </c>
      <c r="N70" s="72" t="s">
        <v>216</v>
      </c>
      <c r="O70" s="72" t="s">
        <v>535</v>
      </c>
      <c r="P70" s="72" t="s">
        <v>536</v>
      </c>
      <c r="Q70" s="74" t="s">
        <v>203</v>
      </c>
      <c r="R70" s="72" t="s">
        <v>204</v>
      </c>
      <c r="S70" s="72" t="s">
        <v>610</v>
      </c>
      <c r="T70" s="72" t="s">
        <v>611</v>
      </c>
      <c r="U70" s="76">
        <v>4179000</v>
      </c>
      <c r="V70" s="76">
        <v>0</v>
      </c>
      <c r="W70" s="76">
        <v>4179000</v>
      </c>
      <c r="X70" s="76">
        <v>0</v>
      </c>
      <c r="Y70" s="72" t="s">
        <v>207</v>
      </c>
      <c r="Z70" s="72" t="s">
        <v>208</v>
      </c>
      <c r="AA70" s="72" t="s">
        <v>451</v>
      </c>
      <c r="AB70" s="72" t="s">
        <v>452</v>
      </c>
      <c r="AC70" s="72" t="s">
        <v>453</v>
      </c>
      <c r="AD70" s="76">
        <v>4179000</v>
      </c>
      <c r="AE70" s="72" t="s">
        <v>753</v>
      </c>
      <c r="AF70" s="72" t="s">
        <v>567</v>
      </c>
      <c r="AG70" s="72" t="s">
        <v>567</v>
      </c>
      <c r="AH70" s="72" t="s">
        <v>788</v>
      </c>
      <c r="AI70" s="72" t="s">
        <v>599</v>
      </c>
      <c r="AJ70" s="72" t="s">
        <v>681</v>
      </c>
      <c r="AK70" s="72" t="s">
        <v>789</v>
      </c>
      <c r="AL70" s="72" t="s">
        <v>790</v>
      </c>
      <c r="AM70" s="72"/>
      <c r="AN70" s="72" t="s">
        <v>617</v>
      </c>
      <c r="AO70" s="72" t="s">
        <v>493</v>
      </c>
      <c r="AP70" s="72" t="s">
        <v>791</v>
      </c>
      <c r="AQ70" s="77" t="s">
        <v>759</v>
      </c>
      <c r="AR70" s="78" t="s">
        <v>995</v>
      </c>
      <c r="AS70" s="78" t="s">
        <v>996</v>
      </c>
      <c r="AT70" s="79" t="s">
        <v>997</v>
      </c>
    </row>
    <row r="71" spans="1:46" x14ac:dyDescent="0.25">
      <c r="A71" s="70">
        <v>19222</v>
      </c>
      <c r="B71" s="71">
        <v>44616</v>
      </c>
      <c r="C71" s="72" t="s">
        <v>792</v>
      </c>
      <c r="D71" s="72" t="s">
        <v>201</v>
      </c>
      <c r="E71" s="73">
        <v>3244192</v>
      </c>
      <c r="F71" s="73">
        <v>0</v>
      </c>
      <c r="G71" s="73">
        <v>0</v>
      </c>
      <c r="H71" s="74" t="s">
        <v>202</v>
      </c>
      <c r="I71" s="75">
        <v>899999094</v>
      </c>
      <c r="J71" s="72" t="s">
        <v>793</v>
      </c>
      <c r="K71" s="72" t="s">
        <v>448</v>
      </c>
      <c r="L71" s="72"/>
      <c r="M71" s="72"/>
      <c r="N71" s="72"/>
      <c r="O71" s="72"/>
      <c r="P71" s="72"/>
      <c r="Q71" s="74" t="s">
        <v>203</v>
      </c>
      <c r="R71" s="72" t="s">
        <v>204</v>
      </c>
      <c r="S71" s="72" t="s">
        <v>205</v>
      </c>
      <c r="T71" s="72" t="s">
        <v>206</v>
      </c>
      <c r="U71" s="76">
        <v>3244192</v>
      </c>
      <c r="V71" s="76">
        <v>0</v>
      </c>
      <c r="W71" s="76">
        <v>3244192</v>
      </c>
      <c r="X71" s="76">
        <v>0</v>
      </c>
      <c r="Y71" s="72" t="s">
        <v>207</v>
      </c>
      <c r="Z71" s="72" t="s">
        <v>208</v>
      </c>
      <c r="AA71" s="72" t="s">
        <v>209</v>
      </c>
      <c r="AB71" s="72" t="s">
        <v>794</v>
      </c>
      <c r="AC71" s="72" t="s">
        <v>795</v>
      </c>
      <c r="AD71" s="76">
        <v>3244192</v>
      </c>
      <c r="AE71" s="72" t="s">
        <v>796</v>
      </c>
      <c r="AF71" s="72" t="s">
        <v>319</v>
      </c>
      <c r="AG71" s="72" t="s">
        <v>797</v>
      </c>
      <c r="AH71" s="72" t="s">
        <v>798</v>
      </c>
      <c r="AI71" s="72" t="s">
        <v>554</v>
      </c>
      <c r="AJ71" s="72" t="s">
        <v>681</v>
      </c>
      <c r="AK71" s="72" t="s">
        <v>799</v>
      </c>
      <c r="AL71" s="72" t="s">
        <v>800</v>
      </c>
      <c r="AM71" s="72"/>
      <c r="AN71" s="72" t="s">
        <v>681</v>
      </c>
      <c r="AO71" s="72" t="s">
        <v>210</v>
      </c>
      <c r="AP71" s="72" t="s">
        <v>801</v>
      </c>
      <c r="AQ71" s="77" t="s">
        <v>802</v>
      </c>
      <c r="AR71" s="78" t="e">
        <f>VLOOKUP(AB71,RUBROS[],3,FALSE)</f>
        <v>#N/A</v>
      </c>
      <c r="AS71" s="78" t="e">
        <f>VLOOKUP(AB71,RUBROS[],4,FALSE)</f>
        <v>#N/A</v>
      </c>
      <c r="AT71" s="79" t="s">
        <v>994</v>
      </c>
    </row>
    <row r="72" spans="1:46" x14ac:dyDescent="0.25">
      <c r="A72" s="70">
        <v>19322</v>
      </c>
      <c r="B72" s="71">
        <v>44616</v>
      </c>
      <c r="C72" s="72" t="s">
        <v>803</v>
      </c>
      <c r="D72" s="72" t="s">
        <v>201</v>
      </c>
      <c r="E72" s="73">
        <v>1440890</v>
      </c>
      <c r="F72" s="73">
        <v>0</v>
      </c>
      <c r="G72" s="73">
        <v>0</v>
      </c>
      <c r="H72" s="74" t="s">
        <v>202</v>
      </c>
      <c r="I72" s="75">
        <v>830123461</v>
      </c>
      <c r="J72" s="72" t="s">
        <v>804</v>
      </c>
      <c r="K72" s="72" t="s">
        <v>448</v>
      </c>
      <c r="L72" s="72"/>
      <c r="M72" s="72"/>
      <c r="N72" s="72"/>
      <c r="O72" s="72"/>
      <c r="P72" s="72"/>
      <c r="Q72" s="74" t="s">
        <v>203</v>
      </c>
      <c r="R72" s="72" t="s">
        <v>204</v>
      </c>
      <c r="S72" s="72" t="s">
        <v>805</v>
      </c>
      <c r="T72" s="72" t="s">
        <v>806</v>
      </c>
      <c r="U72" s="76">
        <v>1440890</v>
      </c>
      <c r="V72" s="76">
        <v>0</v>
      </c>
      <c r="W72" s="76">
        <v>1440890</v>
      </c>
      <c r="X72" s="76">
        <v>0</v>
      </c>
      <c r="Y72" s="72" t="s">
        <v>207</v>
      </c>
      <c r="Z72" s="72" t="s">
        <v>208</v>
      </c>
      <c r="AA72" s="72" t="s">
        <v>209</v>
      </c>
      <c r="AB72" s="72" t="s">
        <v>807</v>
      </c>
      <c r="AC72" s="72" t="s">
        <v>808</v>
      </c>
      <c r="AD72" s="76">
        <v>1440890</v>
      </c>
      <c r="AE72" s="72" t="s">
        <v>809</v>
      </c>
      <c r="AF72" s="72" t="s">
        <v>319</v>
      </c>
      <c r="AG72" s="72" t="s">
        <v>797</v>
      </c>
      <c r="AH72" s="72" t="s">
        <v>810</v>
      </c>
      <c r="AI72" s="72" t="s">
        <v>525</v>
      </c>
      <c r="AJ72" s="72" t="s">
        <v>681</v>
      </c>
      <c r="AK72" s="72" t="s">
        <v>811</v>
      </c>
      <c r="AL72" s="72" t="s">
        <v>812</v>
      </c>
      <c r="AM72" s="72"/>
      <c r="AN72" s="72" t="s">
        <v>681</v>
      </c>
      <c r="AO72" s="72" t="s">
        <v>210</v>
      </c>
      <c r="AP72" s="72" t="s">
        <v>801</v>
      </c>
      <c r="AQ72" s="77" t="s">
        <v>813</v>
      </c>
      <c r="AR72" s="78" t="e">
        <f>VLOOKUP(AB72,RUBROS[],3,FALSE)</f>
        <v>#N/A</v>
      </c>
      <c r="AS72" s="78" t="e">
        <f>VLOOKUP(AB72,RUBROS[],4,FALSE)</f>
        <v>#N/A</v>
      </c>
      <c r="AT72" s="79" t="s">
        <v>994</v>
      </c>
    </row>
    <row r="73" spans="1:46" x14ac:dyDescent="0.25">
      <c r="A73" s="70">
        <v>19522</v>
      </c>
      <c r="B73" s="71">
        <v>44616</v>
      </c>
      <c r="C73" s="72" t="s">
        <v>814</v>
      </c>
      <c r="D73" s="72" t="s">
        <v>201</v>
      </c>
      <c r="E73" s="73">
        <v>21420000</v>
      </c>
      <c r="F73" s="73">
        <v>1316880</v>
      </c>
      <c r="G73" s="73">
        <v>0</v>
      </c>
      <c r="H73" s="74" t="s">
        <v>202</v>
      </c>
      <c r="I73" s="75">
        <v>900239396</v>
      </c>
      <c r="J73" s="72" t="s">
        <v>815</v>
      </c>
      <c r="K73" s="72" t="s">
        <v>213</v>
      </c>
      <c r="L73" s="72" t="s">
        <v>214</v>
      </c>
      <c r="M73" s="72" t="s">
        <v>816</v>
      </c>
      <c r="N73" s="72" t="s">
        <v>216</v>
      </c>
      <c r="O73" s="72" t="s">
        <v>564</v>
      </c>
      <c r="P73" s="72" t="s">
        <v>565</v>
      </c>
      <c r="Q73" s="74" t="s">
        <v>203</v>
      </c>
      <c r="R73" s="72" t="s">
        <v>204</v>
      </c>
      <c r="S73" s="72" t="s">
        <v>817</v>
      </c>
      <c r="T73" s="72" t="s">
        <v>818</v>
      </c>
      <c r="U73" s="76">
        <v>21420000</v>
      </c>
      <c r="V73" s="76">
        <v>0</v>
      </c>
      <c r="W73" s="76">
        <v>21420000</v>
      </c>
      <c r="X73" s="76">
        <v>0</v>
      </c>
      <c r="Y73" s="72" t="s">
        <v>207</v>
      </c>
      <c r="Z73" s="72" t="s">
        <v>208</v>
      </c>
      <c r="AA73" s="72" t="s">
        <v>451</v>
      </c>
      <c r="AB73" s="72" t="s">
        <v>819</v>
      </c>
      <c r="AC73" s="72" t="s">
        <v>820</v>
      </c>
      <c r="AD73" s="76">
        <v>21420000</v>
      </c>
      <c r="AE73" s="72" t="s">
        <v>821</v>
      </c>
      <c r="AF73" s="72" t="s">
        <v>822</v>
      </c>
      <c r="AG73" s="72" t="s">
        <v>823</v>
      </c>
      <c r="AH73" s="72" t="s">
        <v>456</v>
      </c>
      <c r="AI73" s="72" t="s">
        <v>824</v>
      </c>
      <c r="AJ73" s="72" t="s">
        <v>681</v>
      </c>
      <c r="AK73" s="72" t="s">
        <v>825</v>
      </c>
      <c r="AL73" s="72" t="s">
        <v>826</v>
      </c>
      <c r="AM73" s="72"/>
      <c r="AN73" s="72" t="s">
        <v>492</v>
      </c>
      <c r="AO73" s="72" t="s">
        <v>501</v>
      </c>
      <c r="AP73" s="72" t="s">
        <v>827</v>
      </c>
      <c r="AQ73" s="77" t="s">
        <v>828</v>
      </c>
      <c r="AR73" s="78" t="e">
        <f>VLOOKUP(AB73,RUBROS[],3,FALSE)</f>
        <v>#N/A</v>
      </c>
      <c r="AS73" s="78" t="e">
        <f>VLOOKUP(AB73,RUBROS[],4,FALSE)</f>
        <v>#N/A</v>
      </c>
      <c r="AT73" s="79" t="s">
        <v>994</v>
      </c>
    </row>
    <row r="74" spans="1:46" x14ac:dyDescent="0.25">
      <c r="A74" s="70">
        <v>19622</v>
      </c>
      <c r="B74" s="71">
        <v>44616</v>
      </c>
      <c r="C74" s="72" t="s">
        <v>829</v>
      </c>
      <c r="D74" s="72" t="s">
        <v>201</v>
      </c>
      <c r="E74" s="73">
        <v>3150000</v>
      </c>
      <c r="F74" s="73">
        <v>30429</v>
      </c>
      <c r="G74" s="73">
        <v>0</v>
      </c>
      <c r="H74" s="74" t="s">
        <v>480</v>
      </c>
      <c r="I74" s="75">
        <v>1030582643</v>
      </c>
      <c r="J74" s="72" t="s">
        <v>830</v>
      </c>
      <c r="K74" s="72" t="s">
        <v>213</v>
      </c>
      <c r="L74" s="72" t="s">
        <v>223</v>
      </c>
      <c r="M74" s="72" t="s">
        <v>831</v>
      </c>
      <c r="N74" s="72" t="s">
        <v>216</v>
      </c>
      <c r="O74" s="72" t="s">
        <v>535</v>
      </c>
      <c r="P74" s="72" t="s">
        <v>536</v>
      </c>
      <c r="Q74" s="74" t="s">
        <v>203</v>
      </c>
      <c r="R74" s="72" t="s">
        <v>204</v>
      </c>
      <c r="S74" s="72" t="s">
        <v>610</v>
      </c>
      <c r="T74" s="72" t="s">
        <v>611</v>
      </c>
      <c r="U74" s="76">
        <v>3150000</v>
      </c>
      <c r="V74" s="76">
        <v>0</v>
      </c>
      <c r="W74" s="76">
        <v>3150000</v>
      </c>
      <c r="X74" s="76">
        <v>0</v>
      </c>
      <c r="Y74" s="72" t="s">
        <v>207</v>
      </c>
      <c r="Z74" s="72" t="s">
        <v>208</v>
      </c>
      <c r="AA74" s="72" t="s">
        <v>451</v>
      </c>
      <c r="AB74" s="72" t="s">
        <v>452</v>
      </c>
      <c r="AC74" s="72" t="s">
        <v>453</v>
      </c>
      <c r="AD74" s="76">
        <v>3150000</v>
      </c>
      <c r="AE74" s="72" t="s">
        <v>832</v>
      </c>
      <c r="AF74" s="72" t="s">
        <v>547</v>
      </c>
      <c r="AG74" s="72" t="s">
        <v>547</v>
      </c>
      <c r="AH74" s="72" t="s">
        <v>833</v>
      </c>
      <c r="AI74" s="72" t="s">
        <v>834</v>
      </c>
      <c r="AJ74" s="72" t="s">
        <v>681</v>
      </c>
      <c r="AK74" s="72" t="s">
        <v>835</v>
      </c>
      <c r="AL74" s="72" t="s">
        <v>836</v>
      </c>
      <c r="AM74" s="72"/>
      <c r="AN74" s="72" t="s">
        <v>492</v>
      </c>
      <c r="AO74" s="72" t="s">
        <v>493</v>
      </c>
      <c r="AP74" s="72" t="s">
        <v>837</v>
      </c>
      <c r="AQ74" s="77" t="s">
        <v>727</v>
      </c>
      <c r="AR74" s="78" t="s">
        <v>995</v>
      </c>
      <c r="AS74" s="78" t="s">
        <v>996</v>
      </c>
      <c r="AT74" s="79" t="s">
        <v>997</v>
      </c>
    </row>
    <row r="75" spans="1:46" x14ac:dyDescent="0.25">
      <c r="A75" s="70">
        <v>19722</v>
      </c>
      <c r="B75" s="71">
        <v>44616</v>
      </c>
      <c r="C75" s="72" t="s">
        <v>838</v>
      </c>
      <c r="D75" s="72" t="s">
        <v>201</v>
      </c>
      <c r="E75" s="73">
        <v>3150000</v>
      </c>
      <c r="F75" s="73">
        <v>30429</v>
      </c>
      <c r="G75" s="73">
        <v>0</v>
      </c>
      <c r="H75" s="74" t="s">
        <v>480</v>
      </c>
      <c r="I75" s="75">
        <v>1065598980</v>
      </c>
      <c r="J75" s="72" t="s">
        <v>839</v>
      </c>
      <c r="K75" s="72" t="s">
        <v>213</v>
      </c>
      <c r="L75" s="72" t="s">
        <v>223</v>
      </c>
      <c r="M75" s="72" t="s">
        <v>840</v>
      </c>
      <c r="N75" s="72" t="s">
        <v>216</v>
      </c>
      <c r="O75" s="72" t="s">
        <v>467</v>
      </c>
      <c r="P75" s="72" t="s">
        <v>468</v>
      </c>
      <c r="Q75" s="74" t="s">
        <v>203</v>
      </c>
      <c r="R75" s="72" t="s">
        <v>204</v>
      </c>
      <c r="S75" s="72" t="s">
        <v>678</v>
      </c>
      <c r="T75" s="72" t="s">
        <v>679</v>
      </c>
      <c r="U75" s="76">
        <v>3150000</v>
      </c>
      <c r="V75" s="76">
        <v>0</v>
      </c>
      <c r="W75" s="76">
        <v>3150000</v>
      </c>
      <c r="X75" s="76">
        <v>0</v>
      </c>
      <c r="Y75" s="72" t="s">
        <v>207</v>
      </c>
      <c r="Z75" s="72" t="s">
        <v>208</v>
      </c>
      <c r="AA75" s="72" t="s">
        <v>451</v>
      </c>
      <c r="AB75" s="72" t="s">
        <v>452</v>
      </c>
      <c r="AC75" s="72" t="s">
        <v>453</v>
      </c>
      <c r="AD75" s="76">
        <v>3150000</v>
      </c>
      <c r="AE75" s="72" t="s">
        <v>841</v>
      </c>
      <c r="AF75" s="72" t="s">
        <v>842</v>
      </c>
      <c r="AG75" s="72" t="s">
        <v>842</v>
      </c>
      <c r="AH75" s="72" t="s">
        <v>843</v>
      </c>
      <c r="AI75" s="72" t="s">
        <v>704</v>
      </c>
      <c r="AJ75" s="72" t="s">
        <v>681</v>
      </c>
      <c r="AK75" s="72" t="s">
        <v>844</v>
      </c>
      <c r="AL75" s="72" t="s">
        <v>845</v>
      </c>
      <c r="AM75" s="72"/>
      <c r="AN75" s="72" t="s">
        <v>765</v>
      </c>
      <c r="AO75" s="72" t="s">
        <v>493</v>
      </c>
      <c r="AP75" s="72" t="s">
        <v>846</v>
      </c>
      <c r="AQ75" s="77" t="s">
        <v>847</v>
      </c>
      <c r="AR75" s="78" t="s">
        <v>995</v>
      </c>
      <c r="AS75" s="78" t="s">
        <v>996</v>
      </c>
      <c r="AT75" s="79" t="s">
        <v>997</v>
      </c>
    </row>
    <row r="76" spans="1:46" x14ac:dyDescent="0.25">
      <c r="A76" s="70">
        <v>19822</v>
      </c>
      <c r="B76" s="71">
        <v>44616</v>
      </c>
      <c r="C76" s="72" t="s">
        <v>848</v>
      </c>
      <c r="D76" s="72" t="s">
        <v>201</v>
      </c>
      <c r="E76" s="73">
        <v>2136000</v>
      </c>
      <c r="F76" s="73">
        <v>17645</v>
      </c>
      <c r="G76" s="73">
        <v>0</v>
      </c>
      <c r="H76" s="74" t="s">
        <v>480</v>
      </c>
      <c r="I76" s="75">
        <v>52099232</v>
      </c>
      <c r="J76" s="72" t="s">
        <v>849</v>
      </c>
      <c r="K76" s="72" t="s">
        <v>213</v>
      </c>
      <c r="L76" s="72" t="s">
        <v>223</v>
      </c>
      <c r="M76" s="72" t="s">
        <v>850</v>
      </c>
      <c r="N76" s="72" t="s">
        <v>216</v>
      </c>
      <c r="O76" s="72" t="s">
        <v>676</v>
      </c>
      <c r="P76" s="72" t="s">
        <v>677</v>
      </c>
      <c r="Q76" s="74" t="s">
        <v>203</v>
      </c>
      <c r="R76" s="72" t="s">
        <v>204</v>
      </c>
      <c r="S76" s="72" t="s">
        <v>449</v>
      </c>
      <c r="T76" s="72" t="s">
        <v>450</v>
      </c>
      <c r="U76" s="76">
        <v>2136000</v>
      </c>
      <c r="V76" s="76">
        <v>0</v>
      </c>
      <c r="W76" s="76">
        <v>2136000</v>
      </c>
      <c r="X76" s="76">
        <v>0</v>
      </c>
      <c r="Y76" s="72" t="s">
        <v>207</v>
      </c>
      <c r="Z76" s="72" t="s">
        <v>208</v>
      </c>
      <c r="AA76" s="72" t="s">
        <v>451</v>
      </c>
      <c r="AB76" s="72" t="s">
        <v>452</v>
      </c>
      <c r="AC76" s="72" t="s">
        <v>453</v>
      </c>
      <c r="AD76" s="76">
        <v>2136000</v>
      </c>
      <c r="AE76" s="72" t="s">
        <v>851</v>
      </c>
      <c r="AF76" s="72" t="s">
        <v>538</v>
      </c>
      <c r="AG76" s="72" t="s">
        <v>538</v>
      </c>
      <c r="AH76" s="72" t="s">
        <v>732</v>
      </c>
      <c r="AI76" s="72" t="s">
        <v>852</v>
      </c>
      <c r="AJ76" s="72" t="s">
        <v>681</v>
      </c>
      <c r="AK76" s="72" t="s">
        <v>853</v>
      </c>
      <c r="AL76" s="72" t="s">
        <v>854</v>
      </c>
      <c r="AM76" s="72"/>
      <c r="AN76" s="72" t="s">
        <v>765</v>
      </c>
      <c r="AO76" s="72" t="s">
        <v>501</v>
      </c>
      <c r="AP76" s="72" t="s">
        <v>855</v>
      </c>
      <c r="AQ76" s="77" t="s">
        <v>856</v>
      </c>
      <c r="AR76" s="78" t="s">
        <v>995</v>
      </c>
      <c r="AS76" s="78" t="s">
        <v>996</v>
      </c>
      <c r="AT76" s="79" t="s">
        <v>997</v>
      </c>
    </row>
    <row r="77" spans="1:46" x14ac:dyDescent="0.25">
      <c r="A77" s="70">
        <v>19922</v>
      </c>
      <c r="B77" s="71">
        <v>44616</v>
      </c>
      <c r="C77" s="72" t="s">
        <v>857</v>
      </c>
      <c r="D77" s="72" t="s">
        <v>201</v>
      </c>
      <c r="E77" s="73">
        <v>2650000</v>
      </c>
      <c r="F77" s="73">
        <v>25599</v>
      </c>
      <c r="G77" s="73">
        <v>0</v>
      </c>
      <c r="H77" s="74" t="s">
        <v>480</v>
      </c>
      <c r="I77" s="75">
        <v>49797648</v>
      </c>
      <c r="J77" s="72" t="s">
        <v>858</v>
      </c>
      <c r="K77" s="72" t="s">
        <v>213</v>
      </c>
      <c r="L77" s="72" t="s">
        <v>223</v>
      </c>
      <c r="M77" s="72" t="s">
        <v>859</v>
      </c>
      <c r="N77" s="72" t="s">
        <v>216</v>
      </c>
      <c r="O77" s="72" t="s">
        <v>233</v>
      </c>
      <c r="P77" s="72" t="s">
        <v>234</v>
      </c>
      <c r="Q77" s="74" t="s">
        <v>203</v>
      </c>
      <c r="R77" s="72" t="s">
        <v>204</v>
      </c>
      <c r="S77" s="72" t="s">
        <v>449</v>
      </c>
      <c r="T77" s="72" t="s">
        <v>450</v>
      </c>
      <c r="U77" s="76">
        <v>2650000</v>
      </c>
      <c r="V77" s="76">
        <v>0</v>
      </c>
      <c r="W77" s="76">
        <v>2650000</v>
      </c>
      <c r="X77" s="76">
        <v>0</v>
      </c>
      <c r="Y77" s="72" t="s">
        <v>207</v>
      </c>
      <c r="Z77" s="72" t="s">
        <v>208</v>
      </c>
      <c r="AA77" s="72" t="s">
        <v>451</v>
      </c>
      <c r="AB77" s="72" t="s">
        <v>452</v>
      </c>
      <c r="AC77" s="72" t="s">
        <v>453</v>
      </c>
      <c r="AD77" s="76">
        <v>2650000</v>
      </c>
      <c r="AE77" s="72" t="s">
        <v>860</v>
      </c>
      <c r="AF77" s="72" t="s">
        <v>861</v>
      </c>
      <c r="AG77" s="72" t="s">
        <v>861</v>
      </c>
      <c r="AH77" s="72" t="s">
        <v>713</v>
      </c>
      <c r="AI77" s="72" t="s">
        <v>862</v>
      </c>
      <c r="AJ77" s="72" t="s">
        <v>681</v>
      </c>
      <c r="AK77" s="72" t="s">
        <v>863</v>
      </c>
      <c r="AL77" s="72" t="s">
        <v>864</v>
      </c>
      <c r="AM77" s="72"/>
      <c r="AN77" s="72" t="s">
        <v>492</v>
      </c>
      <c r="AO77" s="72" t="s">
        <v>493</v>
      </c>
      <c r="AP77" s="72" t="s">
        <v>865</v>
      </c>
      <c r="AQ77" s="77" t="s">
        <v>866</v>
      </c>
      <c r="AR77" s="78" t="s">
        <v>995</v>
      </c>
      <c r="AS77" s="78" t="s">
        <v>996</v>
      </c>
      <c r="AT77" s="79" t="s">
        <v>997</v>
      </c>
    </row>
    <row r="78" spans="1:46" x14ac:dyDescent="0.25">
      <c r="A78" s="70">
        <v>20022</v>
      </c>
      <c r="B78" s="71">
        <v>44616</v>
      </c>
      <c r="C78" s="72" t="s">
        <v>867</v>
      </c>
      <c r="D78" s="72" t="s">
        <v>201</v>
      </c>
      <c r="E78" s="73">
        <v>4179000</v>
      </c>
      <c r="F78" s="73">
        <v>40369</v>
      </c>
      <c r="G78" s="73">
        <v>0</v>
      </c>
      <c r="H78" s="74" t="s">
        <v>480</v>
      </c>
      <c r="I78" s="75">
        <v>1022389304</v>
      </c>
      <c r="J78" s="72" t="s">
        <v>868</v>
      </c>
      <c r="K78" s="72" t="s">
        <v>213</v>
      </c>
      <c r="L78" s="72" t="s">
        <v>223</v>
      </c>
      <c r="M78" s="72" t="s">
        <v>869</v>
      </c>
      <c r="N78" s="72" t="s">
        <v>216</v>
      </c>
      <c r="O78" s="72" t="s">
        <v>467</v>
      </c>
      <c r="P78" s="72" t="s">
        <v>468</v>
      </c>
      <c r="Q78" s="74" t="s">
        <v>203</v>
      </c>
      <c r="R78" s="72" t="s">
        <v>204</v>
      </c>
      <c r="S78" s="72" t="s">
        <v>522</v>
      </c>
      <c r="T78" s="72" t="s">
        <v>523</v>
      </c>
      <c r="U78" s="76">
        <v>4179000</v>
      </c>
      <c r="V78" s="76">
        <v>0</v>
      </c>
      <c r="W78" s="76">
        <v>4179000</v>
      </c>
      <c r="X78" s="76">
        <v>0</v>
      </c>
      <c r="Y78" s="72" t="s">
        <v>207</v>
      </c>
      <c r="Z78" s="72" t="s">
        <v>208</v>
      </c>
      <c r="AA78" s="72" t="s">
        <v>451</v>
      </c>
      <c r="AB78" s="72" t="s">
        <v>452</v>
      </c>
      <c r="AC78" s="72" t="s">
        <v>453</v>
      </c>
      <c r="AD78" s="76">
        <v>4179000</v>
      </c>
      <c r="AE78" s="72" t="s">
        <v>524</v>
      </c>
      <c r="AF78" s="72" t="s">
        <v>525</v>
      </c>
      <c r="AG78" s="72" t="s">
        <v>525</v>
      </c>
      <c r="AH78" s="72" t="s">
        <v>870</v>
      </c>
      <c r="AI78" s="72" t="s">
        <v>871</v>
      </c>
      <c r="AJ78" s="72" t="s">
        <v>681</v>
      </c>
      <c r="AK78" s="72" t="s">
        <v>872</v>
      </c>
      <c r="AL78" s="72" t="s">
        <v>873</v>
      </c>
      <c r="AM78" s="72"/>
      <c r="AN78" s="72" t="s">
        <v>571</v>
      </c>
      <c r="AO78" s="72" t="s">
        <v>493</v>
      </c>
      <c r="AP78" s="72" t="s">
        <v>874</v>
      </c>
      <c r="AQ78" s="77" t="s">
        <v>875</v>
      </c>
      <c r="AR78" s="78" t="s">
        <v>995</v>
      </c>
      <c r="AS78" s="78" t="s">
        <v>996</v>
      </c>
      <c r="AT78" s="79" t="s">
        <v>997</v>
      </c>
    </row>
    <row r="79" spans="1:46" x14ac:dyDescent="0.25">
      <c r="A79" s="70">
        <v>20122</v>
      </c>
      <c r="B79" s="71">
        <v>44616</v>
      </c>
      <c r="C79" s="72" t="s">
        <v>876</v>
      </c>
      <c r="D79" s="72" t="s">
        <v>201</v>
      </c>
      <c r="E79" s="73">
        <v>2136000</v>
      </c>
      <c r="F79" s="73">
        <v>17645</v>
      </c>
      <c r="G79" s="73">
        <v>0</v>
      </c>
      <c r="H79" s="74" t="s">
        <v>480</v>
      </c>
      <c r="I79" s="75">
        <v>19474992</v>
      </c>
      <c r="J79" s="72" t="s">
        <v>877</v>
      </c>
      <c r="K79" s="72" t="s">
        <v>213</v>
      </c>
      <c r="L79" s="72" t="s">
        <v>223</v>
      </c>
      <c r="M79" s="72" t="s">
        <v>878</v>
      </c>
      <c r="N79" s="72" t="s">
        <v>216</v>
      </c>
      <c r="O79" s="72" t="s">
        <v>676</v>
      </c>
      <c r="P79" s="72" t="s">
        <v>677</v>
      </c>
      <c r="Q79" s="74" t="s">
        <v>203</v>
      </c>
      <c r="R79" s="72" t="s">
        <v>204</v>
      </c>
      <c r="S79" s="72" t="s">
        <v>507</v>
      </c>
      <c r="T79" s="72" t="s">
        <v>508</v>
      </c>
      <c r="U79" s="76">
        <v>2136000</v>
      </c>
      <c r="V79" s="76">
        <v>0</v>
      </c>
      <c r="W79" s="76">
        <v>2136000</v>
      </c>
      <c r="X79" s="76">
        <v>0</v>
      </c>
      <c r="Y79" s="72" t="s">
        <v>207</v>
      </c>
      <c r="Z79" s="72" t="s">
        <v>208</v>
      </c>
      <c r="AA79" s="72" t="s">
        <v>451</v>
      </c>
      <c r="AB79" s="72" t="s">
        <v>452</v>
      </c>
      <c r="AC79" s="72" t="s">
        <v>453</v>
      </c>
      <c r="AD79" s="76">
        <v>2136000</v>
      </c>
      <c r="AE79" s="72" t="s">
        <v>879</v>
      </c>
      <c r="AF79" s="72" t="s">
        <v>880</v>
      </c>
      <c r="AG79" s="72" t="s">
        <v>880</v>
      </c>
      <c r="AH79" s="72" t="s">
        <v>881</v>
      </c>
      <c r="AI79" s="72" t="s">
        <v>566</v>
      </c>
      <c r="AJ79" s="72" t="s">
        <v>681</v>
      </c>
      <c r="AK79" s="72" t="s">
        <v>882</v>
      </c>
      <c r="AL79" s="72" t="s">
        <v>883</v>
      </c>
      <c r="AM79" s="72"/>
      <c r="AN79" s="72" t="s">
        <v>617</v>
      </c>
      <c r="AO79" s="72" t="s">
        <v>501</v>
      </c>
      <c r="AP79" s="72" t="s">
        <v>884</v>
      </c>
      <c r="AQ79" s="77" t="s">
        <v>879</v>
      </c>
      <c r="AR79" s="78" t="s">
        <v>995</v>
      </c>
      <c r="AS79" s="78" t="s">
        <v>996</v>
      </c>
      <c r="AT79" s="79" t="s">
        <v>997</v>
      </c>
    </row>
    <row r="80" spans="1:46" x14ac:dyDescent="0.25">
      <c r="A80" s="70">
        <v>20222</v>
      </c>
      <c r="B80" s="71">
        <v>44617</v>
      </c>
      <c r="C80" s="72" t="s">
        <v>885</v>
      </c>
      <c r="D80" s="72" t="s">
        <v>201</v>
      </c>
      <c r="E80" s="73">
        <v>127977</v>
      </c>
      <c r="F80" s="73">
        <v>0</v>
      </c>
      <c r="G80" s="73">
        <v>0</v>
      </c>
      <c r="H80" s="74" t="s">
        <v>202</v>
      </c>
      <c r="I80" s="75">
        <v>830122566</v>
      </c>
      <c r="J80" s="72" t="s">
        <v>230</v>
      </c>
      <c r="K80" s="72" t="s">
        <v>213</v>
      </c>
      <c r="L80" s="72" t="s">
        <v>214</v>
      </c>
      <c r="M80" s="72" t="s">
        <v>231</v>
      </c>
      <c r="N80" s="72" t="s">
        <v>216</v>
      </c>
      <c r="O80" s="72" t="s">
        <v>228</v>
      </c>
      <c r="P80" s="72" t="s">
        <v>229</v>
      </c>
      <c r="Q80" s="74" t="s">
        <v>203</v>
      </c>
      <c r="R80" s="72" t="s">
        <v>204</v>
      </c>
      <c r="S80" s="72" t="s">
        <v>219</v>
      </c>
      <c r="T80" s="72" t="s">
        <v>220</v>
      </c>
      <c r="U80" s="76">
        <v>127977</v>
      </c>
      <c r="V80" s="76">
        <v>0</v>
      </c>
      <c r="W80" s="76">
        <v>127977</v>
      </c>
      <c r="X80" s="76">
        <v>0</v>
      </c>
      <c r="Y80" s="72" t="s">
        <v>207</v>
      </c>
      <c r="Z80" s="72" t="s">
        <v>208</v>
      </c>
      <c r="AA80" s="72" t="s">
        <v>209</v>
      </c>
      <c r="AB80" s="72" t="s">
        <v>221</v>
      </c>
      <c r="AC80" s="72" t="s">
        <v>138</v>
      </c>
      <c r="AD80" s="76">
        <v>127977</v>
      </c>
      <c r="AE80" s="72" t="s">
        <v>886</v>
      </c>
      <c r="AF80" s="72" t="s">
        <v>301</v>
      </c>
      <c r="AG80" s="72" t="s">
        <v>319</v>
      </c>
      <c r="AH80" s="72" t="s">
        <v>887</v>
      </c>
      <c r="AI80" s="72" t="s">
        <v>870</v>
      </c>
      <c r="AJ80" s="72" t="s">
        <v>888</v>
      </c>
      <c r="AK80" s="72" t="s">
        <v>889</v>
      </c>
      <c r="AL80" s="72" t="s">
        <v>890</v>
      </c>
      <c r="AM80" s="72"/>
      <c r="AN80" s="72" t="s">
        <v>888</v>
      </c>
      <c r="AO80" s="72" t="s">
        <v>210</v>
      </c>
      <c r="AP80" s="72" t="s">
        <v>891</v>
      </c>
      <c r="AQ80" s="77" t="s">
        <v>892</v>
      </c>
      <c r="AR80" s="78" t="str">
        <f>VLOOKUP(AB80,RUBROS[],3,FALSE)</f>
        <v>TELEFONIA</v>
      </c>
      <c r="AS80" s="78" t="str">
        <f>VLOOKUP(AB80,RUBROS[],4,FALSE)</f>
        <v>ARTÍCULO 15. PAPELERÍA, ÚTILES DE ESCRITORIO Y OFICINA Y TELEFONÍA</v>
      </c>
      <c r="AT80" s="110" t="s">
        <v>27</v>
      </c>
    </row>
    <row r="81" spans="1:46" x14ac:dyDescent="0.25">
      <c r="A81" s="70">
        <v>20322</v>
      </c>
      <c r="B81" s="71">
        <v>44620</v>
      </c>
      <c r="C81" s="72" t="s">
        <v>893</v>
      </c>
      <c r="D81" s="72" t="s">
        <v>201</v>
      </c>
      <c r="E81" s="73">
        <v>132568</v>
      </c>
      <c r="F81" s="73">
        <v>47073</v>
      </c>
      <c r="G81" s="73">
        <v>0</v>
      </c>
      <c r="H81" s="74" t="s">
        <v>480</v>
      </c>
      <c r="I81" s="75">
        <v>36491153</v>
      </c>
      <c r="J81" s="72" t="s">
        <v>894</v>
      </c>
      <c r="K81" s="72" t="s">
        <v>213</v>
      </c>
      <c r="L81" s="72" t="s">
        <v>223</v>
      </c>
      <c r="M81" s="72" t="s">
        <v>895</v>
      </c>
      <c r="N81" s="72" t="s">
        <v>216</v>
      </c>
      <c r="O81" s="72" t="s">
        <v>564</v>
      </c>
      <c r="P81" s="72" t="s">
        <v>565</v>
      </c>
      <c r="Q81" s="74" t="s">
        <v>203</v>
      </c>
      <c r="R81" s="72" t="s">
        <v>204</v>
      </c>
      <c r="S81" s="72" t="s">
        <v>483</v>
      </c>
      <c r="T81" s="72" t="s">
        <v>484</v>
      </c>
      <c r="U81" s="76">
        <v>132568</v>
      </c>
      <c r="V81" s="76">
        <v>0</v>
      </c>
      <c r="W81" s="76">
        <v>132568</v>
      </c>
      <c r="X81" s="76">
        <v>0</v>
      </c>
      <c r="Y81" s="72" t="s">
        <v>207</v>
      </c>
      <c r="Z81" s="72" t="s">
        <v>208</v>
      </c>
      <c r="AA81" s="72" t="s">
        <v>451</v>
      </c>
      <c r="AB81" s="72" t="s">
        <v>409</v>
      </c>
      <c r="AC81" s="72" t="s">
        <v>410</v>
      </c>
      <c r="AD81" s="76">
        <v>132568</v>
      </c>
      <c r="AE81" s="72" t="s">
        <v>896</v>
      </c>
      <c r="AF81" s="72" t="s">
        <v>763</v>
      </c>
      <c r="AG81" s="72" t="s">
        <v>763</v>
      </c>
      <c r="AH81" s="72" t="s">
        <v>513</v>
      </c>
      <c r="AI81" s="72" t="s">
        <v>897</v>
      </c>
      <c r="AJ81" s="72" t="s">
        <v>681</v>
      </c>
      <c r="AK81" s="72" t="s">
        <v>898</v>
      </c>
      <c r="AL81" s="72" t="s">
        <v>899</v>
      </c>
      <c r="AM81" s="72"/>
      <c r="AN81" s="72" t="s">
        <v>900</v>
      </c>
      <c r="AO81" s="72" t="s">
        <v>493</v>
      </c>
      <c r="AP81" s="72" t="s">
        <v>901</v>
      </c>
      <c r="AQ81" s="77" t="s">
        <v>902</v>
      </c>
      <c r="AR81" s="78" t="s">
        <v>995</v>
      </c>
      <c r="AS81" s="78" t="s">
        <v>996</v>
      </c>
      <c r="AT81" s="79" t="s">
        <v>997</v>
      </c>
    </row>
    <row r="82" spans="1:46" x14ac:dyDescent="0.25">
      <c r="A82" s="70">
        <v>20422</v>
      </c>
      <c r="B82" s="71">
        <v>44620</v>
      </c>
      <c r="C82" s="72" t="s">
        <v>903</v>
      </c>
      <c r="D82" s="72" t="s">
        <v>201</v>
      </c>
      <c r="E82" s="73">
        <v>605544</v>
      </c>
      <c r="F82" s="73">
        <v>0</v>
      </c>
      <c r="G82" s="73">
        <v>0</v>
      </c>
      <c r="H82" s="74" t="s">
        <v>480</v>
      </c>
      <c r="I82" s="75">
        <v>36491153</v>
      </c>
      <c r="J82" s="72" t="s">
        <v>894</v>
      </c>
      <c r="K82" s="72" t="s">
        <v>213</v>
      </c>
      <c r="L82" s="72" t="s">
        <v>223</v>
      </c>
      <c r="M82" s="72" t="s">
        <v>895</v>
      </c>
      <c r="N82" s="72" t="s">
        <v>216</v>
      </c>
      <c r="O82" s="72" t="s">
        <v>564</v>
      </c>
      <c r="P82" s="72" t="s">
        <v>565</v>
      </c>
      <c r="Q82" s="74" t="s">
        <v>203</v>
      </c>
      <c r="R82" s="72" t="s">
        <v>204</v>
      </c>
      <c r="S82" s="72" t="s">
        <v>678</v>
      </c>
      <c r="T82" s="72" t="s">
        <v>679</v>
      </c>
      <c r="U82" s="76">
        <v>605544</v>
      </c>
      <c r="V82" s="76">
        <v>0</v>
      </c>
      <c r="W82" s="76">
        <v>605544</v>
      </c>
      <c r="X82" s="76">
        <v>0</v>
      </c>
      <c r="Y82" s="72" t="s">
        <v>207</v>
      </c>
      <c r="Z82" s="72" t="s">
        <v>208</v>
      </c>
      <c r="AA82" s="72" t="s">
        <v>451</v>
      </c>
      <c r="AB82" s="72" t="s">
        <v>409</v>
      </c>
      <c r="AC82" s="72" t="s">
        <v>410</v>
      </c>
      <c r="AD82" s="76">
        <v>605544</v>
      </c>
      <c r="AE82" s="72" t="s">
        <v>896</v>
      </c>
      <c r="AF82" s="72" t="s">
        <v>904</v>
      </c>
      <c r="AG82" s="72" t="s">
        <v>904</v>
      </c>
      <c r="AH82" s="72" t="s">
        <v>527</v>
      </c>
      <c r="AI82" s="72" t="s">
        <v>861</v>
      </c>
      <c r="AJ82" s="72" t="s">
        <v>681</v>
      </c>
      <c r="AK82" s="72" t="s">
        <v>905</v>
      </c>
      <c r="AL82" s="72" t="s">
        <v>906</v>
      </c>
      <c r="AM82" s="72"/>
      <c r="AN82" s="72" t="s">
        <v>900</v>
      </c>
      <c r="AO82" s="72" t="s">
        <v>493</v>
      </c>
      <c r="AP82" s="72" t="s">
        <v>901</v>
      </c>
      <c r="AQ82" s="77" t="s">
        <v>902</v>
      </c>
      <c r="AR82" s="78" t="s">
        <v>995</v>
      </c>
      <c r="AS82" s="78" t="s">
        <v>996</v>
      </c>
      <c r="AT82" s="79" t="s">
        <v>997</v>
      </c>
    </row>
    <row r="83" spans="1:46" x14ac:dyDescent="0.25">
      <c r="A83" s="70">
        <v>20522</v>
      </c>
      <c r="B83" s="71">
        <v>44620</v>
      </c>
      <c r="C83" s="72" t="s">
        <v>907</v>
      </c>
      <c r="D83" s="72" t="s">
        <v>201</v>
      </c>
      <c r="E83" s="73">
        <v>605544</v>
      </c>
      <c r="F83" s="73">
        <v>0</v>
      </c>
      <c r="G83" s="73">
        <v>0</v>
      </c>
      <c r="H83" s="74" t="s">
        <v>480</v>
      </c>
      <c r="I83" s="75">
        <v>36491153</v>
      </c>
      <c r="J83" s="72" t="s">
        <v>894</v>
      </c>
      <c r="K83" s="72" t="s">
        <v>213</v>
      </c>
      <c r="L83" s="72" t="s">
        <v>223</v>
      </c>
      <c r="M83" s="72" t="s">
        <v>895</v>
      </c>
      <c r="N83" s="72" t="s">
        <v>216</v>
      </c>
      <c r="O83" s="72" t="s">
        <v>564</v>
      </c>
      <c r="P83" s="72" t="s">
        <v>565</v>
      </c>
      <c r="Q83" s="74" t="s">
        <v>203</v>
      </c>
      <c r="R83" s="72" t="s">
        <v>204</v>
      </c>
      <c r="S83" s="72" t="s">
        <v>507</v>
      </c>
      <c r="T83" s="72" t="s">
        <v>508</v>
      </c>
      <c r="U83" s="76">
        <v>605544</v>
      </c>
      <c r="V83" s="76">
        <v>0</v>
      </c>
      <c r="W83" s="76">
        <v>605544</v>
      </c>
      <c r="X83" s="76">
        <v>0</v>
      </c>
      <c r="Y83" s="72" t="s">
        <v>207</v>
      </c>
      <c r="Z83" s="72" t="s">
        <v>208</v>
      </c>
      <c r="AA83" s="72" t="s">
        <v>451</v>
      </c>
      <c r="AB83" s="72" t="s">
        <v>409</v>
      </c>
      <c r="AC83" s="72" t="s">
        <v>410</v>
      </c>
      <c r="AD83" s="76">
        <v>605544</v>
      </c>
      <c r="AE83" s="72" t="s">
        <v>896</v>
      </c>
      <c r="AF83" s="72" t="s">
        <v>472</v>
      </c>
      <c r="AG83" s="72" t="s">
        <v>472</v>
      </c>
      <c r="AH83" s="72" t="s">
        <v>538</v>
      </c>
      <c r="AI83" s="72" t="s">
        <v>908</v>
      </c>
      <c r="AJ83" s="72" t="s">
        <v>681</v>
      </c>
      <c r="AK83" s="72" t="s">
        <v>909</v>
      </c>
      <c r="AL83" s="72" t="s">
        <v>910</v>
      </c>
      <c r="AM83" s="72"/>
      <c r="AN83" s="72" t="s">
        <v>900</v>
      </c>
      <c r="AO83" s="72" t="s">
        <v>493</v>
      </c>
      <c r="AP83" s="72" t="s">
        <v>901</v>
      </c>
      <c r="AQ83" s="77" t="s">
        <v>902</v>
      </c>
      <c r="AR83" s="78" t="s">
        <v>995</v>
      </c>
      <c r="AS83" s="78" t="s">
        <v>996</v>
      </c>
      <c r="AT83" s="79" t="s">
        <v>997</v>
      </c>
    </row>
    <row r="84" spans="1:46" x14ac:dyDescent="0.25">
      <c r="A84" s="70">
        <v>20622</v>
      </c>
      <c r="B84" s="71">
        <v>44620</v>
      </c>
      <c r="C84" s="72" t="s">
        <v>911</v>
      </c>
      <c r="D84" s="72" t="s">
        <v>201</v>
      </c>
      <c r="E84" s="73">
        <v>2923800</v>
      </c>
      <c r="F84" s="73">
        <v>0</v>
      </c>
      <c r="G84" s="73">
        <v>0</v>
      </c>
      <c r="H84" s="74" t="s">
        <v>480</v>
      </c>
      <c r="I84" s="75">
        <v>36491153</v>
      </c>
      <c r="J84" s="72" t="s">
        <v>894</v>
      </c>
      <c r="K84" s="72" t="s">
        <v>213</v>
      </c>
      <c r="L84" s="72" t="s">
        <v>223</v>
      </c>
      <c r="M84" s="72" t="s">
        <v>895</v>
      </c>
      <c r="N84" s="72" t="s">
        <v>216</v>
      </c>
      <c r="O84" s="72" t="s">
        <v>564</v>
      </c>
      <c r="P84" s="72" t="s">
        <v>565</v>
      </c>
      <c r="Q84" s="74" t="s">
        <v>203</v>
      </c>
      <c r="R84" s="72" t="s">
        <v>204</v>
      </c>
      <c r="S84" s="72" t="s">
        <v>449</v>
      </c>
      <c r="T84" s="72" t="s">
        <v>450</v>
      </c>
      <c r="U84" s="76">
        <v>2923800</v>
      </c>
      <c r="V84" s="76">
        <v>0</v>
      </c>
      <c r="W84" s="76">
        <v>2923800</v>
      </c>
      <c r="X84" s="76">
        <v>0</v>
      </c>
      <c r="Y84" s="72" t="s">
        <v>207</v>
      </c>
      <c r="Z84" s="72" t="s">
        <v>208</v>
      </c>
      <c r="AA84" s="72" t="s">
        <v>451</v>
      </c>
      <c r="AB84" s="72" t="s">
        <v>409</v>
      </c>
      <c r="AC84" s="72" t="s">
        <v>410</v>
      </c>
      <c r="AD84" s="76">
        <v>2923800</v>
      </c>
      <c r="AE84" s="72" t="s">
        <v>896</v>
      </c>
      <c r="AF84" s="72" t="s">
        <v>631</v>
      </c>
      <c r="AG84" s="72" t="s">
        <v>631</v>
      </c>
      <c r="AH84" s="72" t="s">
        <v>547</v>
      </c>
      <c r="AI84" s="72" t="s">
        <v>912</v>
      </c>
      <c r="AJ84" s="72" t="s">
        <v>681</v>
      </c>
      <c r="AK84" s="72" t="s">
        <v>913</v>
      </c>
      <c r="AL84" s="72" t="s">
        <v>914</v>
      </c>
      <c r="AM84" s="72"/>
      <c r="AN84" s="72" t="s">
        <v>900</v>
      </c>
      <c r="AO84" s="72" t="s">
        <v>493</v>
      </c>
      <c r="AP84" s="72" t="s">
        <v>901</v>
      </c>
      <c r="AQ84" s="77" t="s">
        <v>902</v>
      </c>
      <c r="AR84" s="78" t="s">
        <v>995</v>
      </c>
      <c r="AS84" s="78" t="s">
        <v>996</v>
      </c>
      <c r="AT84" s="79" t="s">
        <v>997</v>
      </c>
    </row>
    <row r="85" spans="1:46" x14ac:dyDescent="0.25">
      <c r="A85" s="70">
        <v>20722</v>
      </c>
      <c r="B85" s="71">
        <v>44620</v>
      </c>
      <c r="C85" s="72" t="s">
        <v>915</v>
      </c>
      <c r="D85" s="72" t="s">
        <v>201</v>
      </c>
      <c r="E85" s="73">
        <v>605544</v>
      </c>
      <c r="F85" s="73">
        <v>0</v>
      </c>
      <c r="G85" s="73">
        <v>0</v>
      </c>
      <c r="H85" s="74" t="s">
        <v>480</v>
      </c>
      <c r="I85" s="75">
        <v>36491153</v>
      </c>
      <c r="J85" s="72" t="s">
        <v>894</v>
      </c>
      <c r="K85" s="72" t="s">
        <v>213</v>
      </c>
      <c r="L85" s="72" t="s">
        <v>223</v>
      </c>
      <c r="M85" s="72" t="s">
        <v>895</v>
      </c>
      <c r="N85" s="72" t="s">
        <v>216</v>
      </c>
      <c r="O85" s="72" t="s">
        <v>564</v>
      </c>
      <c r="P85" s="72" t="s">
        <v>565</v>
      </c>
      <c r="Q85" s="74" t="s">
        <v>203</v>
      </c>
      <c r="R85" s="72" t="s">
        <v>204</v>
      </c>
      <c r="S85" s="72" t="s">
        <v>916</v>
      </c>
      <c r="T85" s="72" t="s">
        <v>917</v>
      </c>
      <c r="U85" s="76">
        <v>605544</v>
      </c>
      <c r="V85" s="76">
        <v>0</v>
      </c>
      <c r="W85" s="76">
        <v>605544</v>
      </c>
      <c r="X85" s="76">
        <v>0</v>
      </c>
      <c r="Y85" s="72" t="s">
        <v>207</v>
      </c>
      <c r="Z85" s="72" t="s">
        <v>208</v>
      </c>
      <c r="AA85" s="72" t="s">
        <v>451</v>
      </c>
      <c r="AB85" s="72" t="s">
        <v>409</v>
      </c>
      <c r="AC85" s="72" t="s">
        <v>410</v>
      </c>
      <c r="AD85" s="76">
        <v>605544</v>
      </c>
      <c r="AE85" s="72" t="s">
        <v>896</v>
      </c>
      <c r="AF85" s="72" t="s">
        <v>918</v>
      </c>
      <c r="AG85" s="72" t="s">
        <v>918</v>
      </c>
      <c r="AH85" s="72" t="s">
        <v>556</v>
      </c>
      <c r="AI85" s="72" t="s">
        <v>512</v>
      </c>
      <c r="AJ85" s="72" t="s">
        <v>681</v>
      </c>
      <c r="AK85" s="72" t="s">
        <v>919</v>
      </c>
      <c r="AL85" s="72" t="s">
        <v>920</v>
      </c>
      <c r="AM85" s="72"/>
      <c r="AN85" s="72" t="s">
        <v>900</v>
      </c>
      <c r="AO85" s="72" t="s">
        <v>493</v>
      </c>
      <c r="AP85" s="72" t="s">
        <v>901</v>
      </c>
      <c r="AQ85" s="77" t="s">
        <v>902</v>
      </c>
      <c r="AR85" s="78" t="s">
        <v>995</v>
      </c>
      <c r="AS85" s="78" t="s">
        <v>996</v>
      </c>
      <c r="AT85" s="79" t="s">
        <v>997</v>
      </c>
    </row>
    <row r="86" spans="1:46" x14ac:dyDescent="0.25">
      <c r="A86" s="70">
        <v>20822</v>
      </c>
      <c r="B86" s="71">
        <v>44620</v>
      </c>
      <c r="C86" s="72" t="s">
        <v>921</v>
      </c>
      <c r="D86" s="72" t="s">
        <v>201</v>
      </c>
      <c r="E86" s="73">
        <v>4873000</v>
      </c>
      <c r="F86" s="73">
        <v>47073</v>
      </c>
      <c r="G86" s="73">
        <v>0</v>
      </c>
      <c r="H86" s="74" t="s">
        <v>480</v>
      </c>
      <c r="I86" s="75">
        <v>80249181</v>
      </c>
      <c r="J86" s="72" t="s">
        <v>922</v>
      </c>
      <c r="K86" s="72" t="s">
        <v>213</v>
      </c>
      <c r="L86" s="72" t="s">
        <v>223</v>
      </c>
      <c r="M86" s="72" t="s">
        <v>923</v>
      </c>
      <c r="N86" s="72" t="s">
        <v>216</v>
      </c>
      <c r="O86" s="72" t="s">
        <v>233</v>
      </c>
      <c r="P86" s="72" t="s">
        <v>234</v>
      </c>
      <c r="Q86" s="74" t="s">
        <v>203</v>
      </c>
      <c r="R86" s="72" t="s">
        <v>204</v>
      </c>
      <c r="S86" s="72" t="s">
        <v>507</v>
      </c>
      <c r="T86" s="72" t="s">
        <v>508</v>
      </c>
      <c r="U86" s="76">
        <v>4873000</v>
      </c>
      <c r="V86" s="76">
        <v>0</v>
      </c>
      <c r="W86" s="76">
        <v>4873000</v>
      </c>
      <c r="X86" s="76">
        <v>0</v>
      </c>
      <c r="Y86" s="72" t="s">
        <v>207</v>
      </c>
      <c r="Z86" s="72" t="s">
        <v>208</v>
      </c>
      <c r="AA86" s="72" t="s">
        <v>451</v>
      </c>
      <c r="AB86" s="72" t="s">
        <v>452</v>
      </c>
      <c r="AC86" s="72" t="s">
        <v>453</v>
      </c>
      <c r="AD86" s="76">
        <v>4873000</v>
      </c>
      <c r="AE86" s="72" t="s">
        <v>924</v>
      </c>
      <c r="AF86" s="72" t="s">
        <v>438</v>
      </c>
      <c r="AG86" s="72" t="s">
        <v>438</v>
      </c>
      <c r="AH86" s="72" t="s">
        <v>925</v>
      </c>
      <c r="AI86" s="72" t="s">
        <v>579</v>
      </c>
      <c r="AJ86" s="72" t="s">
        <v>926</v>
      </c>
      <c r="AK86" s="72" t="s">
        <v>927</v>
      </c>
      <c r="AL86" s="72" t="s">
        <v>928</v>
      </c>
      <c r="AM86" s="72"/>
      <c r="AN86" s="72" t="s">
        <v>617</v>
      </c>
      <c r="AO86" s="72" t="s">
        <v>493</v>
      </c>
      <c r="AP86" s="72" t="s">
        <v>929</v>
      </c>
      <c r="AQ86" s="77" t="s">
        <v>930</v>
      </c>
      <c r="AR86" s="78" t="s">
        <v>995</v>
      </c>
      <c r="AS86" s="78" t="s">
        <v>996</v>
      </c>
      <c r="AT86" s="79" t="s">
        <v>997</v>
      </c>
    </row>
    <row r="87" spans="1:46" x14ac:dyDescent="0.25">
      <c r="A87" s="70">
        <v>20922</v>
      </c>
      <c r="B87" s="71">
        <v>44620</v>
      </c>
      <c r="C87" s="72" t="s">
        <v>931</v>
      </c>
      <c r="D87" s="72" t="s">
        <v>201</v>
      </c>
      <c r="E87" s="73">
        <v>3150000</v>
      </c>
      <c r="F87" s="73">
        <v>30429</v>
      </c>
      <c r="G87" s="73">
        <v>0</v>
      </c>
      <c r="H87" s="74" t="s">
        <v>480</v>
      </c>
      <c r="I87" s="75">
        <v>1032483094</v>
      </c>
      <c r="J87" s="72" t="s">
        <v>932</v>
      </c>
      <c r="K87" s="72" t="s">
        <v>213</v>
      </c>
      <c r="L87" s="72" t="s">
        <v>223</v>
      </c>
      <c r="M87" s="72" t="s">
        <v>933</v>
      </c>
      <c r="N87" s="72" t="s">
        <v>216</v>
      </c>
      <c r="O87" s="72" t="s">
        <v>564</v>
      </c>
      <c r="P87" s="72" t="s">
        <v>565</v>
      </c>
      <c r="Q87" s="74" t="s">
        <v>203</v>
      </c>
      <c r="R87" s="72" t="s">
        <v>204</v>
      </c>
      <c r="S87" s="72" t="s">
        <v>507</v>
      </c>
      <c r="T87" s="72" t="s">
        <v>508</v>
      </c>
      <c r="U87" s="76">
        <v>3150000</v>
      </c>
      <c r="V87" s="76">
        <v>0</v>
      </c>
      <c r="W87" s="76">
        <v>3150000</v>
      </c>
      <c r="X87" s="76">
        <v>0</v>
      </c>
      <c r="Y87" s="72" t="s">
        <v>207</v>
      </c>
      <c r="Z87" s="72" t="s">
        <v>208</v>
      </c>
      <c r="AA87" s="72" t="s">
        <v>451</v>
      </c>
      <c r="AB87" s="72" t="s">
        <v>452</v>
      </c>
      <c r="AC87" s="72" t="s">
        <v>453</v>
      </c>
      <c r="AD87" s="76">
        <v>3150000</v>
      </c>
      <c r="AE87" s="72" t="s">
        <v>934</v>
      </c>
      <c r="AF87" s="72" t="s">
        <v>935</v>
      </c>
      <c r="AG87" s="72" t="s">
        <v>935</v>
      </c>
      <c r="AH87" s="72" t="s">
        <v>936</v>
      </c>
      <c r="AI87" s="72" t="s">
        <v>937</v>
      </c>
      <c r="AJ87" s="72" t="s">
        <v>926</v>
      </c>
      <c r="AK87" s="72" t="s">
        <v>938</v>
      </c>
      <c r="AL87" s="72" t="s">
        <v>939</v>
      </c>
      <c r="AM87" s="72"/>
      <c r="AN87" s="72" t="s">
        <v>617</v>
      </c>
      <c r="AO87" s="72" t="s">
        <v>493</v>
      </c>
      <c r="AP87" s="72" t="s">
        <v>940</v>
      </c>
      <c r="AQ87" s="77" t="s">
        <v>941</v>
      </c>
      <c r="AR87" s="78" t="s">
        <v>995</v>
      </c>
      <c r="AS87" s="78" t="s">
        <v>996</v>
      </c>
      <c r="AT87" s="79" t="s">
        <v>997</v>
      </c>
    </row>
    <row r="88" spans="1:46" x14ac:dyDescent="0.25">
      <c r="A88" s="70">
        <v>21022</v>
      </c>
      <c r="B88" s="71">
        <v>44620</v>
      </c>
      <c r="C88" s="72" t="s">
        <v>942</v>
      </c>
      <c r="D88" s="72" t="s">
        <v>201</v>
      </c>
      <c r="E88" s="73">
        <v>5000000</v>
      </c>
      <c r="F88" s="73">
        <v>48300</v>
      </c>
      <c r="G88" s="73">
        <v>0</v>
      </c>
      <c r="H88" s="74" t="s">
        <v>480</v>
      </c>
      <c r="I88" s="75">
        <v>1098617832</v>
      </c>
      <c r="J88" s="72" t="s">
        <v>943</v>
      </c>
      <c r="K88" s="72" t="s">
        <v>213</v>
      </c>
      <c r="L88" s="72" t="s">
        <v>223</v>
      </c>
      <c r="M88" s="72" t="s">
        <v>944</v>
      </c>
      <c r="N88" s="72" t="s">
        <v>216</v>
      </c>
      <c r="O88" s="72" t="s">
        <v>467</v>
      </c>
      <c r="P88" s="72" t="s">
        <v>468</v>
      </c>
      <c r="Q88" s="74" t="s">
        <v>203</v>
      </c>
      <c r="R88" s="72" t="s">
        <v>204</v>
      </c>
      <c r="S88" s="72" t="s">
        <v>449</v>
      </c>
      <c r="T88" s="72" t="s">
        <v>450</v>
      </c>
      <c r="U88" s="76">
        <v>5000000</v>
      </c>
      <c r="V88" s="76">
        <v>0</v>
      </c>
      <c r="W88" s="76">
        <v>5000000</v>
      </c>
      <c r="X88" s="76">
        <v>0</v>
      </c>
      <c r="Y88" s="72" t="s">
        <v>207</v>
      </c>
      <c r="Z88" s="72" t="s">
        <v>208</v>
      </c>
      <c r="AA88" s="72" t="s">
        <v>451</v>
      </c>
      <c r="AB88" s="72" t="s">
        <v>452</v>
      </c>
      <c r="AC88" s="72" t="s">
        <v>453</v>
      </c>
      <c r="AD88" s="76">
        <v>5000000</v>
      </c>
      <c r="AE88" s="72" t="s">
        <v>945</v>
      </c>
      <c r="AF88" s="72" t="s">
        <v>908</v>
      </c>
      <c r="AG88" s="72" t="s">
        <v>908</v>
      </c>
      <c r="AH88" s="72" t="s">
        <v>747</v>
      </c>
      <c r="AI88" s="72" t="s">
        <v>774</v>
      </c>
      <c r="AJ88" s="72" t="s">
        <v>926</v>
      </c>
      <c r="AK88" s="72" t="s">
        <v>946</v>
      </c>
      <c r="AL88" s="72" t="s">
        <v>947</v>
      </c>
      <c r="AM88" s="72"/>
      <c r="AN88" s="72" t="s">
        <v>765</v>
      </c>
      <c r="AO88" s="72" t="s">
        <v>493</v>
      </c>
      <c r="AP88" s="72" t="s">
        <v>948</v>
      </c>
      <c r="AQ88" s="77" t="s">
        <v>949</v>
      </c>
      <c r="AR88" s="78" t="s">
        <v>995</v>
      </c>
      <c r="AS88" s="78" t="s">
        <v>996</v>
      </c>
      <c r="AT88" s="79" t="s">
        <v>997</v>
      </c>
    </row>
    <row r="89" spans="1:46" x14ac:dyDescent="0.25">
      <c r="A89" s="70">
        <v>21122</v>
      </c>
      <c r="B89" s="71">
        <v>44620</v>
      </c>
      <c r="C89" s="72" t="s">
        <v>950</v>
      </c>
      <c r="D89" s="72" t="s">
        <v>201</v>
      </c>
      <c r="E89" s="73">
        <v>4179000</v>
      </c>
      <c r="F89" s="73">
        <v>40369</v>
      </c>
      <c r="G89" s="73">
        <v>0</v>
      </c>
      <c r="H89" s="74" t="s">
        <v>480</v>
      </c>
      <c r="I89" s="75">
        <v>52838164</v>
      </c>
      <c r="J89" s="72" t="s">
        <v>951</v>
      </c>
      <c r="K89" s="72" t="s">
        <v>213</v>
      </c>
      <c r="L89" s="72" t="s">
        <v>223</v>
      </c>
      <c r="M89" s="72" t="s">
        <v>952</v>
      </c>
      <c r="N89" s="72" t="s">
        <v>216</v>
      </c>
      <c r="O89" s="72" t="s">
        <v>467</v>
      </c>
      <c r="P89" s="72" t="s">
        <v>468</v>
      </c>
      <c r="Q89" s="74" t="s">
        <v>203</v>
      </c>
      <c r="R89" s="72" t="s">
        <v>204</v>
      </c>
      <c r="S89" s="72" t="s">
        <v>449</v>
      </c>
      <c r="T89" s="72" t="s">
        <v>450</v>
      </c>
      <c r="U89" s="76">
        <v>4179000</v>
      </c>
      <c r="V89" s="76">
        <v>0</v>
      </c>
      <c r="W89" s="76">
        <v>4179000</v>
      </c>
      <c r="X89" s="76">
        <v>0</v>
      </c>
      <c r="Y89" s="72" t="s">
        <v>207</v>
      </c>
      <c r="Z89" s="72" t="s">
        <v>208</v>
      </c>
      <c r="AA89" s="72" t="s">
        <v>451</v>
      </c>
      <c r="AB89" s="72" t="s">
        <v>452</v>
      </c>
      <c r="AC89" s="72" t="s">
        <v>453</v>
      </c>
      <c r="AD89" s="76">
        <v>4179000</v>
      </c>
      <c r="AE89" s="72" t="s">
        <v>953</v>
      </c>
      <c r="AF89" s="72" t="s">
        <v>954</v>
      </c>
      <c r="AG89" s="72" t="s">
        <v>954</v>
      </c>
      <c r="AH89" s="72" t="s">
        <v>755</v>
      </c>
      <c r="AI89" s="72" t="s">
        <v>822</v>
      </c>
      <c r="AJ89" s="72" t="s">
        <v>926</v>
      </c>
      <c r="AK89" s="72" t="s">
        <v>955</v>
      </c>
      <c r="AL89" s="72" t="s">
        <v>956</v>
      </c>
      <c r="AM89" s="72"/>
      <c r="AN89" s="72" t="s">
        <v>304</v>
      </c>
      <c r="AO89" s="72" t="s">
        <v>493</v>
      </c>
      <c r="AP89" s="72" t="s">
        <v>957</v>
      </c>
      <c r="AQ89" s="77" t="s">
        <v>958</v>
      </c>
      <c r="AR89" s="78" t="s">
        <v>995</v>
      </c>
      <c r="AS89" s="78" t="s">
        <v>996</v>
      </c>
      <c r="AT89" s="79" t="s">
        <v>997</v>
      </c>
    </row>
    <row r="90" spans="1:46" x14ac:dyDescent="0.25">
      <c r="A90" s="70">
        <v>21222</v>
      </c>
      <c r="B90" s="71">
        <v>44620</v>
      </c>
      <c r="C90" s="72" t="s">
        <v>959</v>
      </c>
      <c r="D90" s="72" t="s">
        <v>201</v>
      </c>
      <c r="E90" s="73">
        <v>5602000</v>
      </c>
      <c r="F90" s="73">
        <v>86115</v>
      </c>
      <c r="G90" s="73">
        <v>0</v>
      </c>
      <c r="H90" s="74" t="s">
        <v>480</v>
      </c>
      <c r="I90" s="75">
        <v>52261713</v>
      </c>
      <c r="J90" s="72" t="s">
        <v>960</v>
      </c>
      <c r="K90" s="72" t="s">
        <v>213</v>
      </c>
      <c r="L90" s="72" t="s">
        <v>223</v>
      </c>
      <c r="M90" s="72" t="s">
        <v>961</v>
      </c>
      <c r="N90" s="72" t="s">
        <v>216</v>
      </c>
      <c r="O90" s="72" t="s">
        <v>233</v>
      </c>
      <c r="P90" s="72" t="s">
        <v>234</v>
      </c>
      <c r="Q90" s="74" t="s">
        <v>203</v>
      </c>
      <c r="R90" s="72" t="s">
        <v>204</v>
      </c>
      <c r="S90" s="72" t="s">
        <v>449</v>
      </c>
      <c r="T90" s="72" t="s">
        <v>450</v>
      </c>
      <c r="U90" s="76">
        <v>5602000</v>
      </c>
      <c r="V90" s="76">
        <v>0</v>
      </c>
      <c r="W90" s="76">
        <v>5602000</v>
      </c>
      <c r="X90" s="76">
        <v>0</v>
      </c>
      <c r="Y90" s="72" t="s">
        <v>207</v>
      </c>
      <c r="Z90" s="72" t="s">
        <v>208</v>
      </c>
      <c r="AA90" s="72" t="s">
        <v>451</v>
      </c>
      <c r="AB90" s="72" t="s">
        <v>452</v>
      </c>
      <c r="AC90" s="72" t="s">
        <v>453</v>
      </c>
      <c r="AD90" s="76">
        <v>5602000</v>
      </c>
      <c r="AE90" s="72" t="s">
        <v>945</v>
      </c>
      <c r="AF90" s="72" t="s">
        <v>908</v>
      </c>
      <c r="AG90" s="72" t="s">
        <v>908</v>
      </c>
      <c r="AH90" s="72" t="s">
        <v>740</v>
      </c>
      <c r="AI90" s="72" t="s">
        <v>823</v>
      </c>
      <c r="AJ90" s="72" t="s">
        <v>926</v>
      </c>
      <c r="AK90" s="72" t="s">
        <v>962</v>
      </c>
      <c r="AL90" s="72" t="s">
        <v>963</v>
      </c>
      <c r="AM90" s="72"/>
      <c r="AN90" s="72" t="s">
        <v>765</v>
      </c>
      <c r="AO90" s="72" t="s">
        <v>493</v>
      </c>
      <c r="AP90" s="72" t="s">
        <v>964</v>
      </c>
      <c r="AQ90" s="77" t="s">
        <v>949</v>
      </c>
      <c r="AR90" s="78" t="s">
        <v>995</v>
      </c>
      <c r="AS90" s="78" t="s">
        <v>996</v>
      </c>
      <c r="AT90" s="79" t="s">
        <v>997</v>
      </c>
    </row>
    <row r="91" spans="1:46" x14ac:dyDescent="0.25">
      <c r="A91" s="70">
        <v>21322</v>
      </c>
      <c r="B91" s="71">
        <v>44620</v>
      </c>
      <c r="C91" s="72" t="s">
        <v>965</v>
      </c>
      <c r="D91" s="72" t="s">
        <v>201</v>
      </c>
      <c r="E91" s="73">
        <v>4873000</v>
      </c>
      <c r="F91" s="73">
        <v>47073</v>
      </c>
      <c r="G91" s="73">
        <v>0</v>
      </c>
      <c r="H91" s="74" t="s">
        <v>480</v>
      </c>
      <c r="I91" s="75">
        <v>1022402920</v>
      </c>
      <c r="J91" s="72" t="s">
        <v>966</v>
      </c>
      <c r="K91" s="72" t="s">
        <v>213</v>
      </c>
      <c r="L91" s="72" t="s">
        <v>223</v>
      </c>
      <c r="M91" s="72" t="s">
        <v>967</v>
      </c>
      <c r="N91" s="72" t="s">
        <v>216</v>
      </c>
      <c r="O91" s="72" t="s">
        <v>535</v>
      </c>
      <c r="P91" s="72" t="s">
        <v>536</v>
      </c>
      <c r="Q91" s="74" t="s">
        <v>203</v>
      </c>
      <c r="R91" s="72" t="s">
        <v>204</v>
      </c>
      <c r="S91" s="72" t="s">
        <v>449</v>
      </c>
      <c r="T91" s="72" t="s">
        <v>450</v>
      </c>
      <c r="U91" s="76">
        <v>4873000</v>
      </c>
      <c r="V91" s="76">
        <v>0</v>
      </c>
      <c r="W91" s="76">
        <v>4873000</v>
      </c>
      <c r="X91" s="76">
        <v>0</v>
      </c>
      <c r="Y91" s="72" t="s">
        <v>207</v>
      </c>
      <c r="Z91" s="72" t="s">
        <v>208</v>
      </c>
      <c r="AA91" s="72" t="s">
        <v>451</v>
      </c>
      <c r="AB91" s="72" t="s">
        <v>452</v>
      </c>
      <c r="AC91" s="72" t="s">
        <v>453</v>
      </c>
      <c r="AD91" s="76">
        <v>4873000</v>
      </c>
      <c r="AE91" s="72" t="s">
        <v>968</v>
      </c>
      <c r="AF91" s="72" t="s">
        <v>969</v>
      </c>
      <c r="AG91" s="72" t="s">
        <v>969</v>
      </c>
      <c r="AH91" s="72" t="s">
        <v>739</v>
      </c>
      <c r="AI91" s="72" t="s">
        <v>970</v>
      </c>
      <c r="AJ91" s="72" t="s">
        <v>926</v>
      </c>
      <c r="AK91" s="72" t="s">
        <v>971</v>
      </c>
      <c r="AL91" s="72" t="s">
        <v>972</v>
      </c>
      <c r="AM91" s="72"/>
      <c r="AN91" s="72" t="s">
        <v>304</v>
      </c>
      <c r="AO91" s="72" t="s">
        <v>493</v>
      </c>
      <c r="AP91" s="72" t="s">
        <v>973</v>
      </c>
      <c r="AQ91" s="77" t="s">
        <v>974</v>
      </c>
      <c r="AR91" s="78" t="s">
        <v>995</v>
      </c>
      <c r="AS91" s="78" t="s">
        <v>996</v>
      </c>
      <c r="AT91" s="79" t="s">
        <v>997</v>
      </c>
    </row>
    <row r="92" spans="1:46" x14ac:dyDescent="0.25">
      <c r="A92" s="70">
        <v>21422</v>
      </c>
      <c r="B92" s="71">
        <v>44620</v>
      </c>
      <c r="C92" s="72" t="s">
        <v>975</v>
      </c>
      <c r="D92" s="72" t="s">
        <v>201</v>
      </c>
      <c r="E92" s="73">
        <v>5602000</v>
      </c>
      <c r="F92" s="73">
        <v>86115</v>
      </c>
      <c r="G92" s="73">
        <v>0</v>
      </c>
      <c r="H92" s="74" t="s">
        <v>480</v>
      </c>
      <c r="I92" s="75">
        <v>53069973</v>
      </c>
      <c r="J92" s="72" t="s">
        <v>976</v>
      </c>
      <c r="K92" s="72" t="s">
        <v>213</v>
      </c>
      <c r="L92" s="72" t="s">
        <v>223</v>
      </c>
      <c r="M92" s="72" t="s">
        <v>977</v>
      </c>
      <c r="N92" s="72" t="s">
        <v>216</v>
      </c>
      <c r="O92" s="72" t="s">
        <v>233</v>
      </c>
      <c r="P92" s="72" t="s">
        <v>234</v>
      </c>
      <c r="Q92" s="74" t="s">
        <v>203</v>
      </c>
      <c r="R92" s="72" t="s">
        <v>204</v>
      </c>
      <c r="S92" s="72" t="s">
        <v>678</v>
      </c>
      <c r="T92" s="72" t="s">
        <v>679</v>
      </c>
      <c r="U92" s="76">
        <v>5602000</v>
      </c>
      <c r="V92" s="76">
        <v>0</v>
      </c>
      <c r="W92" s="76">
        <v>5602000</v>
      </c>
      <c r="X92" s="76">
        <v>0</v>
      </c>
      <c r="Y92" s="72" t="s">
        <v>207</v>
      </c>
      <c r="Z92" s="72" t="s">
        <v>208</v>
      </c>
      <c r="AA92" s="72" t="s">
        <v>451</v>
      </c>
      <c r="AB92" s="72" t="s">
        <v>452</v>
      </c>
      <c r="AC92" s="72" t="s">
        <v>453</v>
      </c>
      <c r="AD92" s="76">
        <v>5602000</v>
      </c>
      <c r="AE92" s="72" t="s">
        <v>978</v>
      </c>
      <c r="AF92" s="72" t="s">
        <v>824</v>
      </c>
      <c r="AG92" s="72" t="s">
        <v>824</v>
      </c>
      <c r="AH92" s="72" t="s">
        <v>937</v>
      </c>
      <c r="AI92" s="72" t="s">
        <v>979</v>
      </c>
      <c r="AJ92" s="72" t="s">
        <v>926</v>
      </c>
      <c r="AK92" s="72" t="s">
        <v>980</v>
      </c>
      <c r="AL92" s="72" t="s">
        <v>981</v>
      </c>
      <c r="AM92" s="72"/>
      <c r="AN92" s="72" t="s">
        <v>571</v>
      </c>
      <c r="AO92" s="72" t="s">
        <v>493</v>
      </c>
      <c r="AP92" s="72" t="s">
        <v>982</v>
      </c>
      <c r="AQ92" s="77" t="s">
        <v>983</v>
      </c>
      <c r="AR92" s="78" t="s">
        <v>995</v>
      </c>
      <c r="AS92" s="78" t="s">
        <v>996</v>
      </c>
      <c r="AT92" s="79" t="s">
        <v>997</v>
      </c>
    </row>
    <row r="93" spans="1:46" x14ac:dyDescent="0.25">
      <c r="A93" s="70">
        <v>21522</v>
      </c>
      <c r="B93" s="71">
        <v>44620</v>
      </c>
      <c r="C93" s="72" t="s">
        <v>984</v>
      </c>
      <c r="D93" s="72" t="s">
        <v>201</v>
      </c>
      <c r="E93" s="73">
        <v>2650000</v>
      </c>
      <c r="F93" s="73">
        <v>25599</v>
      </c>
      <c r="G93" s="73">
        <v>0</v>
      </c>
      <c r="H93" s="74" t="s">
        <v>480</v>
      </c>
      <c r="I93" s="75">
        <v>5698399</v>
      </c>
      <c r="J93" s="72" t="s">
        <v>985</v>
      </c>
      <c r="K93" s="72" t="s">
        <v>213</v>
      </c>
      <c r="L93" s="72" t="s">
        <v>223</v>
      </c>
      <c r="M93" s="72" t="s">
        <v>986</v>
      </c>
      <c r="N93" s="72" t="s">
        <v>216</v>
      </c>
      <c r="O93" s="72" t="s">
        <v>228</v>
      </c>
      <c r="P93" s="72" t="s">
        <v>229</v>
      </c>
      <c r="Q93" s="74" t="s">
        <v>203</v>
      </c>
      <c r="R93" s="72" t="s">
        <v>204</v>
      </c>
      <c r="S93" s="72" t="s">
        <v>817</v>
      </c>
      <c r="T93" s="72" t="s">
        <v>818</v>
      </c>
      <c r="U93" s="76">
        <v>2650000</v>
      </c>
      <c r="V93" s="76">
        <v>0</v>
      </c>
      <c r="W93" s="76">
        <v>2650000</v>
      </c>
      <c r="X93" s="76">
        <v>0</v>
      </c>
      <c r="Y93" s="72" t="s">
        <v>207</v>
      </c>
      <c r="Z93" s="72" t="s">
        <v>208</v>
      </c>
      <c r="AA93" s="72" t="s">
        <v>451</v>
      </c>
      <c r="AB93" s="72" t="s">
        <v>452</v>
      </c>
      <c r="AC93" s="72" t="s">
        <v>453</v>
      </c>
      <c r="AD93" s="76">
        <v>2650000</v>
      </c>
      <c r="AE93" s="72" t="s">
        <v>987</v>
      </c>
      <c r="AF93" s="72" t="s">
        <v>912</v>
      </c>
      <c r="AG93" s="72" t="s">
        <v>912</v>
      </c>
      <c r="AH93" s="72" t="s">
        <v>988</v>
      </c>
      <c r="AI93" s="72" t="s">
        <v>989</v>
      </c>
      <c r="AJ93" s="72" t="s">
        <v>926</v>
      </c>
      <c r="AK93" s="72" t="s">
        <v>990</v>
      </c>
      <c r="AL93" s="72" t="s">
        <v>991</v>
      </c>
      <c r="AM93" s="72"/>
      <c r="AN93" s="72" t="s">
        <v>516</v>
      </c>
      <c r="AO93" s="72" t="s">
        <v>501</v>
      </c>
      <c r="AP93" s="72" t="s">
        <v>992</v>
      </c>
      <c r="AQ93" s="77" t="s">
        <v>993</v>
      </c>
      <c r="AR93" s="78" t="s">
        <v>995</v>
      </c>
      <c r="AS93" s="78" t="s">
        <v>996</v>
      </c>
      <c r="AT93" s="79" t="s">
        <v>997</v>
      </c>
    </row>
    <row r="94" spans="1:46" x14ac:dyDescent="0.25">
      <c r="A94" s="70">
        <v>37922</v>
      </c>
      <c r="B94" s="71">
        <v>44643</v>
      </c>
      <c r="C94" s="72" t="s">
        <v>1009</v>
      </c>
      <c r="D94" s="72" t="s">
        <v>201</v>
      </c>
      <c r="E94" s="73">
        <v>712749619</v>
      </c>
      <c r="F94" s="73">
        <v>123658064</v>
      </c>
      <c r="G94" s="73">
        <v>0</v>
      </c>
      <c r="H94" s="74" t="s">
        <v>202</v>
      </c>
      <c r="I94" s="75">
        <v>900494393</v>
      </c>
      <c r="J94" s="72" t="s">
        <v>227</v>
      </c>
      <c r="K94" s="72" t="s">
        <v>213</v>
      </c>
      <c r="L94" s="72" t="s">
        <v>214</v>
      </c>
      <c r="M94" s="72" t="s">
        <v>270</v>
      </c>
      <c r="N94" s="72" t="s">
        <v>216</v>
      </c>
      <c r="O94" s="72" t="s">
        <v>228</v>
      </c>
      <c r="P94" s="72" t="s">
        <v>229</v>
      </c>
      <c r="Q94" s="74" t="s">
        <v>203</v>
      </c>
      <c r="R94" s="72" t="s">
        <v>204</v>
      </c>
      <c r="S94" s="72" t="s">
        <v>267</v>
      </c>
      <c r="T94" s="72" t="s">
        <v>268</v>
      </c>
      <c r="U94" s="76">
        <v>1034892</v>
      </c>
      <c r="V94" s="76">
        <v>0</v>
      </c>
      <c r="W94" s="76">
        <v>1034892</v>
      </c>
      <c r="X94" s="76">
        <v>0</v>
      </c>
      <c r="Y94" s="72" t="s">
        <v>207</v>
      </c>
      <c r="Z94" s="72" t="s">
        <v>208</v>
      </c>
      <c r="AA94" s="72" t="s">
        <v>209</v>
      </c>
      <c r="AB94" s="112" t="s">
        <v>267</v>
      </c>
      <c r="AC94" s="112" t="s">
        <v>36</v>
      </c>
      <c r="AD94" s="76"/>
      <c r="AE94" s="72" t="s">
        <v>1010</v>
      </c>
      <c r="AF94" s="72" t="s">
        <v>327</v>
      </c>
      <c r="AG94" s="72" t="s">
        <v>327</v>
      </c>
      <c r="AH94" s="72" t="s">
        <v>1011</v>
      </c>
      <c r="AI94" s="72" t="s">
        <v>1012</v>
      </c>
      <c r="AJ94" s="72" t="s">
        <v>1013</v>
      </c>
      <c r="AK94" s="72" t="s">
        <v>1014</v>
      </c>
      <c r="AL94" s="72" t="s">
        <v>1015</v>
      </c>
      <c r="AM94" s="72"/>
      <c r="AN94" s="72" t="s">
        <v>1013</v>
      </c>
      <c r="AO94" s="72" t="s">
        <v>269</v>
      </c>
      <c r="AP94" s="72" t="s">
        <v>1016</v>
      </c>
      <c r="AQ94" s="77" t="s">
        <v>1017</v>
      </c>
      <c r="AR94" s="13" t="str">
        <f>VLOOKUP(AB94,RUBROS[],3,FALSE)</f>
        <v>HORAS EXTRAS</v>
      </c>
      <c r="AS94" s="13" t="str">
        <f>VLOOKUP(AB94,RUBROS[],4,FALSE)</f>
        <v>ARTÍCULO 4. HORAS EXTRAS Y VACACIONES.</v>
      </c>
      <c r="AT94" s="110" t="s">
        <v>2391</v>
      </c>
    </row>
    <row r="95" spans="1:46" x14ac:dyDescent="0.25">
      <c r="A95" s="70">
        <v>32822</v>
      </c>
      <c r="B95" s="71">
        <v>44631</v>
      </c>
      <c r="C95" s="72" t="s">
        <v>1018</v>
      </c>
      <c r="D95" s="72" t="s">
        <v>201</v>
      </c>
      <c r="E95" s="73">
        <v>8827664</v>
      </c>
      <c r="F95" s="73">
        <v>280000</v>
      </c>
      <c r="G95" s="73">
        <v>0</v>
      </c>
      <c r="H95" s="74" t="s">
        <v>480</v>
      </c>
      <c r="I95" s="75">
        <v>1094878910</v>
      </c>
      <c r="J95" s="72" t="s">
        <v>1019</v>
      </c>
      <c r="K95" s="72" t="s">
        <v>213</v>
      </c>
      <c r="L95" s="72" t="s">
        <v>223</v>
      </c>
      <c r="M95" s="72" t="s">
        <v>1020</v>
      </c>
      <c r="N95" s="72" t="s">
        <v>216</v>
      </c>
      <c r="O95" s="72" t="s">
        <v>233</v>
      </c>
      <c r="P95" s="72" t="s">
        <v>234</v>
      </c>
      <c r="Q95" s="74" t="s">
        <v>203</v>
      </c>
      <c r="R95" s="72" t="s">
        <v>204</v>
      </c>
      <c r="S95" s="98" t="s">
        <v>1021</v>
      </c>
      <c r="T95" s="72" t="s">
        <v>42</v>
      </c>
      <c r="U95" s="76">
        <v>3118845</v>
      </c>
      <c r="V95" s="76">
        <v>0</v>
      </c>
      <c r="W95" s="76">
        <v>3118845</v>
      </c>
      <c r="X95" s="76">
        <v>0</v>
      </c>
      <c r="Y95" s="72" t="s">
        <v>207</v>
      </c>
      <c r="Z95" s="72" t="s">
        <v>208</v>
      </c>
      <c r="AA95" s="72" t="s">
        <v>209</v>
      </c>
      <c r="AB95" s="72" t="s">
        <v>46</v>
      </c>
      <c r="AC95" s="72" t="s">
        <v>44</v>
      </c>
      <c r="AD95" s="76"/>
      <c r="AE95" s="72" t="s">
        <v>1022</v>
      </c>
      <c r="AF95" s="72" t="s">
        <v>327</v>
      </c>
      <c r="AG95" s="72" t="s">
        <v>327</v>
      </c>
      <c r="AH95" s="72" t="s">
        <v>1023</v>
      </c>
      <c r="AI95" s="72" t="s">
        <v>690</v>
      </c>
      <c r="AJ95" s="72" t="s">
        <v>1024</v>
      </c>
      <c r="AK95" s="72" t="s">
        <v>1025</v>
      </c>
      <c r="AL95" s="72" t="s">
        <v>1026</v>
      </c>
      <c r="AM95" s="72"/>
      <c r="AN95" s="72" t="s">
        <v>1027</v>
      </c>
      <c r="AO95" s="72" t="s">
        <v>346</v>
      </c>
      <c r="AP95" s="72" t="s">
        <v>1028</v>
      </c>
      <c r="AQ95" s="77" t="s">
        <v>1029</v>
      </c>
      <c r="AR95" s="78" t="str">
        <f>VLOOKUP(AB95,RUBROS[],3,FALSE)</f>
        <v>INDEMNIZACIÓN POR VACACIONES</v>
      </c>
      <c r="AS95" s="78" t="str">
        <f>VLOOKUP(AB95,RUBROS[],4,FALSE)</f>
        <v>ARTÍCULO 4. HORAS EXTRAS Y VACACIONES.</v>
      </c>
      <c r="AT95" s="79" t="s">
        <v>1050</v>
      </c>
    </row>
    <row r="96" spans="1:46" x14ac:dyDescent="0.25">
      <c r="A96" s="70">
        <v>32922</v>
      </c>
      <c r="B96" s="71">
        <v>44631</v>
      </c>
      <c r="C96" s="72" t="s">
        <v>1030</v>
      </c>
      <c r="D96" s="72" t="s">
        <v>201</v>
      </c>
      <c r="E96" s="73">
        <v>4743783</v>
      </c>
      <c r="F96" s="73">
        <v>2371892</v>
      </c>
      <c r="G96" s="73">
        <v>0</v>
      </c>
      <c r="H96" s="74" t="s">
        <v>480</v>
      </c>
      <c r="I96" s="75">
        <v>1022323961</v>
      </c>
      <c r="J96" s="72" t="s">
        <v>1031</v>
      </c>
      <c r="K96" s="72" t="s">
        <v>213</v>
      </c>
      <c r="L96" s="72" t="s">
        <v>223</v>
      </c>
      <c r="M96" s="72" t="s">
        <v>1032</v>
      </c>
      <c r="N96" s="72" t="s">
        <v>216</v>
      </c>
      <c r="O96" s="72" t="s">
        <v>228</v>
      </c>
      <c r="P96" s="72" t="s">
        <v>229</v>
      </c>
      <c r="Q96" s="74" t="s">
        <v>203</v>
      </c>
      <c r="R96" s="72" t="s">
        <v>204</v>
      </c>
      <c r="S96" s="72" t="s">
        <v>1021</v>
      </c>
      <c r="T96" s="72" t="s">
        <v>42</v>
      </c>
      <c r="U96" s="76">
        <v>1673179</v>
      </c>
      <c r="V96" s="76">
        <v>0</v>
      </c>
      <c r="W96" s="76">
        <v>1673179</v>
      </c>
      <c r="X96" s="76">
        <v>0</v>
      </c>
      <c r="Y96" s="72" t="s">
        <v>207</v>
      </c>
      <c r="Z96" s="72" t="s">
        <v>208</v>
      </c>
      <c r="AA96" s="72" t="s">
        <v>209</v>
      </c>
      <c r="AB96" s="72" t="s">
        <v>46</v>
      </c>
      <c r="AC96" s="72" t="s">
        <v>44</v>
      </c>
      <c r="AD96" s="76"/>
      <c r="AE96" s="72" t="s">
        <v>1033</v>
      </c>
      <c r="AF96" s="72" t="s">
        <v>327</v>
      </c>
      <c r="AG96" s="72" t="s">
        <v>327</v>
      </c>
      <c r="AH96" s="72" t="s">
        <v>1034</v>
      </c>
      <c r="AI96" s="72" t="s">
        <v>696</v>
      </c>
      <c r="AJ96" s="72" t="s">
        <v>1024</v>
      </c>
      <c r="AK96" s="72" t="s">
        <v>1035</v>
      </c>
      <c r="AL96" s="72" t="s">
        <v>1036</v>
      </c>
      <c r="AM96" s="72"/>
      <c r="AN96" s="72" t="s">
        <v>1027</v>
      </c>
      <c r="AO96" s="72" t="s">
        <v>346</v>
      </c>
      <c r="AP96" s="72" t="s">
        <v>1037</v>
      </c>
      <c r="AQ96" s="77" t="s">
        <v>1038</v>
      </c>
      <c r="AR96" s="78" t="str">
        <f>VLOOKUP(AB96,RUBROS[],3,FALSE)</f>
        <v>INDEMNIZACIÓN POR VACACIONES</v>
      </c>
      <c r="AS96" s="78" t="str">
        <f>VLOOKUP(AB96,RUBROS[],4,FALSE)</f>
        <v>ARTÍCULO 4. HORAS EXTRAS Y VACACIONES.</v>
      </c>
      <c r="AT96" s="79" t="s">
        <v>1050</v>
      </c>
    </row>
    <row r="97" spans="1:46" x14ac:dyDescent="0.25">
      <c r="A97" s="70">
        <v>40422</v>
      </c>
      <c r="B97" s="71">
        <v>44645</v>
      </c>
      <c r="C97" s="72" t="s">
        <v>1039</v>
      </c>
      <c r="D97" s="72" t="s">
        <v>201</v>
      </c>
      <c r="E97" s="73">
        <v>3281311</v>
      </c>
      <c r="F97" s="73">
        <v>1640656</v>
      </c>
      <c r="G97" s="73">
        <v>0</v>
      </c>
      <c r="H97" s="74" t="s">
        <v>480</v>
      </c>
      <c r="I97" s="75">
        <v>80247227</v>
      </c>
      <c r="J97" s="72" t="s">
        <v>1040</v>
      </c>
      <c r="K97" s="72" t="s">
        <v>213</v>
      </c>
      <c r="L97" s="72" t="s">
        <v>223</v>
      </c>
      <c r="M97" s="72" t="s">
        <v>1041</v>
      </c>
      <c r="N97" s="72" t="s">
        <v>216</v>
      </c>
      <c r="O97" s="72" t="s">
        <v>577</v>
      </c>
      <c r="P97" s="72" t="s">
        <v>578</v>
      </c>
      <c r="Q97" s="74" t="s">
        <v>203</v>
      </c>
      <c r="R97" s="72" t="s">
        <v>204</v>
      </c>
      <c r="S97" s="72" t="s">
        <v>1021</v>
      </c>
      <c r="T97" s="72" t="s">
        <v>42</v>
      </c>
      <c r="U97" s="76">
        <v>1044034</v>
      </c>
      <c r="V97" s="76">
        <v>0</v>
      </c>
      <c r="W97" s="76">
        <v>1044034</v>
      </c>
      <c r="X97" s="76">
        <v>0</v>
      </c>
      <c r="Y97" s="72" t="s">
        <v>207</v>
      </c>
      <c r="Z97" s="72" t="s">
        <v>208</v>
      </c>
      <c r="AA97" s="72" t="s">
        <v>209</v>
      </c>
      <c r="AB97" s="72" t="s">
        <v>46</v>
      </c>
      <c r="AC97" s="72" t="s">
        <v>44</v>
      </c>
      <c r="AD97" s="76"/>
      <c r="AE97" s="72" t="s">
        <v>1042</v>
      </c>
      <c r="AF97" s="72" t="s">
        <v>327</v>
      </c>
      <c r="AG97" s="72" t="s">
        <v>327</v>
      </c>
      <c r="AH97" s="72" t="s">
        <v>1043</v>
      </c>
      <c r="AI97" s="72" t="s">
        <v>1044</v>
      </c>
      <c r="AJ97" s="72" t="s">
        <v>1045</v>
      </c>
      <c r="AK97" s="72" t="s">
        <v>1046</v>
      </c>
      <c r="AL97" s="72" t="s">
        <v>1047</v>
      </c>
      <c r="AM97" s="72"/>
      <c r="AN97" s="72" t="s">
        <v>1045</v>
      </c>
      <c r="AO97" s="72" t="s">
        <v>346</v>
      </c>
      <c r="AP97" s="72" t="s">
        <v>1048</v>
      </c>
      <c r="AQ97" s="77" t="s">
        <v>1049</v>
      </c>
      <c r="AR97" s="78" t="str">
        <f>VLOOKUP(AB97,RUBROS[],3,FALSE)</f>
        <v>INDEMNIZACIÓN POR VACACIONES</v>
      </c>
      <c r="AS97" s="78" t="str">
        <f>VLOOKUP(AB97,RUBROS[],4,FALSE)</f>
        <v>ARTÍCULO 4. HORAS EXTRAS Y VACACIONES.</v>
      </c>
      <c r="AT97" s="79" t="s">
        <v>1050</v>
      </c>
    </row>
    <row r="98" spans="1:46" x14ac:dyDescent="0.25">
      <c r="A98" s="70">
        <v>24222</v>
      </c>
      <c r="B98" s="71">
        <v>44621</v>
      </c>
      <c r="C98" s="72" t="s">
        <v>1051</v>
      </c>
      <c r="D98" s="72" t="s">
        <v>201</v>
      </c>
      <c r="E98" s="73">
        <v>5600000</v>
      </c>
      <c r="F98" s="73">
        <v>60402</v>
      </c>
      <c r="G98" s="73">
        <v>0</v>
      </c>
      <c r="H98" s="74" t="s">
        <v>480</v>
      </c>
      <c r="I98" s="75">
        <v>79869701</v>
      </c>
      <c r="J98" s="72" t="s">
        <v>1052</v>
      </c>
      <c r="K98" s="72" t="s">
        <v>213</v>
      </c>
      <c r="L98" s="72" t="s">
        <v>223</v>
      </c>
      <c r="M98" s="72" t="s">
        <v>1053</v>
      </c>
      <c r="N98" s="72" t="s">
        <v>216</v>
      </c>
      <c r="O98" s="72" t="s">
        <v>233</v>
      </c>
      <c r="P98" s="72" t="s">
        <v>234</v>
      </c>
      <c r="Q98" s="74" t="s">
        <v>203</v>
      </c>
      <c r="R98" s="72" t="s">
        <v>204</v>
      </c>
      <c r="S98" s="72" t="s">
        <v>1054</v>
      </c>
      <c r="T98" s="72" t="s">
        <v>1055</v>
      </c>
      <c r="U98" s="76">
        <v>5600000</v>
      </c>
      <c r="V98" s="76">
        <v>0</v>
      </c>
      <c r="W98" s="76">
        <v>5600000</v>
      </c>
      <c r="X98" s="76">
        <v>0</v>
      </c>
      <c r="Y98" s="72" t="s">
        <v>207</v>
      </c>
      <c r="Z98" s="72" t="s">
        <v>208</v>
      </c>
      <c r="AA98" s="72" t="s">
        <v>451</v>
      </c>
      <c r="AB98" s="72" t="s">
        <v>452</v>
      </c>
      <c r="AC98" s="72" t="s">
        <v>453</v>
      </c>
      <c r="AD98" s="76">
        <v>5600000</v>
      </c>
      <c r="AE98" s="72" t="s">
        <v>1056</v>
      </c>
      <c r="AF98" s="72" t="s">
        <v>852</v>
      </c>
      <c r="AG98" s="72" t="s">
        <v>862</v>
      </c>
      <c r="AH98" s="72" t="s">
        <v>822</v>
      </c>
      <c r="AI98" s="72" t="s">
        <v>1057</v>
      </c>
      <c r="AJ98" s="72" t="s">
        <v>1058</v>
      </c>
      <c r="AK98" s="72" t="s">
        <v>1059</v>
      </c>
      <c r="AL98" s="72" t="s">
        <v>1060</v>
      </c>
      <c r="AM98" s="72"/>
      <c r="AN98" s="72" t="s">
        <v>571</v>
      </c>
      <c r="AO98" s="72" t="s">
        <v>493</v>
      </c>
      <c r="AP98" s="72" t="s">
        <v>1061</v>
      </c>
      <c r="AQ98" s="77" t="s">
        <v>1062</v>
      </c>
      <c r="AR98" s="78" t="s">
        <v>995</v>
      </c>
      <c r="AS98" s="78" t="s">
        <v>996</v>
      </c>
      <c r="AT98" s="79" t="s">
        <v>997</v>
      </c>
    </row>
    <row r="99" spans="1:46" x14ac:dyDescent="0.25">
      <c r="A99" s="70">
        <v>24322</v>
      </c>
      <c r="B99" s="71">
        <v>44621</v>
      </c>
      <c r="C99" s="72" t="s">
        <v>1063</v>
      </c>
      <c r="D99" s="72" t="s">
        <v>201</v>
      </c>
      <c r="E99" s="73">
        <v>4873000</v>
      </c>
      <c r="F99" s="73">
        <v>47073</v>
      </c>
      <c r="G99" s="73">
        <v>0</v>
      </c>
      <c r="H99" s="74" t="s">
        <v>480</v>
      </c>
      <c r="I99" s="75">
        <v>1030558690</v>
      </c>
      <c r="J99" s="72" t="s">
        <v>1064</v>
      </c>
      <c r="K99" s="72" t="s">
        <v>213</v>
      </c>
      <c r="L99" s="72" t="s">
        <v>223</v>
      </c>
      <c r="M99" s="72" t="s">
        <v>1065</v>
      </c>
      <c r="N99" s="72" t="s">
        <v>216</v>
      </c>
      <c r="O99" s="72" t="s">
        <v>467</v>
      </c>
      <c r="P99" s="72" t="s">
        <v>468</v>
      </c>
      <c r="Q99" s="74" t="s">
        <v>203</v>
      </c>
      <c r="R99" s="72" t="s">
        <v>204</v>
      </c>
      <c r="S99" s="72" t="s">
        <v>483</v>
      </c>
      <c r="T99" s="72" t="s">
        <v>484</v>
      </c>
      <c r="U99" s="76">
        <v>4873000</v>
      </c>
      <c r="V99" s="76">
        <v>0</v>
      </c>
      <c r="W99" s="76">
        <v>4873000</v>
      </c>
      <c r="X99" s="76">
        <v>0</v>
      </c>
      <c r="Y99" s="72" t="s">
        <v>207</v>
      </c>
      <c r="Z99" s="72" t="s">
        <v>208</v>
      </c>
      <c r="AA99" s="72" t="s">
        <v>1066</v>
      </c>
      <c r="AB99" s="72" t="s">
        <v>452</v>
      </c>
      <c r="AC99" s="72" t="s">
        <v>453</v>
      </c>
      <c r="AD99" s="76">
        <v>4873000</v>
      </c>
      <c r="AE99" s="72" t="s">
        <v>1067</v>
      </c>
      <c r="AF99" s="72" t="s">
        <v>537</v>
      </c>
      <c r="AG99" s="72" t="s">
        <v>537</v>
      </c>
      <c r="AH99" s="72" t="s">
        <v>852</v>
      </c>
      <c r="AI99" s="72" t="s">
        <v>1068</v>
      </c>
      <c r="AJ99" s="72" t="s">
        <v>1058</v>
      </c>
      <c r="AK99" s="72" t="s">
        <v>1069</v>
      </c>
      <c r="AL99" s="72" t="s">
        <v>1070</v>
      </c>
      <c r="AM99" s="72"/>
      <c r="AN99" s="72" t="s">
        <v>516</v>
      </c>
      <c r="AO99" s="72" t="s">
        <v>493</v>
      </c>
      <c r="AP99" s="72" t="s">
        <v>1071</v>
      </c>
      <c r="AQ99" s="77" t="s">
        <v>1072</v>
      </c>
      <c r="AR99" s="78" t="s">
        <v>995</v>
      </c>
      <c r="AS99" s="78" t="s">
        <v>996</v>
      </c>
      <c r="AT99" s="79" t="s">
        <v>997</v>
      </c>
    </row>
    <row r="100" spans="1:46" x14ac:dyDescent="0.25">
      <c r="A100" s="70">
        <v>24422</v>
      </c>
      <c r="B100" s="71">
        <v>44621</v>
      </c>
      <c r="C100" s="72" t="s">
        <v>1073</v>
      </c>
      <c r="D100" s="72" t="s">
        <v>201</v>
      </c>
      <c r="E100" s="73">
        <v>132568</v>
      </c>
      <c r="F100" s="73">
        <v>55073</v>
      </c>
      <c r="G100" s="73">
        <v>0</v>
      </c>
      <c r="H100" s="74" t="s">
        <v>480</v>
      </c>
      <c r="I100" s="75">
        <v>51802595</v>
      </c>
      <c r="J100" s="72" t="s">
        <v>1074</v>
      </c>
      <c r="K100" s="72" t="s">
        <v>213</v>
      </c>
      <c r="L100" s="72" t="s">
        <v>223</v>
      </c>
      <c r="M100" s="72" t="s">
        <v>1075</v>
      </c>
      <c r="N100" s="72" t="s">
        <v>216</v>
      </c>
      <c r="O100" s="72" t="s">
        <v>233</v>
      </c>
      <c r="P100" s="72" t="s">
        <v>234</v>
      </c>
      <c r="Q100" s="74" t="s">
        <v>203</v>
      </c>
      <c r="R100" s="72" t="s">
        <v>204</v>
      </c>
      <c r="S100" s="72" t="s">
        <v>483</v>
      </c>
      <c r="T100" s="72" t="s">
        <v>484</v>
      </c>
      <c r="U100" s="76">
        <v>132568</v>
      </c>
      <c r="V100" s="76">
        <v>0</v>
      </c>
      <c r="W100" s="76">
        <v>132568</v>
      </c>
      <c r="X100" s="76">
        <v>0</v>
      </c>
      <c r="Y100" s="72" t="s">
        <v>207</v>
      </c>
      <c r="Z100" s="72" t="s">
        <v>208</v>
      </c>
      <c r="AA100" s="72" t="s">
        <v>451</v>
      </c>
      <c r="AB100" s="72" t="s">
        <v>409</v>
      </c>
      <c r="AC100" s="72" t="s">
        <v>410</v>
      </c>
      <c r="AD100" s="76">
        <v>132568</v>
      </c>
      <c r="AE100" s="72" t="s">
        <v>896</v>
      </c>
      <c r="AF100" s="72" t="s">
        <v>763</v>
      </c>
      <c r="AG100" s="72" t="s">
        <v>763</v>
      </c>
      <c r="AH100" s="72" t="s">
        <v>567</v>
      </c>
      <c r="AI100" s="72" t="s">
        <v>772</v>
      </c>
      <c r="AJ100" s="72" t="s">
        <v>1058</v>
      </c>
      <c r="AK100" s="72" t="s">
        <v>1076</v>
      </c>
      <c r="AL100" s="72" t="s">
        <v>1077</v>
      </c>
      <c r="AM100" s="72"/>
      <c r="AN100" s="72" t="s">
        <v>1078</v>
      </c>
      <c r="AO100" s="72" t="s">
        <v>493</v>
      </c>
      <c r="AP100" s="72" t="s">
        <v>1079</v>
      </c>
      <c r="AQ100" s="77" t="s">
        <v>1080</v>
      </c>
      <c r="AR100" s="78" t="s">
        <v>995</v>
      </c>
      <c r="AS100" s="78" t="s">
        <v>996</v>
      </c>
      <c r="AT100" s="79" t="s">
        <v>997</v>
      </c>
    </row>
    <row r="101" spans="1:46" x14ac:dyDescent="0.25">
      <c r="A101" s="70">
        <v>24522</v>
      </c>
      <c r="B101" s="71">
        <v>44621</v>
      </c>
      <c r="C101" s="72" t="s">
        <v>1081</v>
      </c>
      <c r="D101" s="72" t="s">
        <v>201</v>
      </c>
      <c r="E101" s="73">
        <v>605544</v>
      </c>
      <c r="F101" s="73">
        <v>0</v>
      </c>
      <c r="G101" s="73">
        <v>0</v>
      </c>
      <c r="H101" s="74" t="s">
        <v>480</v>
      </c>
      <c r="I101" s="75">
        <v>51802595</v>
      </c>
      <c r="J101" s="72" t="s">
        <v>1074</v>
      </c>
      <c r="K101" s="72" t="s">
        <v>213</v>
      </c>
      <c r="L101" s="72" t="s">
        <v>223</v>
      </c>
      <c r="M101" s="72" t="s">
        <v>1075</v>
      </c>
      <c r="N101" s="72" t="s">
        <v>216</v>
      </c>
      <c r="O101" s="72" t="s">
        <v>233</v>
      </c>
      <c r="P101" s="72" t="s">
        <v>234</v>
      </c>
      <c r="Q101" s="74" t="s">
        <v>203</v>
      </c>
      <c r="R101" s="72" t="s">
        <v>204</v>
      </c>
      <c r="S101" s="72" t="s">
        <v>678</v>
      </c>
      <c r="T101" s="72" t="s">
        <v>679</v>
      </c>
      <c r="U101" s="76">
        <v>605544</v>
      </c>
      <c r="V101" s="76">
        <v>0</v>
      </c>
      <c r="W101" s="76">
        <v>605544</v>
      </c>
      <c r="X101" s="76">
        <v>0</v>
      </c>
      <c r="Y101" s="72" t="s">
        <v>207</v>
      </c>
      <c r="Z101" s="72" t="s">
        <v>208</v>
      </c>
      <c r="AA101" s="72" t="s">
        <v>451</v>
      </c>
      <c r="AB101" s="72" t="s">
        <v>409</v>
      </c>
      <c r="AC101" s="72" t="s">
        <v>410</v>
      </c>
      <c r="AD101" s="76">
        <v>605544</v>
      </c>
      <c r="AE101" s="72" t="s">
        <v>896</v>
      </c>
      <c r="AF101" s="72" t="s">
        <v>904</v>
      </c>
      <c r="AG101" s="72" t="s">
        <v>904</v>
      </c>
      <c r="AH101" s="72" t="s">
        <v>430</v>
      </c>
      <c r="AI101" s="72" t="s">
        <v>773</v>
      </c>
      <c r="AJ101" s="72" t="s">
        <v>1058</v>
      </c>
      <c r="AK101" s="72" t="s">
        <v>1082</v>
      </c>
      <c r="AL101" s="72" t="s">
        <v>1083</v>
      </c>
      <c r="AM101" s="72"/>
      <c r="AN101" s="72" t="s">
        <v>1078</v>
      </c>
      <c r="AO101" s="72" t="s">
        <v>493</v>
      </c>
      <c r="AP101" s="72" t="s">
        <v>1079</v>
      </c>
      <c r="AQ101" s="77" t="s">
        <v>1080</v>
      </c>
      <c r="AR101" s="78" t="s">
        <v>995</v>
      </c>
      <c r="AS101" s="78" t="s">
        <v>996</v>
      </c>
      <c r="AT101" s="79" t="s">
        <v>997</v>
      </c>
    </row>
    <row r="102" spans="1:46" x14ac:dyDescent="0.25">
      <c r="A102" s="70">
        <v>24622</v>
      </c>
      <c r="B102" s="71">
        <v>44621</v>
      </c>
      <c r="C102" s="72" t="s">
        <v>1084</v>
      </c>
      <c r="D102" s="72" t="s">
        <v>201</v>
      </c>
      <c r="E102" s="73">
        <v>2923800</v>
      </c>
      <c r="F102" s="73">
        <v>0</v>
      </c>
      <c r="G102" s="73">
        <v>0</v>
      </c>
      <c r="H102" s="74" t="s">
        <v>480</v>
      </c>
      <c r="I102" s="75">
        <v>51802595</v>
      </c>
      <c r="J102" s="72" t="s">
        <v>1074</v>
      </c>
      <c r="K102" s="72" t="s">
        <v>213</v>
      </c>
      <c r="L102" s="72" t="s">
        <v>223</v>
      </c>
      <c r="M102" s="72" t="s">
        <v>1075</v>
      </c>
      <c r="N102" s="72" t="s">
        <v>216</v>
      </c>
      <c r="O102" s="72" t="s">
        <v>233</v>
      </c>
      <c r="P102" s="72" t="s">
        <v>234</v>
      </c>
      <c r="Q102" s="74" t="s">
        <v>203</v>
      </c>
      <c r="R102" s="72" t="s">
        <v>204</v>
      </c>
      <c r="S102" s="72" t="s">
        <v>507</v>
      </c>
      <c r="T102" s="72" t="s">
        <v>508</v>
      </c>
      <c r="U102" s="76">
        <v>2923800</v>
      </c>
      <c r="V102" s="76">
        <v>0</v>
      </c>
      <c r="W102" s="76">
        <v>2923800</v>
      </c>
      <c r="X102" s="76">
        <v>0</v>
      </c>
      <c r="Y102" s="72" t="s">
        <v>207</v>
      </c>
      <c r="Z102" s="72" t="s">
        <v>208</v>
      </c>
      <c r="AA102" s="72" t="s">
        <v>451</v>
      </c>
      <c r="AB102" s="72" t="s">
        <v>409</v>
      </c>
      <c r="AC102" s="72" t="s">
        <v>410</v>
      </c>
      <c r="AD102" s="76">
        <v>2923800</v>
      </c>
      <c r="AE102" s="72" t="s">
        <v>896</v>
      </c>
      <c r="AF102" s="72" t="s">
        <v>472</v>
      </c>
      <c r="AG102" s="72" t="s">
        <v>472</v>
      </c>
      <c r="AH102" s="72" t="s">
        <v>589</v>
      </c>
      <c r="AI102" s="72" t="s">
        <v>1085</v>
      </c>
      <c r="AJ102" s="72" t="s">
        <v>1058</v>
      </c>
      <c r="AK102" s="72" t="s">
        <v>1086</v>
      </c>
      <c r="AL102" s="72" t="s">
        <v>1087</v>
      </c>
      <c r="AM102" s="72"/>
      <c r="AN102" s="72" t="s">
        <v>1078</v>
      </c>
      <c r="AO102" s="72" t="s">
        <v>493</v>
      </c>
      <c r="AP102" s="72" t="s">
        <v>1079</v>
      </c>
      <c r="AQ102" s="77" t="s">
        <v>1080</v>
      </c>
      <c r="AR102" s="78" t="s">
        <v>995</v>
      </c>
      <c r="AS102" s="78" t="s">
        <v>996</v>
      </c>
      <c r="AT102" s="79" t="s">
        <v>997</v>
      </c>
    </row>
    <row r="103" spans="1:46" x14ac:dyDescent="0.25">
      <c r="A103" s="70">
        <v>24722</v>
      </c>
      <c r="B103" s="71">
        <v>44621</v>
      </c>
      <c r="C103" s="72" t="s">
        <v>1088</v>
      </c>
      <c r="D103" s="72" t="s">
        <v>201</v>
      </c>
      <c r="E103" s="73">
        <v>605544</v>
      </c>
      <c r="F103" s="73">
        <v>0</v>
      </c>
      <c r="G103" s="73">
        <v>0</v>
      </c>
      <c r="H103" s="74" t="s">
        <v>480</v>
      </c>
      <c r="I103" s="75">
        <v>51802595</v>
      </c>
      <c r="J103" s="72" t="s">
        <v>1074</v>
      </c>
      <c r="K103" s="72" t="s">
        <v>213</v>
      </c>
      <c r="L103" s="72" t="s">
        <v>223</v>
      </c>
      <c r="M103" s="72" t="s">
        <v>1075</v>
      </c>
      <c r="N103" s="72" t="s">
        <v>216</v>
      </c>
      <c r="O103" s="72" t="s">
        <v>233</v>
      </c>
      <c r="P103" s="72" t="s">
        <v>234</v>
      </c>
      <c r="Q103" s="74" t="s">
        <v>203</v>
      </c>
      <c r="R103" s="72" t="s">
        <v>204</v>
      </c>
      <c r="S103" s="72" t="s">
        <v>449</v>
      </c>
      <c r="T103" s="72" t="s">
        <v>450</v>
      </c>
      <c r="U103" s="76">
        <v>605544</v>
      </c>
      <c r="V103" s="76">
        <v>0</v>
      </c>
      <c r="W103" s="76">
        <v>605544</v>
      </c>
      <c r="X103" s="76">
        <v>0</v>
      </c>
      <c r="Y103" s="72" t="s">
        <v>207</v>
      </c>
      <c r="Z103" s="72" t="s">
        <v>208</v>
      </c>
      <c r="AA103" s="72" t="s">
        <v>451</v>
      </c>
      <c r="AB103" s="72" t="s">
        <v>409</v>
      </c>
      <c r="AC103" s="72" t="s">
        <v>410</v>
      </c>
      <c r="AD103" s="76">
        <v>605544</v>
      </c>
      <c r="AE103" s="72" t="s">
        <v>896</v>
      </c>
      <c r="AF103" s="72" t="s">
        <v>631</v>
      </c>
      <c r="AG103" s="72" t="s">
        <v>631</v>
      </c>
      <c r="AH103" s="72" t="s">
        <v>601</v>
      </c>
      <c r="AI103" s="72" t="s">
        <v>649</v>
      </c>
      <c r="AJ103" s="72" t="s">
        <v>1058</v>
      </c>
      <c r="AK103" s="72" t="s">
        <v>1089</v>
      </c>
      <c r="AL103" s="72" t="s">
        <v>1090</v>
      </c>
      <c r="AM103" s="72"/>
      <c r="AN103" s="72" t="s">
        <v>1078</v>
      </c>
      <c r="AO103" s="72" t="s">
        <v>493</v>
      </c>
      <c r="AP103" s="72" t="s">
        <v>1079</v>
      </c>
      <c r="AQ103" s="77" t="s">
        <v>1080</v>
      </c>
      <c r="AR103" s="78" t="s">
        <v>995</v>
      </c>
      <c r="AS103" s="78" t="s">
        <v>996</v>
      </c>
      <c r="AT103" s="79" t="s">
        <v>997</v>
      </c>
    </row>
    <row r="104" spans="1:46" x14ac:dyDescent="0.25">
      <c r="A104" s="70">
        <v>24822</v>
      </c>
      <c r="B104" s="71">
        <v>44621</v>
      </c>
      <c r="C104" s="72" t="s">
        <v>1091</v>
      </c>
      <c r="D104" s="72" t="s">
        <v>201</v>
      </c>
      <c r="E104" s="73">
        <v>605544</v>
      </c>
      <c r="F104" s="73">
        <v>0</v>
      </c>
      <c r="G104" s="73">
        <v>0</v>
      </c>
      <c r="H104" s="74" t="s">
        <v>480</v>
      </c>
      <c r="I104" s="75">
        <v>51802595</v>
      </c>
      <c r="J104" s="72" t="s">
        <v>1074</v>
      </c>
      <c r="K104" s="72" t="s">
        <v>213</v>
      </c>
      <c r="L104" s="72" t="s">
        <v>223</v>
      </c>
      <c r="M104" s="72" t="s">
        <v>1075</v>
      </c>
      <c r="N104" s="72" t="s">
        <v>216</v>
      </c>
      <c r="O104" s="72" t="s">
        <v>233</v>
      </c>
      <c r="P104" s="72" t="s">
        <v>234</v>
      </c>
      <c r="Q104" s="74" t="s">
        <v>203</v>
      </c>
      <c r="R104" s="72" t="s">
        <v>204</v>
      </c>
      <c r="S104" s="72" t="s">
        <v>916</v>
      </c>
      <c r="T104" s="72" t="s">
        <v>917</v>
      </c>
      <c r="U104" s="76">
        <v>605544</v>
      </c>
      <c r="V104" s="76">
        <v>0</v>
      </c>
      <c r="W104" s="76">
        <v>605544</v>
      </c>
      <c r="X104" s="76">
        <v>0</v>
      </c>
      <c r="Y104" s="72" t="s">
        <v>207</v>
      </c>
      <c r="Z104" s="72" t="s">
        <v>208</v>
      </c>
      <c r="AA104" s="72" t="s">
        <v>451</v>
      </c>
      <c r="AB104" s="72" t="s">
        <v>452</v>
      </c>
      <c r="AC104" s="72" t="s">
        <v>453</v>
      </c>
      <c r="AD104" s="76">
        <v>605544</v>
      </c>
      <c r="AE104" s="72" t="s">
        <v>896</v>
      </c>
      <c r="AF104" s="72" t="s">
        <v>918</v>
      </c>
      <c r="AG104" s="72" t="s">
        <v>918</v>
      </c>
      <c r="AH104" s="72" t="s">
        <v>614</v>
      </c>
      <c r="AI104" s="72" t="s">
        <v>650</v>
      </c>
      <c r="AJ104" s="72" t="s">
        <v>1058</v>
      </c>
      <c r="AK104" s="72" t="s">
        <v>1092</v>
      </c>
      <c r="AL104" s="72" t="s">
        <v>1093</v>
      </c>
      <c r="AM104" s="72"/>
      <c r="AN104" s="72" t="s">
        <v>1078</v>
      </c>
      <c r="AO104" s="72" t="s">
        <v>493</v>
      </c>
      <c r="AP104" s="72" t="s">
        <v>1079</v>
      </c>
      <c r="AQ104" s="77" t="s">
        <v>1080</v>
      </c>
      <c r="AR104" s="78" t="s">
        <v>995</v>
      </c>
      <c r="AS104" s="78" t="s">
        <v>996</v>
      </c>
      <c r="AT104" s="79" t="s">
        <v>997</v>
      </c>
    </row>
    <row r="105" spans="1:46" x14ac:dyDescent="0.25">
      <c r="A105" s="70">
        <v>24922</v>
      </c>
      <c r="B105" s="71">
        <v>44621</v>
      </c>
      <c r="C105" s="72" t="s">
        <v>1094</v>
      </c>
      <c r="D105" s="72" t="s">
        <v>201</v>
      </c>
      <c r="E105" s="73">
        <v>5000000</v>
      </c>
      <c r="F105" s="73">
        <v>75300</v>
      </c>
      <c r="G105" s="73">
        <v>0</v>
      </c>
      <c r="H105" s="74" t="s">
        <v>480</v>
      </c>
      <c r="I105" s="75">
        <v>30230176</v>
      </c>
      <c r="J105" s="72" t="s">
        <v>1095</v>
      </c>
      <c r="K105" s="72" t="s">
        <v>213</v>
      </c>
      <c r="L105" s="72" t="s">
        <v>223</v>
      </c>
      <c r="M105" s="72" t="s">
        <v>1096</v>
      </c>
      <c r="N105" s="72" t="s">
        <v>216</v>
      </c>
      <c r="O105" s="72" t="s">
        <v>676</v>
      </c>
      <c r="P105" s="72" t="s">
        <v>677</v>
      </c>
      <c r="Q105" s="74" t="s">
        <v>203</v>
      </c>
      <c r="R105" s="72" t="s">
        <v>204</v>
      </c>
      <c r="S105" s="72" t="s">
        <v>449</v>
      </c>
      <c r="T105" s="72" t="s">
        <v>450</v>
      </c>
      <c r="U105" s="76">
        <v>5000000</v>
      </c>
      <c r="V105" s="76">
        <v>0</v>
      </c>
      <c r="W105" s="76">
        <v>5000000</v>
      </c>
      <c r="X105" s="76">
        <v>0</v>
      </c>
      <c r="Y105" s="72" t="s">
        <v>207</v>
      </c>
      <c r="Z105" s="72" t="s">
        <v>208</v>
      </c>
      <c r="AA105" s="72" t="s">
        <v>451</v>
      </c>
      <c r="AB105" s="72" t="s">
        <v>452</v>
      </c>
      <c r="AC105" s="72" t="s">
        <v>453</v>
      </c>
      <c r="AD105" s="76">
        <v>5000000</v>
      </c>
      <c r="AE105" s="72" t="s">
        <v>945</v>
      </c>
      <c r="AF105" s="72" t="s">
        <v>908</v>
      </c>
      <c r="AG105" s="72" t="s">
        <v>908</v>
      </c>
      <c r="AH105" s="72" t="s">
        <v>756</v>
      </c>
      <c r="AI105" s="72" t="s">
        <v>1097</v>
      </c>
      <c r="AJ105" s="72" t="s">
        <v>1058</v>
      </c>
      <c r="AK105" s="72" t="s">
        <v>1098</v>
      </c>
      <c r="AL105" s="72" t="s">
        <v>1099</v>
      </c>
      <c r="AM105" s="72"/>
      <c r="AN105" s="72" t="s">
        <v>765</v>
      </c>
      <c r="AO105" s="72" t="s">
        <v>493</v>
      </c>
      <c r="AP105" s="72" t="s">
        <v>1100</v>
      </c>
      <c r="AQ105" s="77" t="s">
        <v>949</v>
      </c>
      <c r="AR105" s="78" t="s">
        <v>995</v>
      </c>
      <c r="AS105" s="78" t="s">
        <v>996</v>
      </c>
      <c r="AT105" s="79" t="s">
        <v>997</v>
      </c>
    </row>
    <row r="106" spans="1:46" x14ac:dyDescent="0.25">
      <c r="A106" s="70">
        <v>25022</v>
      </c>
      <c r="B106" s="71">
        <v>44621</v>
      </c>
      <c r="C106" s="72" t="s">
        <v>1101</v>
      </c>
      <c r="D106" s="72" t="s">
        <v>201</v>
      </c>
      <c r="E106" s="73">
        <v>5602000</v>
      </c>
      <c r="F106" s="73">
        <v>86115</v>
      </c>
      <c r="G106" s="73">
        <v>0</v>
      </c>
      <c r="H106" s="74" t="s">
        <v>480</v>
      </c>
      <c r="I106" s="75">
        <v>79578371</v>
      </c>
      <c r="J106" s="72" t="s">
        <v>1102</v>
      </c>
      <c r="K106" s="72" t="s">
        <v>213</v>
      </c>
      <c r="L106" s="72" t="s">
        <v>223</v>
      </c>
      <c r="M106" s="72" t="s">
        <v>1103</v>
      </c>
      <c r="N106" s="72" t="s">
        <v>216</v>
      </c>
      <c r="O106" s="72" t="s">
        <v>233</v>
      </c>
      <c r="P106" s="72" t="s">
        <v>234</v>
      </c>
      <c r="Q106" s="74" t="s">
        <v>203</v>
      </c>
      <c r="R106" s="72" t="s">
        <v>204</v>
      </c>
      <c r="S106" s="72" t="s">
        <v>507</v>
      </c>
      <c r="T106" s="72" t="s">
        <v>508</v>
      </c>
      <c r="U106" s="76">
        <v>5602000</v>
      </c>
      <c r="V106" s="76">
        <v>0</v>
      </c>
      <c r="W106" s="76">
        <v>5602000</v>
      </c>
      <c r="X106" s="76">
        <v>0</v>
      </c>
      <c r="Y106" s="72" t="s">
        <v>207</v>
      </c>
      <c r="Z106" s="72" t="s">
        <v>208</v>
      </c>
      <c r="AA106" s="72" t="s">
        <v>451</v>
      </c>
      <c r="AB106" s="72" t="s">
        <v>452</v>
      </c>
      <c r="AC106" s="72" t="s">
        <v>453</v>
      </c>
      <c r="AD106" s="76">
        <v>5602000</v>
      </c>
      <c r="AE106" s="72" t="s">
        <v>1104</v>
      </c>
      <c r="AF106" s="72" t="s">
        <v>458</v>
      </c>
      <c r="AG106" s="72" t="s">
        <v>458</v>
      </c>
      <c r="AH106" s="72" t="s">
        <v>775</v>
      </c>
      <c r="AI106" s="72" t="s">
        <v>651</v>
      </c>
      <c r="AJ106" s="72" t="s">
        <v>1058</v>
      </c>
      <c r="AK106" s="72" t="s">
        <v>1105</v>
      </c>
      <c r="AL106" s="72" t="s">
        <v>1106</v>
      </c>
      <c r="AM106" s="72"/>
      <c r="AN106" s="72" t="s">
        <v>516</v>
      </c>
      <c r="AO106" s="72" t="s">
        <v>493</v>
      </c>
      <c r="AP106" s="72" t="s">
        <v>1107</v>
      </c>
      <c r="AQ106" s="77" t="s">
        <v>1108</v>
      </c>
      <c r="AR106" s="78" t="s">
        <v>995</v>
      </c>
      <c r="AS106" s="78" t="s">
        <v>996</v>
      </c>
      <c r="AT106" s="79" t="s">
        <v>997</v>
      </c>
    </row>
    <row r="107" spans="1:46" x14ac:dyDescent="0.25">
      <c r="A107" s="70">
        <v>25122</v>
      </c>
      <c r="B107" s="71">
        <v>44621</v>
      </c>
      <c r="C107" s="72" t="s">
        <v>1109</v>
      </c>
      <c r="D107" s="72" t="s">
        <v>201</v>
      </c>
      <c r="E107" s="73">
        <v>4179000</v>
      </c>
      <c r="F107" s="73">
        <v>40369</v>
      </c>
      <c r="G107" s="73">
        <v>0</v>
      </c>
      <c r="H107" s="74" t="s">
        <v>480</v>
      </c>
      <c r="I107" s="75">
        <v>1020712961</v>
      </c>
      <c r="J107" s="72" t="s">
        <v>1110</v>
      </c>
      <c r="K107" s="72" t="s">
        <v>213</v>
      </c>
      <c r="L107" s="72" t="s">
        <v>223</v>
      </c>
      <c r="M107" s="72" t="s">
        <v>1111</v>
      </c>
      <c r="N107" s="72" t="s">
        <v>216</v>
      </c>
      <c r="O107" s="72" t="s">
        <v>233</v>
      </c>
      <c r="P107" s="72" t="s">
        <v>234</v>
      </c>
      <c r="Q107" s="74" t="s">
        <v>203</v>
      </c>
      <c r="R107" s="72" t="s">
        <v>204</v>
      </c>
      <c r="S107" s="72" t="s">
        <v>1054</v>
      </c>
      <c r="T107" s="72" t="s">
        <v>1055</v>
      </c>
      <c r="U107" s="76">
        <v>4179000</v>
      </c>
      <c r="V107" s="76">
        <v>0</v>
      </c>
      <c r="W107" s="76">
        <v>4179000</v>
      </c>
      <c r="X107" s="76">
        <v>0</v>
      </c>
      <c r="Y107" s="72" t="s">
        <v>207</v>
      </c>
      <c r="Z107" s="72" t="s">
        <v>208</v>
      </c>
      <c r="AA107" s="72" t="s">
        <v>451</v>
      </c>
      <c r="AB107" s="72" t="s">
        <v>452</v>
      </c>
      <c r="AC107" s="72" t="s">
        <v>453</v>
      </c>
      <c r="AD107" s="76">
        <v>4179000</v>
      </c>
      <c r="AE107" s="72" t="s">
        <v>1112</v>
      </c>
      <c r="AF107" s="72" t="s">
        <v>862</v>
      </c>
      <c r="AG107" s="72" t="s">
        <v>871</v>
      </c>
      <c r="AH107" s="72" t="s">
        <v>912</v>
      </c>
      <c r="AI107" s="72" t="s">
        <v>1113</v>
      </c>
      <c r="AJ107" s="72" t="s">
        <v>1058</v>
      </c>
      <c r="AK107" s="72" t="s">
        <v>1114</v>
      </c>
      <c r="AL107" s="72" t="s">
        <v>1115</v>
      </c>
      <c r="AM107" s="72"/>
      <c r="AN107" s="72" t="s">
        <v>516</v>
      </c>
      <c r="AO107" s="72" t="s">
        <v>493</v>
      </c>
      <c r="AP107" s="72" t="s">
        <v>1116</v>
      </c>
      <c r="AQ107" s="77" t="s">
        <v>1117</v>
      </c>
      <c r="AR107" s="78" t="s">
        <v>995</v>
      </c>
      <c r="AS107" s="78" t="s">
        <v>996</v>
      </c>
      <c r="AT107" s="79" t="s">
        <v>997</v>
      </c>
    </row>
    <row r="108" spans="1:46" x14ac:dyDescent="0.25">
      <c r="A108" s="70">
        <v>25222</v>
      </c>
      <c r="B108" s="71">
        <v>44621</v>
      </c>
      <c r="C108" s="72" t="s">
        <v>1118</v>
      </c>
      <c r="D108" s="72" t="s">
        <v>201</v>
      </c>
      <c r="E108" s="73">
        <v>4873000</v>
      </c>
      <c r="F108" s="73">
        <v>55073</v>
      </c>
      <c r="G108" s="73">
        <v>0</v>
      </c>
      <c r="H108" s="74" t="s">
        <v>480</v>
      </c>
      <c r="I108" s="75">
        <v>1077966336</v>
      </c>
      <c r="J108" s="72" t="s">
        <v>1119</v>
      </c>
      <c r="K108" s="72" t="s">
        <v>213</v>
      </c>
      <c r="L108" s="72" t="s">
        <v>223</v>
      </c>
      <c r="M108" s="72" t="s">
        <v>1120</v>
      </c>
      <c r="N108" s="72" t="s">
        <v>216</v>
      </c>
      <c r="O108" s="72" t="s">
        <v>228</v>
      </c>
      <c r="P108" s="72" t="s">
        <v>229</v>
      </c>
      <c r="Q108" s="74" t="s">
        <v>203</v>
      </c>
      <c r="R108" s="72" t="s">
        <v>204</v>
      </c>
      <c r="S108" s="72" t="s">
        <v>483</v>
      </c>
      <c r="T108" s="72" t="s">
        <v>484</v>
      </c>
      <c r="U108" s="76">
        <v>4873000</v>
      </c>
      <c r="V108" s="76">
        <v>0</v>
      </c>
      <c r="W108" s="76">
        <v>4873000</v>
      </c>
      <c r="X108" s="76">
        <v>0</v>
      </c>
      <c r="Y108" s="72" t="s">
        <v>207</v>
      </c>
      <c r="Z108" s="72" t="s">
        <v>208</v>
      </c>
      <c r="AA108" s="72" t="s">
        <v>1066</v>
      </c>
      <c r="AB108" s="72" t="s">
        <v>452</v>
      </c>
      <c r="AC108" s="72" t="s">
        <v>453</v>
      </c>
      <c r="AD108" s="76">
        <v>4873000</v>
      </c>
      <c r="AE108" s="72" t="s">
        <v>1121</v>
      </c>
      <c r="AF108" s="72" t="s">
        <v>689</v>
      </c>
      <c r="AG108" s="72" t="s">
        <v>881</v>
      </c>
      <c r="AH108" s="72" t="s">
        <v>1122</v>
      </c>
      <c r="AI108" s="72" t="s">
        <v>1123</v>
      </c>
      <c r="AJ108" s="72" t="s">
        <v>1058</v>
      </c>
      <c r="AK108" s="72" t="s">
        <v>1124</v>
      </c>
      <c r="AL108" s="72" t="s">
        <v>1125</v>
      </c>
      <c r="AM108" s="72"/>
      <c r="AN108" s="72" t="s">
        <v>492</v>
      </c>
      <c r="AO108" s="72" t="s">
        <v>493</v>
      </c>
      <c r="AP108" s="72" t="s">
        <v>1126</v>
      </c>
      <c r="AQ108" s="77" t="s">
        <v>1127</v>
      </c>
      <c r="AR108" s="78" t="s">
        <v>995</v>
      </c>
      <c r="AS108" s="78" t="s">
        <v>996</v>
      </c>
      <c r="AT108" s="79" t="s">
        <v>997</v>
      </c>
    </row>
    <row r="109" spans="1:46" x14ac:dyDescent="0.25">
      <c r="A109" s="70">
        <v>25322</v>
      </c>
      <c r="B109" s="71">
        <v>44622</v>
      </c>
      <c r="C109" s="72" t="s">
        <v>1128</v>
      </c>
      <c r="D109" s="72" t="s">
        <v>201</v>
      </c>
      <c r="E109" s="73">
        <v>5360300</v>
      </c>
      <c r="F109" s="73">
        <v>129780</v>
      </c>
      <c r="G109" s="73">
        <v>0</v>
      </c>
      <c r="H109" s="74" t="s">
        <v>480</v>
      </c>
      <c r="I109" s="75">
        <v>1030609197</v>
      </c>
      <c r="J109" s="72" t="s">
        <v>1129</v>
      </c>
      <c r="K109" s="72" t="s">
        <v>213</v>
      </c>
      <c r="L109" s="72" t="s">
        <v>223</v>
      </c>
      <c r="M109" s="72" t="s">
        <v>1130</v>
      </c>
      <c r="N109" s="72" t="s">
        <v>216</v>
      </c>
      <c r="O109" s="72" t="s">
        <v>233</v>
      </c>
      <c r="P109" s="72" t="s">
        <v>234</v>
      </c>
      <c r="Q109" s="74" t="s">
        <v>203</v>
      </c>
      <c r="R109" s="72" t="s">
        <v>204</v>
      </c>
      <c r="S109" s="72" t="s">
        <v>916</v>
      </c>
      <c r="T109" s="72" t="s">
        <v>917</v>
      </c>
      <c r="U109" s="76">
        <v>5360300</v>
      </c>
      <c r="V109" s="76">
        <v>0</v>
      </c>
      <c r="W109" s="76">
        <v>5360300</v>
      </c>
      <c r="X109" s="76">
        <v>0</v>
      </c>
      <c r="Y109" s="72" t="s">
        <v>207</v>
      </c>
      <c r="Z109" s="72" t="s">
        <v>208</v>
      </c>
      <c r="AA109" s="72" t="s">
        <v>451</v>
      </c>
      <c r="AB109" s="72" t="s">
        <v>452</v>
      </c>
      <c r="AC109" s="72" t="s">
        <v>453</v>
      </c>
      <c r="AD109" s="76">
        <v>5360300</v>
      </c>
      <c r="AE109" s="72" t="s">
        <v>1131</v>
      </c>
      <c r="AF109" s="72" t="s">
        <v>871</v>
      </c>
      <c r="AG109" s="72" t="s">
        <v>566</v>
      </c>
      <c r="AH109" s="72" t="s">
        <v>861</v>
      </c>
      <c r="AI109" s="72" t="s">
        <v>746</v>
      </c>
      <c r="AJ109" s="72" t="s">
        <v>1132</v>
      </c>
      <c r="AK109" s="72" t="s">
        <v>1133</v>
      </c>
      <c r="AL109" s="72" t="s">
        <v>1134</v>
      </c>
      <c r="AM109" s="72"/>
      <c r="AN109" s="72" t="s">
        <v>516</v>
      </c>
      <c r="AO109" s="72" t="s">
        <v>493</v>
      </c>
      <c r="AP109" s="72" t="s">
        <v>1135</v>
      </c>
      <c r="AQ109" s="77" t="s">
        <v>1136</v>
      </c>
      <c r="AR109" s="78" t="s">
        <v>995</v>
      </c>
      <c r="AS109" s="78" t="s">
        <v>996</v>
      </c>
      <c r="AT109" s="79" t="s">
        <v>997</v>
      </c>
    </row>
    <row r="110" spans="1:46" x14ac:dyDescent="0.25">
      <c r="A110" s="70">
        <v>25422</v>
      </c>
      <c r="B110" s="71">
        <v>44622</v>
      </c>
      <c r="C110" s="72" t="s">
        <v>1137</v>
      </c>
      <c r="D110" s="72" t="s">
        <v>201</v>
      </c>
      <c r="E110" s="73">
        <v>5602000</v>
      </c>
      <c r="F110" s="73">
        <v>166115</v>
      </c>
      <c r="G110" s="73">
        <v>0</v>
      </c>
      <c r="H110" s="74" t="s">
        <v>480</v>
      </c>
      <c r="I110" s="75">
        <v>79778344</v>
      </c>
      <c r="J110" s="72" t="s">
        <v>1138</v>
      </c>
      <c r="K110" s="72" t="s">
        <v>213</v>
      </c>
      <c r="L110" s="72" t="s">
        <v>223</v>
      </c>
      <c r="M110" s="72" t="s">
        <v>1139</v>
      </c>
      <c r="N110" s="72" t="s">
        <v>216</v>
      </c>
      <c r="O110" s="72" t="s">
        <v>467</v>
      </c>
      <c r="P110" s="72" t="s">
        <v>468</v>
      </c>
      <c r="Q110" s="74" t="s">
        <v>203</v>
      </c>
      <c r="R110" s="72" t="s">
        <v>204</v>
      </c>
      <c r="S110" s="72" t="s">
        <v>817</v>
      </c>
      <c r="T110" s="72" t="s">
        <v>818</v>
      </c>
      <c r="U110" s="76">
        <v>5602000</v>
      </c>
      <c r="V110" s="76">
        <v>0</v>
      </c>
      <c r="W110" s="76">
        <v>5602000</v>
      </c>
      <c r="X110" s="76">
        <v>0</v>
      </c>
      <c r="Y110" s="72" t="s">
        <v>207</v>
      </c>
      <c r="Z110" s="72" t="s">
        <v>208</v>
      </c>
      <c r="AA110" s="72" t="s">
        <v>451</v>
      </c>
      <c r="AB110" s="72" t="s">
        <v>452</v>
      </c>
      <c r="AC110" s="72" t="s">
        <v>453</v>
      </c>
      <c r="AD110" s="76">
        <v>5602000</v>
      </c>
      <c r="AE110" s="72" t="s">
        <v>1140</v>
      </c>
      <c r="AF110" s="72" t="s">
        <v>579</v>
      </c>
      <c r="AG110" s="72" t="s">
        <v>937</v>
      </c>
      <c r="AH110" s="72" t="s">
        <v>908</v>
      </c>
      <c r="AI110" s="72" t="s">
        <v>1141</v>
      </c>
      <c r="AJ110" s="72" t="s">
        <v>1132</v>
      </c>
      <c r="AK110" s="72" t="s">
        <v>1142</v>
      </c>
      <c r="AL110" s="72" t="s">
        <v>1143</v>
      </c>
      <c r="AM110" s="72"/>
      <c r="AN110" s="72" t="s">
        <v>516</v>
      </c>
      <c r="AO110" s="72" t="s">
        <v>493</v>
      </c>
      <c r="AP110" s="72" t="s">
        <v>1144</v>
      </c>
      <c r="AQ110" s="77" t="s">
        <v>1145</v>
      </c>
      <c r="AR110" s="78" t="s">
        <v>995</v>
      </c>
      <c r="AS110" s="78" t="s">
        <v>996</v>
      </c>
      <c r="AT110" s="79" t="s">
        <v>997</v>
      </c>
    </row>
    <row r="111" spans="1:46" x14ac:dyDescent="0.25">
      <c r="A111" s="70">
        <v>25522</v>
      </c>
      <c r="B111" s="71">
        <v>44622</v>
      </c>
      <c r="C111" s="72" t="s">
        <v>1146</v>
      </c>
      <c r="D111" s="72" t="s">
        <v>201</v>
      </c>
      <c r="E111" s="73">
        <v>5438000</v>
      </c>
      <c r="F111" s="73">
        <v>52531</v>
      </c>
      <c r="G111" s="73">
        <v>0</v>
      </c>
      <c r="H111" s="74" t="s">
        <v>480</v>
      </c>
      <c r="I111" s="75">
        <v>7919488</v>
      </c>
      <c r="J111" s="72" t="s">
        <v>1147</v>
      </c>
      <c r="K111" s="72" t="s">
        <v>213</v>
      </c>
      <c r="L111" s="72" t="s">
        <v>223</v>
      </c>
      <c r="M111" s="72" t="s">
        <v>1148</v>
      </c>
      <c r="N111" s="72" t="s">
        <v>216</v>
      </c>
      <c r="O111" s="72" t="s">
        <v>467</v>
      </c>
      <c r="P111" s="72" t="s">
        <v>468</v>
      </c>
      <c r="Q111" s="74" t="s">
        <v>203</v>
      </c>
      <c r="R111" s="72" t="s">
        <v>204</v>
      </c>
      <c r="S111" s="72" t="s">
        <v>1149</v>
      </c>
      <c r="T111" s="72" t="s">
        <v>1150</v>
      </c>
      <c r="U111" s="76">
        <v>5438000</v>
      </c>
      <c r="V111" s="76">
        <v>0</v>
      </c>
      <c r="W111" s="76">
        <v>5438000</v>
      </c>
      <c r="X111" s="76">
        <v>0</v>
      </c>
      <c r="Y111" s="72" t="s">
        <v>207</v>
      </c>
      <c r="Z111" s="72" t="s">
        <v>208</v>
      </c>
      <c r="AA111" s="72" t="s">
        <v>451</v>
      </c>
      <c r="AB111" s="72" t="s">
        <v>452</v>
      </c>
      <c r="AC111" s="72" t="s">
        <v>453</v>
      </c>
      <c r="AD111" s="76">
        <v>5438000</v>
      </c>
      <c r="AE111" s="72" t="s">
        <v>1151</v>
      </c>
      <c r="AF111" s="72" t="s">
        <v>566</v>
      </c>
      <c r="AG111" s="72" t="s">
        <v>870</v>
      </c>
      <c r="AH111" s="72" t="s">
        <v>1152</v>
      </c>
      <c r="AI111" s="72" t="s">
        <v>689</v>
      </c>
      <c r="AJ111" s="72" t="s">
        <v>1132</v>
      </c>
      <c r="AK111" s="72" t="s">
        <v>1153</v>
      </c>
      <c r="AL111" s="72" t="s">
        <v>1154</v>
      </c>
      <c r="AM111" s="72"/>
      <c r="AN111" s="72" t="s">
        <v>617</v>
      </c>
      <c r="AO111" s="72" t="s">
        <v>493</v>
      </c>
      <c r="AP111" s="72" t="s">
        <v>1155</v>
      </c>
      <c r="AQ111" s="77" t="s">
        <v>1156</v>
      </c>
      <c r="AR111" s="78" t="s">
        <v>995</v>
      </c>
      <c r="AS111" s="78" t="s">
        <v>996</v>
      </c>
      <c r="AT111" s="79" t="s">
        <v>997</v>
      </c>
    </row>
    <row r="112" spans="1:46" x14ac:dyDescent="0.25">
      <c r="A112" s="70">
        <v>25622</v>
      </c>
      <c r="B112" s="71">
        <v>44622</v>
      </c>
      <c r="C112" s="72" t="s">
        <v>1157</v>
      </c>
      <c r="D112" s="72" t="s">
        <v>201</v>
      </c>
      <c r="E112" s="73">
        <v>4873000</v>
      </c>
      <c r="F112" s="73">
        <v>55073</v>
      </c>
      <c r="G112" s="73">
        <v>0</v>
      </c>
      <c r="H112" s="74" t="s">
        <v>480</v>
      </c>
      <c r="I112" s="75">
        <v>1067938582</v>
      </c>
      <c r="J112" s="72" t="s">
        <v>1158</v>
      </c>
      <c r="K112" s="72" t="s">
        <v>213</v>
      </c>
      <c r="L112" s="72" t="s">
        <v>223</v>
      </c>
      <c r="M112" s="72" t="s">
        <v>1159</v>
      </c>
      <c r="N112" s="72" t="s">
        <v>216</v>
      </c>
      <c r="O112" s="72" t="s">
        <v>467</v>
      </c>
      <c r="P112" s="72" t="s">
        <v>468</v>
      </c>
      <c r="Q112" s="74" t="s">
        <v>203</v>
      </c>
      <c r="R112" s="72" t="s">
        <v>204</v>
      </c>
      <c r="S112" s="72" t="s">
        <v>483</v>
      </c>
      <c r="T112" s="72" t="s">
        <v>484</v>
      </c>
      <c r="U112" s="76">
        <v>4873000</v>
      </c>
      <c r="V112" s="76">
        <v>0</v>
      </c>
      <c r="W112" s="76">
        <v>4873000</v>
      </c>
      <c r="X112" s="76">
        <v>0</v>
      </c>
      <c r="Y112" s="72" t="s">
        <v>207</v>
      </c>
      <c r="Z112" s="72" t="s">
        <v>208</v>
      </c>
      <c r="AA112" s="72" t="s">
        <v>1066</v>
      </c>
      <c r="AB112" s="72" t="s">
        <v>452</v>
      </c>
      <c r="AC112" s="72" t="s">
        <v>453</v>
      </c>
      <c r="AD112" s="76">
        <v>4873000</v>
      </c>
      <c r="AE112" s="72" t="s">
        <v>1160</v>
      </c>
      <c r="AF112" s="72" t="s">
        <v>320</v>
      </c>
      <c r="AG112" s="72" t="s">
        <v>320</v>
      </c>
      <c r="AH112" s="72" t="s">
        <v>772</v>
      </c>
      <c r="AI112" s="72" t="s">
        <v>881</v>
      </c>
      <c r="AJ112" s="72" t="s">
        <v>1132</v>
      </c>
      <c r="AK112" s="72" t="s">
        <v>1044</v>
      </c>
      <c r="AL112" s="72" t="s">
        <v>1161</v>
      </c>
      <c r="AM112" s="72"/>
      <c r="AN112" s="72" t="s">
        <v>617</v>
      </c>
      <c r="AO112" s="72" t="s">
        <v>493</v>
      </c>
      <c r="AP112" s="72" t="s">
        <v>1162</v>
      </c>
      <c r="AQ112" s="77" t="s">
        <v>1163</v>
      </c>
      <c r="AR112" s="78" t="s">
        <v>995</v>
      </c>
      <c r="AS112" s="78" t="s">
        <v>996</v>
      </c>
      <c r="AT112" s="79" t="s">
        <v>997</v>
      </c>
    </row>
    <row r="113" spans="1:46" x14ac:dyDescent="0.25">
      <c r="A113" s="70">
        <v>25722</v>
      </c>
      <c r="B113" s="71">
        <v>44622</v>
      </c>
      <c r="C113" s="72" t="s">
        <v>1164</v>
      </c>
      <c r="D113" s="72" t="s">
        <v>201</v>
      </c>
      <c r="E113" s="73">
        <v>4179000</v>
      </c>
      <c r="F113" s="73">
        <v>40369</v>
      </c>
      <c r="G113" s="73">
        <v>0</v>
      </c>
      <c r="H113" s="74" t="s">
        <v>480</v>
      </c>
      <c r="I113" s="75">
        <v>80800612</v>
      </c>
      <c r="J113" s="72" t="s">
        <v>1165</v>
      </c>
      <c r="K113" s="72" t="s">
        <v>213</v>
      </c>
      <c r="L113" s="72" t="s">
        <v>223</v>
      </c>
      <c r="M113" s="72" t="s">
        <v>1166</v>
      </c>
      <c r="N113" s="72" t="s">
        <v>216</v>
      </c>
      <c r="O113" s="72" t="s">
        <v>467</v>
      </c>
      <c r="P113" s="72" t="s">
        <v>468</v>
      </c>
      <c r="Q113" s="74" t="s">
        <v>203</v>
      </c>
      <c r="R113" s="72" t="s">
        <v>204</v>
      </c>
      <c r="S113" s="72" t="s">
        <v>483</v>
      </c>
      <c r="T113" s="72" t="s">
        <v>484</v>
      </c>
      <c r="U113" s="76">
        <v>4179000</v>
      </c>
      <c r="V113" s="76">
        <v>0</v>
      </c>
      <c r="W113" s="76">
        <v>4179000</v>
      </c>
      <c r="X113" s="76">
        <v>0</v>
      </c>
      <c r="Y113" s="72" t="s">
        <v>207</v>
      </c>
      <c r="Z113" s="72" t="s">
        <v>208</v>
      </c>
      <c r="AA113" s="72" t="s">
        <v>1066</v>
      </c>
      <c r="AB113" s="72" t="s">
        <v>452</v>
      </c>
      <c r="AC113" s="72" t="s">
        <v>453</v>
      </c>
      <c r="AD113" s="76">
        <v>4179000</v>
      </c>
      <c r="AE113" s="72" t="s">
        <v>1167</v>
      </c>
      <c r="AF113" s="72" t="s">
        <v>669</v>
      </c>
      <c r="AG113" s="72" t="s">
        <v>669</v>
      </c>
      <c r="AH113" s="72" t="s">
        <v>871</v>
      </c>
      <c r="AI113" s="72" t="s">
        <v>738</v>
      </c>
      <c r="AJ113" s="72" t="s">
        <v>1132</v>
      </c>
      <c r="AK113" s="72" t="s">
        <v>1168</v>
      </c>
      <c r="AL113" s="72" t="s">
        <v>1169</v>
      </c>
      <c r="AM113" s="72"/>
      <c r="AN113" s="72" t="s">
        <v>516</v>
      </c>
      <c r="AO113" s="72" t="s">
        <v>493</v>
      </c>
      <c r="AP113" s="72" t="s">
        <v>1170</v>
      </c>
      <c r="AQ113" s="77" t="s">
        <v>1171</v>
      </c>
      <c r="AR113" s="78" t="s">
        <v>995</v>
      </c>
      <c r="AS113" s="78" t="s">
        <v>996</v>
      </c>
      <c r="AT113" s="79" t="s">
        <v>997</v>
      </c>
    </row>
    <row r="114" spans="1:46" x14ac:dyDescent="0.25">
      <c r="A114" s="70">
        <v>25822</v>
      </c>
      <c r="B114" s="71">
        <v>44622</v>
      </c>
      <c r="C114" s="72" t="s">
        <v>1172</v>
      </c>
      <c r="D114" s="72" t="s">
        <v>201</v>
      </c>
      <c r="E114" s="73">
        <v>2650000</v>
      </c>
      <c r="F114" s="73">
        <v>25599</v>
      </c>
      <c r="G114" s="73">
        <v>0</v>
      </c>
      <c r="H114" s="74" t="s">
        <v>480</v>
      </c>
      <c r="I114" s="75">
        <v>1019085256</v>
      </c>
      <c r="J114" s="72" t="s">
        <v>1173</v>
      </c>
      <c r="K114" s="72" t="s">
        <v>213</v>
      </c>
      <c r="L114" s="72" t="s">
        <v>223</v>
      </c>
      <c r="M114" s="72" t="s">
        <v>1174</v>
      </c>
      <c r="N114" s="72" t="s">
        <v>216</v>
      </c>
      <c r="O114" s="72" t="s">
        <v>467</v>
      </c>
      <c r="P114" s="72" t="s">
        <v>468</v>
      </c>
      <c r="Q114" s="74" t="s">
        <v>203</v>
      </c>
      <c r="R114" s="72" t="s">
        <v>204</v>
      </c>
      <c r="S114" s="72" t="s">
        <v>483</v>
      </c>
      <c r="T114" s="72" t="s">
        <v>484</v>
      </c>
      <c r="U114" s="76">
        <v>2650000</v>
      </c>
      <c r="V114" s="76">
        <v>0</v>
      </c>
      <c r="W114" s="76">
        <v>2650000</v>
      </c>
      <c r="X114" s="76">
        <v>0</v>
      </c>
      <c r="Y114" s="72" t="s">
        <v>207</v>
      </c>
      <c r="Z114" s="72" t="s">
        <v>208</v>
      </c>
      <c r="AA114" s="72" t="s">
        <v>1066</v>
      </c>
      <c r="AB114" s="72" t="s">
        <v>452</v>
      </c>
      <c r="AC114" s="72" t="s">
        <v>453</v>
      </c>
      <c r="AD114" s="76">
        <v>2650000</v>
      </c>
      <c r="AE114" s="72" t="s">
        <v>1175</v>
      </c>
      <c r="AF114" s="72" t="s">
        <v>328</v>
      </c>
      <c r="AG114" s="72" t="s">
        <v>328</v>
      </c>
      <c r="AH114" s="72" t="s">
        <v>862</v>
      </c>
      <c r="AI114" s="72" t="s">
        <v>1176</v>
      </c>
      <c r="AJ114" s="72" t="s">
        <v>1132</v>
      </c>
      <c r="AK114" s="72" t="s">
        <v>1177</v>
      </c>
      <c r="AL114" s="72" t="s">
        <v>1178</v>
      </c>
      <c r="AM114" s="72"/>
      <c r="AN114" s="72" t="s">
        <v>516</v>
      </c>
      <c r="AO114" s="72" t="s">
        <v>493</v>
      </c>
      <c r="AP114" s="72" t="s">
        <v>1179</v>
      </c>
      <c r="AQ114" s="77" t="s">
        <v>1180</v>
      </c>
      <c r="AR114" s="78" t="s">
        <v>995</v>
      </c>
      <c r="AS114" s="78" t="s">
        <v>996</v>
      </c>
      <c r="AT114" s="79" t="s">
        <v>997</v>
      </c>
    </row>
    <row r="115" spans="1:46" x14ac:dyDescent="0.25">
      <c r="A115" s="70">
        <v>25922</v>
      </c>
      <c r="B115" s="71">
        <v>44622</v>
      </c>
      <c r="C115" s="72" t="s">
        <v>1181</v>
      </c>
      <c r="D115" s="72" t="s">
        <v>201</v>
      </c>
      <c r="E115" s="73">
        <v>8900000</v>
      </c>
      <c r="F115" s="73">
        <v>486974</v>
      </c>
      <c r="G115" s="73">
        <v>0</v>
      </c>
      <c r="H115" s="74" t="s">
        <v>480</v>
      </c>
      <c r="I115" s="75">
        <v>79300719</v>
      </c>
      <c r="J115" s="72" t="s">
        <v>1182</v>
      </c>
      <c r="K115" s="72" t="s">
        <v>213</v>
      </c>
      <c r="L115" s="72" t="s">
        <v>223</v>
      </c>
      <c r="M115" s="72" t="s">
        <v>1183</v>
      </c>
      <c r="N115" s="72" t="s">
        <v>216</v>
      </c>
      <c r="O115" s="72" t="s">
        <v>233</v>
      </c>
      <c r="P115" s="72" t="s">
        <v>234</v>
      </c>
      <c r="Q115" s="74" t="s">
        <v>203</v>
      </c>
      <c r="R115" s="72" t="s">
        <v>204</v>
      </c>
      <c r="S115" s="72" t="s">
        <v>817</v>
      </c>
      <c r="T115" s="72" t="s">
        <v>818</v>
      </c>
      <c r="U115" s="76">
        <v>8900000</v>
      </c>
      <c r="V115" s="76">
        <v>0</v>
      </c>
      <c r="W115" s="76">
        <v>8900000</v>
      </c>
      <c r="X115" s="76">
        <v>0</v>
      </c>
      <c r="Y115" s="72" t="s">
        <v>207</v>
      </c>
      <c r="Z115" s="72" t="s">
        <v>208</v>
      </c>
      <c r="AA115" s="72" t="s">
        <v>451</v>
      </c>
      <c r="AB115" s="72" t="s">
        <v>452</v>
      </c>
      <c r="AC115" s="72" t="s">
        <v>453</v>
      </c>
      <c r="AD115" s="76">
        <v>8900000</v>
      </c>
      <c r="AE115" s="72" t="s">
        <v>1184</v>
      </c>
      <c r="AF115" s="72" t="s">
        <v>870</v>
      </c>
      <c r="AG115" s="72" t="s">
        <v>579</v>
      </c>
      <c r="AH115" s="72" t="s">
        <v>823</v>
      </c>
      <c r="AI115" s="72" t="s">
        <v>623</v>
      </c>
      <c r="AJ115" s="72" t="s">
        <v>1132</v>
      </c>
      <c r="AK115" s="72" t="s">
        <v>437</v>
      </c>
      <c r="AL115" s="72" t="s">
        <v>1185</v>
      </c>
      <c r="AM115" s="72"/>
      <c r="AN115" s="72" t="s">
        <v>571</v>
      </c>
      <c r="AO115" s="72" t="s">
        <v>493</v>
      </c>
      <c r="AP115" s="72" t="s">
        <v>1186</v>
      </c>
      <c r="AQ115" s="77" t="s">
        <v>1187</v>
      </c>
      <c r="AR115" s="78" t="s">
        <v>995</v>
      </c>
      <c r="AS115" s="78" t="s">
        <v>996</v>
      </c>
      <c r="AT115" s="79" t="s">
        <v>997</v>
      </c>
    </row>
    <row r="116" spans="1:46" x14ac:dyDescent="0.25">
      <c r="A116" s="70">
        <v>26022</v>
      </c>
      <c r="B116" s="71">
        <v>44622</v>
      </c>
      <c r="C116" s="72" t="s">
        <v>1188</v>
      </c>
      <c r="D116" s="72" t="s">
        <v>201</v>
      </c>
      <c r="E116" s="73">
        <v>2650000</v>
      </c>
      <c r="F116" s="73">
        <v>25599</v>
      </c>
      <c r="G116" s="73">
        <v>0</v>
      </c>
      <c r="H116" s="74" t="s">
        <v>480</v>
      </c>
      <c r="I116" s="75">
        <v>80144826</v>
      </c>
      <c r="J116" s="72" t="s">
        <v>1189</v>
      </c>
      <c r="K116" s="72" t="s">
        <v>213</v>
      </c>
      <c r="L116" s="72" t="s">
        <v>223</v>
      </c>
      <c r="M116" s="72" t="s">
        <v>1190</v>
      </c>
      <c r="N116" s="72" t="s">
        <v>216</v>
      </c>
      <c r="O116" s="72" t="s">
        <v>467</v>
      </c>
      <c r="P116" s="72" t="s">
        <v>468</v>
      </c>
      <c r="Q116" s="74" t="s">
        <v>203</v>
      </c>
      <c r="R116" s="72" t="s">
        <v>204</v>
      </c>
      <c r="S116" s="72" t="s">
        <v>817</v>
      </c>
      <c r="T116" s="72" t="s">
        <v>818</v>
      </c>
      <c r="U116" s="76">
        <v>2650000</v>
      </c>
      <c r="V116" s="76">
        <v>0</v>
      </c>
      <c r="W116" s="76">
        <v>2650000</v>
      </c>
      <c r="X116" s="76">
        <v>0</v>
      </c>
      <c r="Y116" s="72" t="s">
        <v>207</v>
      </c>
      <c r="Z116" s="72" t="s">
        <v>208</v>
      </c>
      <c r="AA116" s="72" t="s">
        <v>451</v>
      </c>
      <c r="AB116" s="72" t="s">
        <v>452</v>
      </c>
      <c r="AC116" s="72" t="s">
        <v>453</v>
      </c>
      <c r="AD116" s="76">
        <v>2650000</v>
      </c>
      <c r="AE116" s="72" t="s">
        <v>987</v>
      </c>
      <c r="AF116" s="72" t="s">
        <v>912</v>
      </c>
      <c r="AG116" s="72" t="s">
        <v>912</v>
      </c>
      <c r="AH116" s="72" t="s">
        <v>834</v>
      </c>
      <c r="AI116" s="72" t="s">
        <v>613</v>
      </c>
      <c r="AJ116" s="72" t="s">
        <v>1132</v>
      </c>
      <c r="AK116" s="72" t="s">
        <v>1191</v>
      </c>
      <c r="AL116" s="72" t="s">
        <v>1192</v>
      </c>
      <c r="AM116" s="72"/>
      <c r="AN116" s="72" t="s">
        <v>516</v>
      </c>
      <c r="AO116" s="72" t="s">
        <v>501</v>
      </c>
      <c r="AP116" s="72" t="s">
        <v>1193</v>
      </c>
      <c r="AQ116" s="77" t="s">
        <v>1194</v>
      </c>
      <c r="AR116" s="78" t="s">
        <v>995</v>
      </c>
      <c r="AS116" s="78" t="s">
        <v>996</v>
      </c>
      <c r="AT116" s="79" t="s">
        <v>997</v>
      </c>
    </row>
    <row r="117" spans="1:46" x14ac:dyDescent="0.25">
      <c r="A117" s="70">
        <v>26122</v>
      </c>
      <c r="B117" s="71">
        <v>44622</v>
      </c>
      <c r="C117" s="72" t="s">
        <v>1195</v>
      </c>
      <c r="D117" s="72" t="s">
        <v>201</v>
      </c>
      <c r="E117" s="73">
        <v>3475000</v>
      </c>
      <c r="F117" s="73">
        <v>33569</v>
      </c>
      <c r="G117" s="73">
        <v>0</v>
      </c>
      <c r="H117" s="74" t="s">
        <v>480</v>
      </c>
      <c r="I117" s="75">
        <v>1101177390</v>
      </c>
      <c r="J117" s="72" t="s">
        <v>1196</v>
      </c>
      <c r="K117" s="72" t="s">
        <v>213</v>
      </c>
      <c r="L117" s="72" t="s">
        <v>223</v>
      </c>
      <c r="M117" s="72" t="s">
        <v>1197</v>
      </c>
      <c r="N117" s="72" t="s">
        <v>216</v>
      </c>
      <c r="O117" s="72" t="s">
        <v>467</v>
      </c>
      <c r="P117" s="72" t="s">
        <v>468</v>
      </c>
      <c r="Q117" s="74" t="s">
        <v>203</v>
      </c>
      <c r="R117" s="72" t="s">
        <v>204</v>
      </c>
      <c r="S117" s="72" t="s">
        <v>483</v>
      </c>
      <c r="T117" s="72" t="s">
        <v>484</v>
      </c>
      <c r="U117" s="76">
        <v>3475000</v>
      </c>
      <c r="V117" s="76">
        <v>0</v>
      </c>
      <c r="W117" s="76">
        <v>3475000</v>
      </c>
      <c r="X117" s="76">
        <v>0</v>
      </c>
      <c r="Y117" s="72" t="s">
        <v>207</v>
      </c>
      <c r="Z117" s="72" t="s">
        <v>208</v>
      </c>
      <c r="AA117" s="72" t="s">
        <v>451</v>
      </c>
      <c r="AB117" s="72" t="s">
        <v>452</v>
      </c>
      <c r="AC117" s="72" t="s">
        <v>453</v>
      </c>
      <c r="AD117" s="76">
        <v>3475000</v>
      </c>
      <c r="AE117" s="72" t="s">
        <v>1198</v>
      </c>
      <c r="AF117" s="72" t="s">
        <v>746</v>
      </c>
      <c r="AG117" s="72" t="s">
        <v>1141</v>
      </c>
      <c r="AH117" s="72" t="s">
        <v>1199</v>
      </c>
      <c r="AI117" s="72" t="s">
        <v>1200</v>
      </c>
      <c r="AJ117" s="72" t="s">
        <v>1132</v>
      </c>
      <c r="AK117" s="72" t="s">
        <v>1201</v>
      </c>
      <c r="AL117" s="72" t="s">
        <v>1202</v>
      </c>
      <c r="AM117" s="72"/>
      <c r="AN117" s="72" t="s">
        <v>1203</v>
      </c>
      <c r="AO117" s="72" t="s">
        <v>493</v>
      </c>
      <c r="AP117" s="72" t="s">
        <v>1204</v>
      </c>
      <c r="AQ117" s="77" t="s">
        <v>1205</v>
      </c>
      <c r="AR117" s="78" t="s">
        <v>995</v>
      </c>
      <c r="AS117" s="78" t="s">
        <v>996</v>
      </c>
      <c r="AT117" s="79" t="s">
        <v>997</v>
      </c>
    </row>
    <row r="118" spans="1:46" x14ac:dyDescent="0.25">
      <c r="A118" s="70">
        <v>26222</v>
      </c>
      <c r="B118" s="71">
        <v>44622</v>
      </c>
      <c r="C118" s="72" t="s">
        <v>1206</v>
      </c>
      <c r="D118" s="72" t="s">
        <v>201</v>
      </c>
      <c r="E118" s="73">
        <v>3150000</v>
      </c>
      <c r="F118" s="73">
        <v>30429</v>
      </c>
      <c r="G118" s="73">
        <v>0</v>
      </c>
      <c r="H118" s="74" t="s">
        <v>480</v>
      </c>
      <c r="I118" s="75">
        <v>1098777692</v>
      </c>
      <c r="J118" s="72" t="s">
        <v>1207</v>
      </c>
      <c r="K118" s="72" t="s">
        <v>213</v>
      </c>
      <c r="L118" s="72" t="s">
        <v>223</v>
      </c>
      <c r="M118" s="72" t="s">
        <v>1208</v>
      </c>
      <c r="N118" s="72" t="s">
        <v>216</v>
      </c>
      <c r="O118" s="72" t="s">
        <v>535</v>
      </c>
      <c r="P118" s="72" t="s">
        <v>536</v>
      </c>
      <c r="Q118" s="74" t="s">
        <v>203</v>
      </c>
      <c r="R118" s="72" t="s">
        <v>204</v>
      </c>
      <c r="S118" s="72" t="s">
        <v>483</v>
      </c>
      <c r="T118" s="72" t="s">
        <v>484</v>
      </c>
      <c r="U118" s="76">
        <v>3150000</v>
      </c>
      <c r="V118" s="76">
        <v>0</v>
      </c>
      <c r="W118" s="76">
        <v>3150000</v>
      </c>
      <c r="X118" s="76">
        <v>0</v>
      </c>
      <c r="Y118" s="72" t="s">
        <v>207</v>
      </c>
      <c r="Z118" s="72" t="s">
        <v>208</v>
      </c>
      <c r="AA118" s="72" t="s">
        <v>451</v>
      </c>
      <c r="AB118" s="72" t="s">
        <v>452</v>
      </c>
      <c r="AC118" s="72" t="s">
        <v>453</v>
      </c>
      <c r="AD118" s="76">
        <v>3150000</v>
      </c>
      <c r="AE118" s="72" t="s">
        <v>1209</v>
      </c>
      <c r="AF118" s="72" t="s">
        <v>738</v>
      </c>
      <c r="AG118" s="72" t="s">
        <v>1176</v>
      </c>
      <c r="AH118" s="72" t="s">
        <v>528</v>
      </c>
      <c r="AI118" s="72" t="s">
        <v>936</v>
      </c>
      <c r="AJ118" s="72" t="s">
        <v>1132</v>
      </c>
      <c r="AK118" s="72" t="s">
        <v>1210</v>
      </c>
      <c r="AL118" s="72" t="s">
        <v>1211</v>
      </c>
      <c r="AM118" s="72"/>
      <c r="AN118" s="72" t="s">
        <v>492</v>
      </c>
      <c r="AO118" s="72" t="s">
        <v>493</v>
      </c>
      <c r="AP118" s="72" t="s">
        <v>1212</v>
      </c>
      <c r="AQ118" s="77" t="s">
        <v>1213</v>
      </c>
      <c r="AR118" s="78" t="s">
        <v>995</v>
      </c>
      <c r="AS118" s="78" t="s">
        <v>996</v>
      </c>
      <c r="AT118" s="79" t="s">
        <v>997</v>
      </c>
    </row>
    <row r="119" spans="1:46" x14ac:dyDescent="0.25">
      <c r="A119" s="70">
        <v>26322</v>
      </c>
      <c r="B119" s="71">
        <v>44622</v>
      </c>
      <c r="C119" s="72" t="s">
        <v>1214</v>
      </c>
      <c r="D119" s="72" t="s">
        <v>201</v>
      </c>
      <c r="E119" s="73">
        <v>5602000</v>
      </c>
      <c r="F119" s="73">
        <v>47418</v>
      </c>
      <c r="G119" s="73">
        <v>0</v>
      </c>
      <c r="H119" s="74" t="s">
        <v>480</v>
      </c>
      <c r="I119" s="75">
        <v>80393550</v>
      </c>
      <c r="J119" s="72" t="s">
        <v>1215</v>
      </c>
      <c r="K119" s="72" t="s">
        <v>213</v>
      </c>
      <c r="L119" s="72" t="s">
        <v>223</v>
      </c>
      <c r="M119" s="72" t="s">
        <v>1216</v>
      </c>
      <c r="N119" s="72" t="s">
        <v>216</v>
      </c>
      <c r="O119" s="72" t="s">
        <v>535</v>
      </c>
      <c r="P119" s="72" t="s">
        <v>536</v>
      </c>
      <c r="Q119" s="74" t="s">
        <v>203</v>
      </c>
      <c r="R119" s="72" t="s">
        <v>204</v>
      </c>
      <c r="S119" s="72" t="s">
        <v>817</v>
      </c>
      <c r="T119" s="72" t="s">
        <v>818</v>
      </c>
      <c r="U119" s="76">
        <v>5602000</v>
      </c>
      <c r="V119" s="76">
        <v>0</v>
      </c>
      <c r="W119" s="76">
        <v>5602000</v>
      </c>
      <c r="X119" s="76">
        <v>0</v>
      </c>
      <c r="Y119" s="72" t="s">
        <v>207</v>
      </c>
      <c r="Z119" s="72" t="s">
        <v>208</v>
      </c>
      <c r="AA119" s="72" t="s">
        <v>451</v>
      </c>
      <c r="AB119" s="72" t="s">
        <v>452</v>
      </c>
      <c r="AC119" s="72" t="s">
        <v>453</v>
      </c>
      <c r="AD119" s="76">
        <v>5602000</v>
      </c>
      <c r="AE119" s="72" t="s">
        <v>1217</v>
      </c>
      <c r="AF119" s="72" t="s">
        <v>774</v>
      </c>
      <c r="AG119" s="72" t="s">
        <v>822</v>
      </c>
      <c r="AH119" s="72" t="s">
        <v>1113</v>
      </c>
      <c r="AI119" s="72" t="s">
        <v>754</v>
      </c>
      <c r="AJ119" s="72" t="s">
        <v>1132</v>
      </c>
      <c r="AK119" s="72" t="s">
        <v>1218</v>
      </c>
      <c r="AL119" s="72" t="s">
        <v>1219</v>
      </c>
      <c r="AM119" s="72"/>
      <c r="AN119" s="72" t="s">
        <v>617</v>
      </c>
      <c r="AO119" s="72" t="s">
        <v>493</v>
      </c>
      <c r="AP119" s="72" t="s">
        <v>1220</v>
      </c>
      <c r="AQ119" s="77" t="s">
        <v>1221</v>
      </c>
      <c r="AR119" s="78" t="s">
        <v>995</v>
      </c>
      <c r="AS119" s="78" t="s">
        <v>996</v>
      </c>
      <c r="AT119" s="79" t="s">
        <v>997</v>
      </c>
    </row>
    <row r="120" spans="1:46" x14ac:dyDescent="0.25">
      <c r="A120" s="70">
        <v>26522</v>
      </c>
      <c r="B120" s="71">
        <v>44623</v>
      </c>
      <c r="C120" s="72" t="s">
        <v>1222</v>
      </c>
      <c r="D120" s="72" t="s">
        <v>201</v>
      </c>
      <c r="E120" s="73">
        <v>2650000</v>
      </c>
      <c r="F120" s="73">
        <v>25599</v>
      </c>
      <c r="G120" s="73">
        <v>0</v>
      </c>
      <c r="H120" s="74" t="s">
        <v>480</v>
      </c>
      <c r="I120" s="75">
        <v>1010208994</v>
      </c>
      <c r="J120" s="72" t="s">
        <v>1223</v>
      </c>
      <c r="K120" s="72" t="s">
        <v>213</v>
      </c>
      <c r="L120" s="72" t="s">
        <v>223</v>
      </c>
      <c r="M120" s="72" t="s">
        <v>1224</v>
      </c>
      <c r="N120" s="72" t="s">
        <v>216</v>
      </c>
      <c r="O120" s="72" t="s">
        <v>467</v>
      </c>
      <c r="P120" s="72" t="s">
        <v>468</v>
      </c>
      <c r="Q120" s="74" t="s">
        <v>203</v>
      </c>
      <c r="R120" s="72" t="s">
        <v>204</v>
      </c>
      <c r="S120" s="72" t="s">
        <v>507</v>
      </c>
      <c r="T120" s="72" t="s">
        <v>508</v>
      </c>
      <c r="U120" s="76">
        <v>2650000</v>
      </c>
      <c r="V120" s="76">
        <v>0</v>
      </c>
      <c r="W120" s="76">
        <v>2650000</v>
      </c>
      <c r="X120" s="76">
        <v>0</v>
      </c>
      <c r="Y120" s="72" t="s">
        <v>207</v>
      </c>
      <c r="Z120" s="72" t="s">
        <v>208</v>
      </c>
      <c r="AA120" s="72" t="s">
        <v>451</v>
      </c>
      <c r="AB120" s="72" t="s">
        <v>452</v>
      </c>
      <c r="AC120" s="72" t="s">
        <v>453</v>
      </c>
      <c r="AD120" s="76">
        <v>2650000</v>
      </c>
      <c r="AE120" s="72" t="s">
        <v>1225</v>
      </c>
      <c r="AF120" s="72" t="s">
        <v>428</v>
      </c>
      <c r="AG120" s="72" t="s">
        <v>428</v>
      </c>
      <c r="AH120" s="72" t="s">
        <v>1200</v>
      </c>
      <c r="AI120" s="72" t="s">
        <v>668</v>
      </c>
      <c r="AJ120" s="72" t="s">
        <v>1226</v>
      </c>
      <c r="AK120" s="72" t="s">
        <v>1227</v>
      </c>
      <c r="AL120" s="72" t="s">
        <v>1228</v>
      </c>
      <c r="AM120" s="72"/>
      <c r="AN120" s="72" t="s">
        <v>617</v>
      </c>
      <c r="AO120" s="72" t="s">
        <v>501</v>
      </c>
      <c r="AP120" s="72" t="s">
        <v>1229</v>
      </c>
      <c r="AQ120" s="77" t="s">
        <v>1230</v>
      </c>
      <c r="AR120" s="78" t="s">
        <v>995</v>
      </c>
      <c r="AS120" s="78" t="s">
        <v>996</v>
      </c>
      <c r="AT120" s="79" t="s">
        <v>997</v>
      </c>
    </row>
    <row r="121" spans="1:46" x14ac:dyDescent="0.25">
      <c r="A121" s="70">
        <v>26622</v>
      </c>
      <c r="B121" s="71">
        <v>44623</v>
      </c>
      <c r="C121" s="72" t="s">
        <v>1231</v>
      </c>
      <c r="D121" s="72" t="s">
        <v>201</v>
      </c>
      <c r="E121" s="73">
        <v>2650000</v>
      </c>
      <c r="F121" s="73">
        <v>25599</v>
      </c>
      <c r="G121" s="73">
        <v>0</v>
      </c>
      <c r="H121" s="74" t="s">
        <v>480</v>
      </c>
      <c r="I121" s="75">
        <v>80896100</v>
      </c>
      <c r="J121" s="72" t="s">
        <v>1232</v>
      </c>
      <c r="K121" s="72" t="s">
        <v>213</v>
      </c>
      <c r="L121" s="72" t="s">
        <v>223</v>
      </c>
      <c r="M121" s="72" t="s">
        <v>1233</v>
      </c>
      <c r="N121" s="72" t="s">
        <v>216</v>
      </c>
      <c r="O121" s="72" t="s">
        <v>535</v>
      </c>
      <c r="P121" s="72" t="s">
        <v>536</v>
      </c>
      <c r="Q121" s="74" t="s">
        <v>203</v>
      </c>
      <c r="R121" s="72" t="s">
        <v>204</v>
      </c>
      <c r="S121" s="72" t="s">
        <v>483</v>
      </c>
      <c r="T121" s="72" t="s">
        <v>484</v>
      </c>
      <c r="U121" s="76">
        <v>2650000</v>
      </c>
      <c r="V121" s="76">
        <v>0</v>
      </c>
      <c r="W121" s="76">
        <v>2650000</v>
      </c>
      <c r="X121" s="76">
        <v>0</v>
      </c>
      <c r="Y121" s="72" t="s">
        <v>207</v>
      </c>
      <c r="Z121" s="72" t="s">
        <v>208</v>
      </c>
      <c r="AA121" s="72" t="s">
        <v>451</v>
      </c>
      <c r="AB121" s="72" t="s">
        <v>452</v>
      </c>
      <c r="AC121" s="72" t="s">
        <v>453</v>
      </c>
      <c r="AD121" s="76">
        <v>2650000</v>
      </c>
      <c r="AE121" s="72" t="s">
        <v>1234</v>
      </c>
      <c r="AF121" s="72" t="s">
        <v>613</v>
      </c>
      <c r="AG121" s="72" t="s">
        <v>1200</v>
      </c>
      <c r="AH121" s="72" t="s">
        <v>882</v>
      </c>
      <c r="AI121" s="72" t="s">
        <v>788</v>
      </c>
      <c r="AJ121" s="72" t="s">
        <v>1226</v>
      </c>
      <c r="AK121" s="72" t="s">
        <v>457</v>
      </c>
      <c r="AL121" s="72" t="s">
        <v>1235</v>
      </c>
      <c r="AM121" s="72"/>
      <c r="AN121" s="72" t="s">
        <v>343</v>
      </c>
      <c r="AO121" s="72" t="s">
        <v>501</v>
      </c>
      <c r="AP121" s="72" t="s">
        <v>1236</v>
      </c>
      <c r="AQ121" s="77" t="s">
        <v>1237</v>
      </c>
      <c r="AR121" s="78" t="s">
        <v>995</v>
      </c>
      <c r="AS121" s="78" t="s">
        <v>996</v>
      </c>
      <c r="AT121" s="79" t="s">
        <v>997</v>
      </c>
    </row>
    <row r="122" spans="1:46" x14ac:dyDescent="0.25">
      <c r="A122" s="70">
        <v>26722</v>
      </c>
      <c r="B122" s="71">
        <v>44623</v>
      </c>
      <c r="C122" s="72" t="s">
        <v>1238</v>
      </c>
      <c r="D122" s="72" t="s">
        <v>201</v>
      </c>
      <c r="E122" s="73">
        <v>3150000</v>
      </c>
      <c r="F122" s="73">
        <v>30429</v>
      </c>
      <c r="G122" s="73">
        <v>0</v>
      </c>
      <c r="H122" s="74" t="s">
        <v>480</v>
      </c>
      <c r="I122" s="75">
        <v>1117521542</v>
      </c>
      <c r="J122" s="72" t="s">
        <v>1239</v>
      </c>
      <c r="K122" s="72" t="s">
        <v>213</v>
      </c>
      <c r="L122" s="72" t="s">
        <v>223</v>
      </c>
      <c r="M122" s="72" t="s">
        <v>1240</v>
      </c>
      <c r="N122" s="72" t="s">
        <v>216</v>
      </c>
      <c r="O122" s="72" t="s">
        <v>233</v>
      </c>
      <c r="P122" s="72" t="s">
        <v>234</v>
      </c>
      <c r="Q122" s="74" t="s">
        <v>203</v>
      </c>
      <c r="R122" s="72" t="s">
        <v>204</v>
      </c>
      <c r="S122" s="72" t="s">
        <v>483</v>
      </c>
      <c r="T122" s="72" t="s">
        <v>484</v>
      </c>
      <c r="U122" s="76">
        <v>3150000</v>
      </c>
      <c r="V122" s="76">
        <v>0</v>
      </c>
      <c r="W122" s="76">
        <v>3150000</v>
      </c>
      <c r="X122" s="76">
        <v>0</v>
      </c>
      <c r="Y122" s="72" t="s">
        <v>207</v>
      </c>
      <c r="Z122" s="72" t="s">
        <v>208</v>
      </c>
      <c r="AA122" s="72" t="s">
        <v>451</v>
      </c>
      <c r="AB122" s="72" t="s">
        <v>452</v>
      </c>
      <c r="AC122" s="72" t="s">
        <v>453</v>
      </c>
      <c r="AD122" s="76">
        <v>3150000</v>
      </c>
      <c r="AE122" s="72" t="s">
        <v>1241</v>
      </c>
      <c r="AF122" s="72" t="s">
        <v>1242</v>
      </c>
      <c r="AG122" s="72" t="s">
        <v>1242</v>
      </c>
      <c r="AH122" s="72" t="s">
        <v>615</v>
      </c>
      <c r="AI122" s="72" t="s">
        <v>1243</v>
      </c>
      <c r="AJ122" s="72" t="s">
        <v>1226</v>
      </c>
      <c r="AK122" s="72" t="s">
        <v>1244</v>
      </c>
      <c r="AL122" s="72" t="s">
        <v>1245</v>
      </c>
      <c r="AM122" s="72"/>
      <c r="AN122" s="72" t="s">
        <v>492</v>
      </c>
      <c r="AO122" s="72" t="s">
        <v>501</v>
      </c>
      <c r="AP122" s="72" t="s">
        <v>1246</v>
      </c>
      <c r="AQ122" s="77" t="s">
        <v>1247</v>
      </c>
      <c r="AR122" s="78" t="s">
        <v>995</v>
      </c>
      <c r="AS122" s="78" t="s">
        <v>996</v>
      </c>
      <c r="AT122" s="79" t="s">
        <v>997</v>
      </c>
    </row>
    <row r="123" spans="1:46" x14ac:dyDescent="0.25">
      <c r="A123" s="70">
        <v>26822</v>
      </c>
      <c r="B123" s="71">
        <v>44623</v>
      </c>
      <c r="C123" s="72" t="s">
        <v>1248</v>
      </c>
      <c r="D123" s="72" t="s">
        <v>201</v>
      </c>
      <c r="E123" s="73">
        <v>3475000</v>
      </c>
      <c r="F123" s="73">
        <v>33569</v>
      </c>
      <c r="G123" s="73">
        <v>0</v>
      </c>
      <c r="H123" s="74" t="s">
        <v>480</v>
      </c>
      <c r="I123" s="75">
        <v>52708925</v>
      </c>
      <c r="J123" s="72" t="s">
        <v>1249</v>
      </c>
      <c r="K123" s="72" t="s">
        <v>213</v>
      </c>
      <c r="L123" s="72" t="s">
        <v>223</v>
      </c>
      <c r="M123" s="72" t="s">
        <v>1250</v>
      </c>
      <c r="N123" s="72" t="s">
        <v>216</v>
      </c>
      <c r="O123" s="72" t="s">
        <v>467</v>
      </c>
      <c r="P123" s="72" t="s">
        <v>468</v>
      </c>
      <c r="Q123" s="74" t="s">
        <v>203</v>
      </c>
      <c r="R123" s="72" t="s">
        <v>204</v>
      </c>
      <c r="S123" s="72" t="s">
        <v>483</v>
      </c>
      <c r="T123" s="72" t="s">
        <v>484</v>
      </c>
      <c r="U123" s="76">
        <v>3475000</v>
      </c>
      <c r="V123" s="76">
        <v>0</v>
      </c>
      <c r="W123" s="76">
        <v>3475000</v>
      </c>
      <c r="X123" s="76">
        <v>0</v>
      </c>
      <c r="Y123" s="72" t="s">
        <v>207</v>
      </c>
      <c r="Z123" s="72" t="s">
        <v>208</v>
      </c>
      <c r="AA123" s="72" t="s">
        <v>451</v>
      </c>
      <c r="AB123" s="72" t="s">
        <v>452</v>
      </c>
      <c r="AC123" s="72" t="s">
        <v>453</v>
      </c>
      <c r="AD123" s="76">
        <v>3475000</v>
      </c>
      <c r="AE123" s="72" t="s">
        <v>1251</v>
      </c>
      <c r="AF123" s="72" t="s">
        <v>925</v>
      </c>
      <c r="AG123" s="72" t="s">
        <v>925</v>
      </c>
      <c r="AH123" s="72" t="s">
        <v>1252</v>
      </c>
      <c r="AI123" s="72" t="s">
        <v>1253</v>
      </c>
      <c r="AJ123" s="72" t="s">
        <v>1226</v>
      </c>
      <c r="AK123" s="72" t="s">
        <v>1254</v>
      </c>
      <c r="AL123" s="72" t="s">
        <v>1255</v>
      </c>
      <c r="AM123" s="72"/>
      <c r="AN123" s="72" t="s">
        <v>492</v>
      </c>
      <c r="AO123" s="72" t="s">
        <v>493</v>
      </c>
      <c r="AP123" s="72" t="s">
        <v>1256</v>
      </c>
      <c r="AQ123" s="77" t="s">
        <v>1257</v>
      </c>
      <c r="AR123" s="78" t="s">
        <v>995</v>
      </c>
      <c r="AS123" s="78" t="s">
        <v>996</v>
      </c>
      <c r="AT123" s="79" t="s">
        <v>997</v>
      </c>
    </row>
    <row r="124" spans="1:46" x14ac:dyDescent="0.25">
      <c r="A124" s="70">
        <v>26922</v>
      </c>
      <c r="B124" s="71">
        <v>44623</v>
      </c>
      <c r="C124" s="72" t="s">
        <v>1258</v>
      </c>
      <c r="D124" s="72" t="s">
        <v>201</v>
      </c>
      <c r="E124" s="73">
        <v>3475000</v>
      </c>
      <c r="F124" s="73">
        <v>33569</v>
      </c>
      <c r="G124" s="73">
        <v>0</v>
      </c>
      <c r="H124" s="74" t="s">
        <v>480</v>
      </c>
      <c r="I124" s="75">
        <v>1022997137</v>
      </c>
      <c r="J124" s="72" t="s">
        <v>1259</v>
      </c>
      <c r="K124" s="72" t="s">
        <v>213</v>
      </c>
      <c r="L124" s="72" t="s">
        <v>223</v>
      </c>
      <c r="M124" s="72" t="s">
        <v>1260</v>
      </c>
      <c r="N124" s="72" t="s">
        <v>216</v>
      </c>
      <c r="O124" s="72" t="s">
        <v>564</v>
      </c>
      <c r="P124" s="72" t="s">
        <v>565</v>
      </c>
      <c r="Q124" s="74" t="s">
        <v>203</v>
      </c>
      <c r="R124" s="72" t="s">
        <v>204</v>
      </c>
      <c r="S124" s="72" t="s">
        <v>483</v>
      </c>
      <c r="T124" s="72" t="s">
        <v>484</v>
      </c>
      <c r="U124" s="76">
        <v>3475000</v>
      </c>
      <c r="V124" s="76">
        <v>0</v>
      </c>
      <c r="W124" s="76">
        <v>3475000</v>
      </c>
      <c r="X124" s="76">
        <v>0</v>
      </c>
      <c r="Y124" s="72" t="s">
        <v>207</v>
      </c>
      <c r="Z124" s="72" t="s">
        <v>208</v>
      </c>
      <c r="AA124" s="72" t="s">
        <v>1066</v>
      </c>
      <c r="AB124" s="72" t="s">
        <v>452</v>
      </c>
      <c r="AC124" s="72" t="s">
        <v>453</v>
      </c>
      <c r="AD124" s="76">
        <v>3475000</v>
      </c>
      <c r="AE124" s="72" t="s">
        <v>1261</v>
      </c>
      <c r="AF124" s="72" t="s">
        <v>1262</v>
      </c>
      <c r="AG124" s="72" t="s">
        <v>1262</v>
      </c>
      <c r="AH124" s="72" t="s">
        <v>1263</v>
      </c>
      <c r="AI124" s="72" t="s">
        <v>1262</v>
      </c>
      <c r="AJ124" s="72" t="s">
        <v>1226</v>
      </c>
      <c r="AK124" s="72" t="s">
        <v>1264</v>
      </c>
      <c r="AL124" s="72" t="s">
        <v>1265</v>
      </c>
      <c r="AM124" s="72"/>
      <c r="AN124" s="72" t="s">
        <v>617</v>
      </c>
      <c r="AO124" s="72" t="s">
        <v>493</v>
      </c>
      <c r="AP124" s="72" t="s">
        <v>1266</v>
      </c>
      <c r="AQ124" s="77" t="s">
        <v>1267</v>
      </c>
      <c r="AR124" s="78" t="s">
        <v>995</v>
      </c>
      <c r="AS124" s="78" t="s">
        <v>996</v>
      </c>
      <c r="AT124" s="79" t="s">
        <v>997</v>
      </c>
    </row>
    <row r="125" spans="1:46" x14ac:dyDescent="0.25">
      <c r="A125" s="70">
        <v>27022</v>
      </c>
      <c r="B125" s="71">
        <v>44623</v>
      </c>
      <c r="C125" s="72" t="s">
        <v>1268</v>
      </c>
      <c r="D125" s="72" t="s">
        <v>201</v>
      </c>
      <c r="E125" s="73">
        <v>4178710</v>
      </c>
      <c r="F125" s="73">
        <v>40366</v>
      </c>
      <c r="G125" s="73">
        <v>0</v>
      </c>
      <c r="H125" s="74" t="s">
        <v>480</v>
      </c>
      <c r="I125" s="75">
        <v>52518374</v>
      </c>
      <c r="J125" s="72" t="s">
        <v>1269</v>
      </c>
      <c r="K125" s="72" t="s">
        <v>213</v>
      </c>
      <c r="L125" s="72" t="s">
        <v>223</v>
      </c>
      <c r="M125" s="72" t="s">
        <v>1270</v>
      </c>
      <c r="N125" s="72" t="s">
        <v>216</v>
      </c>
      <c r="O125" s="72" t="s">
        <v>467</v>
      </c>
      <c r="P125" s="72" t="s">
        <v>468</v>
      </c>
      <c r="Q125" s="74" t="s">
        <v>203</v>
      </c>
      <c r="R125" s="72" t="s">
        <v>204</v>
      </c>
      <c r="S125" s="72" t="s">
        <v>483</v>
      </c>
      <c r="T125" s="72" t="s">
        <v>484</v>
      </c>
      <c r="U125" s="76">
        <v>4178710</v>
      </c>
      <c r="V125" s="76">
        <v>0</v>
      </c>
      <c r="W125" s="76">
        <v>4178710</v>
      </c>
      <c r="X125" s="76">
        <v>0</v>
      </c>
      <c r="Y125" s="72" t="s">
        <v>207</v>
      </c>
      <c r="Z125" s="72" t="s">
        <v>208</v>
      </c>
      <c r="AA125" s="72" t="s">
        <v>451</v>
      </c>
      <c r="AB125" s="72" t="s">
        <v>452</v>
      </c>
      <c r="AC125" s="72" t="s">
        <v>453</v>
      </c>
      <c r="AD125" s="76">
        <v>4178710</v>
      </c>
      <c r="AE125" s="72" t="s">
        <v>1271</v>
      </c>
      <c r="AF125" s="72" t="s">
        <v>789</v>
      </c>
      <c r="AG125" s="72" t="s">
        <v>740</v>
      </c>
      <c r="AH125" s="72" t="s">
        <v>1272</v>
      </c>
      <c r="AI125" s="72" t="s">
        <v>1263</v>
      </c>
      <c r="AJ125" s="72" t="s">
        <v>1226</v>
      </c>
      <c r="AK125" s="72" t="s">
        <v>1273</v>
      </c>
      <c r="AL125" s="72" t="s">
        <v>1274</v>
      </c>
      <c r="AM125" s="72"/>
      <c r="AN125" s="72" t="s">
        <v>1275</v>
      </c>
      <c r="AO125" s="72" t="s">
        <v>493</v>
      </c>
      <c r="AP125" s="72" t="s">
        <v>1276</v>
      </c>
      <c r="AQ125" s="77" t="s">
        <v>1277</v>
      </c>
      <c r="AR125" s="78" t="s">
        <v>995</v>
      </c>
      <c r="AS125" s="78" t="s">
        <v>996</v>
      </c>
      <c r="AT125" s="79" t="s">
        <v>997</v>
      </c>
    </row>
    <row r="126" spans="1:46" x14ac:dyDescent="0.25">
      <c r="A126" s="70">
        <v>27122</v>
      </c>
      <c r="B126" s="71">
        <v>44623</v>
      </c>
      <c r="C126" s="72" t="s">
        <v>1278</v>
      </c>
      <c r="D126" s="72" t="s">
        <v>201</v>
      </c>
      <c r="E126" s="73">
        <v>2650000</v>
      </c>
      <c r="F126" s="73">
        <v>25599</v>
      </c>
      <c r="G126" s="73">
        <v>0</v>
      </c>
      <c r="H126" s="74" t="s">
        <v>480</v>
      </c>
      <c r="I126" s="75">
        <v>1032449782</v>
      </c>
      <c r="J126" s="72" t="s">
        <v>1279</v>
      </c>
      <c r="K126" s="72" t="s">
        <v>213</v>
      </c>
      <c r="L126" s="72" t="s">
        <v>223</v>
      </c>
      <c r="M126" s="72" t="s">
        <v>1280</v>
      </c>
      <c r="N126" s="72" t="s">
        <v>216</v>
      </c>
      <c r="O126" s="72" t="s">
        <v>564</v>
      </c>
      <c r="P126" s="72" t="s">
        <v>565</v>
      </c>
      <c r="Q126" s="74" t="s">
        <v>203</v>
      </c>
      <c r="R126" s="72" t="s">
        <v>204</v>
      </c>
      <c r="S126" s="72" t="s">
        <v>483</v>
      </c>
      <c r="T126" s="72" t="s">
        <v>484</v>
      </c>
      <c r="U126" s="76">
        <v>2650000</v>
      </c>
      <c r="V126" s="76">
        <v>0</v>
      </c>
      <c r="W126" s="76">
        <v>2650000</v>
      </c>
      <c r="X126" s="76">
        <v>0</v>
      </c>
      <c r="Y126" s="72" t="s">
        <v>207</v>
      </c>
      <c r="Z126" s="72" t="s">
        <v>208</v>
      </c>
      <c r="AA126" s="72" t="s">
        <v>451</v>
      </c>
      <c r="AB126" s="72" t="s">
        <v>452</v>
      </c>
      <c r="AC126" s="72" t="s">
        <v>453</v>
      </c>
      <c r="AD126" s="76">
        <v>2650000</v>
      </c>
      <c r="AE126" s="72" t="s">
        <v>1281</v>
      </c>
      <c r="AF126" s="72" t="s">
        <v>788</v>
      </c>
      <c r="AG126" s="72" t="s">
        <v>788</v>
      </c>
      <c r="AH126" s="72" t="s">
        <v>1282</v>
      </c>
      <c r="AI126" s="72" t="s">
        <v>1283</v>
      </c>
      <c r="AJ126" s="72" t="s">
        <v>1226</v>
      </c>
      <c r="AK126" s="72" t="s">
        <v>1284</v>
      </c>
      <c r="AL126" s="72" t="s">
        <v>1285</v>
      </c>
      <c r="AM126" s="72"/>
      <c r="AN126" s="72" t="s">
        <v>492</v>
      </c>
      <c r="AO126" s="72" t="s">
        <v>493</v>
      </c>
      <c r="AP126" s="72" t="s">
        <v>1286</v>
      </c>
      <c r="AQ126" s="77" t="s">
        <v>1287</v>
      </c>
      <c r="AR126" s="78" t="s">
        <v>995</v>
      </c>
      <c r="AS126" s="78" t="s">
        <v>996</v>
      </c>
      <c r="AT126" s="79" t="s">
        <v>997</v>
      </c>
    </row>
    <row r="127" spans="1:46" x14ac:dyDescent="0.25">
      <c r="A127" s="70">
        <v>27222</v>
      </c>
      <c r="B127" s="71">
        <v>44623</v>
      </c>
      <c r="C127" s="72" t="s">
        <v>1288</v>
      </c>
      <c r="D127" s="72" t="s">
        <v>201</v>
      </c>
      <c r="E127" s="73">
        <v>2650000</v>
      </c>
      <c r="F127" s="73">
        <v>25599</v>
      </c>
      <c r="G127" s="73">
        <v>0</v>
      </c>
      <c r="H127" s="74" t="s">
        <v>480</v>
      </c>
      <c r="I127" s="75">
        <v>1010210830</v>
      </c>
      <c r="J127" s="72" t="s">
        <v>1289</v>
      </c>
      <c r="K127" s="72" t="s">
        <v>213</v>
      </c>
      <c r="L127" s="72" t="s">
        <v>223</v>
      </c>
      <c r="M127" s="72" t="s">
        <v>1290</v>
      </c>
      <c r="N127" s="72" t="s">
        <v>216</v>
      </c>
      <c r="O127" s="72" t="s">
        <v>467</v>
      </c>
      <c r="P127" s="72" t="s">
        <v>468</v>
      </c>
      <c r="Q127" s="74" t="s">
        <v>203</v>
      </c>
      <c r="R127" s="72" t="s">
        <v>204</v>
      </c>
      <c r="S127" s="72" t="s">
        <v>483</v>
      </c>
      <c r="T127" s="72" t="s">
        <v>484</v>
      </c>
      <c r="U127" s="76">
        <v>2650000</v>
      </c>
      <c r="V127" s="76">
        <v>0</v>
      </c>
      <c r="W127" s="76">
        <v>2650000</v>
      </c>
      <c r="X127" s="76">
        <v>0</v>
      </c>
      <c r="Y127" s="72" t="s">
        <v>207</v>
      </c>
      <c r="Z127" s="72" t="s">
        <v>208</v>
      </c>
      <c r="AA127" s="72" t="s">
        <v>1066</v>
      </c>
      <c r="AB127" s="72" t="s">
        <v>452</v>
      </c>
      <c r="AC127" s="72" t="s">
        <v>453</v>
      </c>
      <c r="AD127" s="76">
        <v>2650000</v>
      </c>
      <c r="AE127" s="72" t="s">
        <v>1291</v>
      </c>
      <c r="AF127" s="72" t="s">
        <v>1253</v>
      </c>
      <c r="AG127" s="72" t="s">
        <v>1253</v>
      </c>
      <c r="AH127" s="72" t="s">
        <v>569</v>
      </c>
      <c r="AI127" s="72" t="s">
        <v>1292</v>
      </c>
      <c r="AJ127" s="72" t="s">
        <v>1226</v>
      </c>
      <c r="AK127" s="72" t="s">
        <v>1293</v>
      </c>
      <c r="AL127" s="72" t="s">
        <v>1294</v>
      </c>
      <c r="AM127" s="72"/>
      <c r="AN127" s="72" t="s">
        <v>492</v>
      </c>
      <c r="AO127" s="72" t="s">
        <v>501</v>
      </c>
      <c r="AP127" s="72" t="s">
        <v>1295</v>
      </c>
      <c r="AQ127" s="77" t="s">
        <v>1296</v>
      </c>
      <c r="AR127" s="78" t="s">
        <v>995</v>
      </c>
      <c r="AS127" s="78" t="s">
        <v>996</v>
      </c>
      <c r="AT127" s="79" t="s">
        <v>997</v>
      </c>
    </row>
    <row r="128" spans="1:46" x14ac:dyDescent="0.25">
      <c r="A128" s="70">
        <v>27322</v>
      </c>
      <c r="B128" s="71">
        <v>44623</v>
      </c>
      <c r="C128" s="72" t="s">
        <v>1297</v>
      </c>
      <c r="D128" s="72" t="s">
        <v>201</v>
      </c>
      <c r="E128" s="73">
        <v>132568</v>
      </c>
      <c r="F128" s="73">
        <v>41248</v>
      </c>
      <c r="G128" s="73">
        <v>0</v>
      </c>
      <c r="H128" s="74" t="s">
        <v>480</v>
      </c>
      <c r="I128" s="75">
        <v>80121915</v>
      </c>
      <c r="J128" s="72" t="s">
        <v>1298</v>
      </c>
      <c r="K128" s="72" t="s">
        <v>213</v>
      </c>
      <c r="L128" s="72" t="s">
        <v>223</v>
      </c>
      <c r="M128" s="72" t="s">
        <v>1299</v>
      </c>
      <c r="N128" s="72" t="s">
        <v>216</v>
      </c>
      <c r="O128" s="72" t="s">
        <v>1300</v>
      </c>
      <c r="P128" s="72" t="s">
        <v>1301</v>
      </c>
      <c r="Q128" s="74" t="s">
        <v>203</v>
      </c>
      <c r="R128" s="72" t="s">
        <v>204</v>
      </c>
      <c r="S128" s="72" t="s">
        <v>483</v>
      </c>
      <c r="T128" s="72" t="s">
        <v>484</v>
      </c>
      <c r="U128" s="76">
        <v>132568</v>
      </c>
      <c r="V128" s="76">
        <v>0</v>
      </c>
      <c r="W128" s="76">
        <v>132568</v>
      </c>
      <c r="X128" s="76">
        <v>0</v>
      </c>
      <c r="Y128" s="72" t="s">
        <v>207</v>
      </c>
      <c r="Z128" s="72" t="s">
        <v>208</v>
      </c>
      <c r="AA128" s="72" t="s">
        <v>451</v>
      </c>
      <c r="AB128" s="72" t="s">
        <v>409</v>
      </c>
      <c r="AC128" s="72" t="s">
        <v>410</v>
      </c>
      <c r="AD128" s="76">
        <v>132568</v>
      </c>
      <c r="AE128" s="72" t="s">
        <v>896</v>
      </c>
      <c r="AF128" s="72" t="s">
        <v>763</v>
      </c>
      <c r="AG128" s="72" t="s">
        <v>763</v>
      </c>
      <c r="AH128" s="72" t="s">
        <v>488</v>
      </c>
      <c r="AI128" s="72" t="s">
        <v>1302</v>
      </c>
      <c r="AJ128" s="72" t="s">
        <v>1226</v>
      </c>
      <c r="AK128" s="72" t="s">
        <v>810</v>
      </c>
      <c r="AL128" s="72" t="s">
        <v>1303</v>
      </c>
      <c r="AM128" s="72"/>
      <c r="AN128" s="72" t="s">
        <v>900</v>
      </c>
      <c r="AO128" s="72" t="s">
        <v>493</v>
      </c>
      <c r="AP128" s="72" t="s">
        <v>1304</v>
      </c>
      <c r="AQ128" s="77" t="s">
        <v>902</v>
      </c>
      <c r="AR128" s="78" t="s">
        <v>995</v>
      </c>
      <c r="AS128" s="78" t="s">
        <v>996</v>
      </c>
      <c r="AT128" s="79" t="s">
        <v>997</v>
      </c>
    </row>
    <row r="129" spans="1:46" x14ac:dyDescent="0.25">
      <c r="A129" s="70">
        <v>27422</v>
      </c>
      <c r="B129" s="71">
        <v>44623</v>
      </c>
      <c r="C129" s="72" t="s">
        <v>1305</v>
      </c>
      <c r="D129" s="72" t="s">
        <v>201</v>
      </c>
      <c r="E129" s="73">
        <v>605544</v>
      </c>
      <c r="F129" s="73">
        <v>0</v>
      </c>
      <c r="G129" s="73">
        <v>0</v>
      </c>
      <c r="H129" s="74" t="s">
        <v>480</v>
      </c>
      <c r="I129" s="75">
        <v>80121915</v>
      </c>
      <c r="J129" s="72" t="s">
        <v>1298</v>
      </c>
      <c r="K129" s="72" t="s">
        <v>213</v>
      </c>
      <c r="L129" s="72" t="s">
        <v>223</v>
      </c>
      <c r="M129" s="72" t="s">
        <v>1299</v>
      </c>
      <c r="N129" s="72" t="s">
        <v>216</v>
      </c>
      <c r="O129" s="72" t="s">
        <v>1300</v>
      </c>
      <c r="P129" s="72" t="s">
        <v>1301</v>
      </c>
      <c r="Q129" s="74" t="s">
        <v>203</v>
      </c>
      <c r="R129" s="72" t="s">
        <v>204</v>
      </c>
      <c r="S129" s="72" t="s">
        <v>678</v>
      </c>
      <c r="T129" s="72" t="s">
        <v>679</v>
      </c>
      <c r="U129" s="76">
        <v>605544</v>
      </c>
      <c r="V129" s="76">
        <v>0</v>
      </c>
      <c r="W129" s="76">
        <v>605544</v>
      </c>
      <c r="X129" s="76">
        <v>0</v>
      </c>
      <c r="Y129" s="72" t="s">
        <v>207</v>
      </c>
      <c r="Z129" s="72" t="s">
        <v>208</v>
      </c>
      <c r="AA129" s="72" t="s">
        <v>451</v>
      </c>
      <c r="AB129" s="72" t="s">
        <v>409</v>
      </c>
      <c r="AC129" s="72" t="s">
        <v>410</v>
      </c>
      <c r="AD129" s="76">
        <v>605544</v>
      </c>
      <c r="AE129" s="72" t="s">
        <v>896</v>
      </c>
      <c r="AF129" s="72" t="s">
        <v>904</v>
      </c>
      <c r="AG129" s="72" t="s">
        <v>904</v>
      </c>
      <c r="AH129" s="72" t="s">
        <v>289</v>
      </c>
      <c r="AI129" s="72" t="s">
        <v>925</v>
      </c>
      <c r="AJ129" s="72" t="s">
        <v>1226</v>
      </c>
      <c r="AK129" s="72" t="s">
        <v>798</v>
      </c>
      <c r="AL129" s="72" t="s">
        <v>1306</v>
      </c>
      <c r="AM129" s="72"/>
      <c r="AN129" s="72" t="s">
        <v>900</v>
      </c>
      <c r="AO129" s="72" t="s">
        <v>493</v>
      </c>
      <c r="AP129" s="72" t="s">
        <v>1304</v>
      </c>
      <c r="AQ129" s="77" t="s">
        <v>902</v>
      </c>
      <c r="AR129" s="78" t="s">
        <v>995</v>
      </c>
      <c r="AS129" s="78" t="s">
        <v>996</v>
      </c>
      <c r="AT129" s="79" t="s">
        <v>997</v>
      </c>
    </row>
    <row r="130" spans="1:46" x14ac:dyDescent="0.25">
      <c r="A130" s="70">
        <v>27522</v>
      </c>
      <c r="B130" s="71">
        <v>44623</v>
      </c>
      <c r="C130" s="72" t="s">
        <v>1307</v>
      </c>
      <c r="D130" s="72" t="s">
        <v>201</v>
      </c>
      <c r="E130" s="73">
        <v>605544</v>
      </c>
      <c r="F130" s="73">
        <v>0</v>
      </c>
      <c r="G130" s="73">
        <v>0</v>
      </c>
      <c r="H130" s="74" t="s">
        <v>480</v>
      </c>
      <c r="I130" s="75">
        <v>80121915</v>
      </c>
      <c r="J130" s="72" t="s">
        <v>1298</v>
      </c>
      <c r="K130" s="72" t="s">
        <v>213</v>
      </c>
      <c r="L130" s="72" t="s">
        <v>223</v>
      </c>
      <c r="M130" s="72" t="s">
        <v>1299</v>
      </c>
      <c r="N130" s="72" t="s">
        <v>216</v>
      </c>
      <c r="O130" s="72" t="s">
        <v>1300</v>
      </c>
      <c r="P130" s="72" t="s">
        <v>1301</v>
      </c>
      <c r="Q130" s="74" t="s">
        <v>203</v>
      </c>
      <c r="R130" s="72" t="s">
        <v>204</v>
      </c>
      <c r="S130" s="72" t="s">
        <v>507</v>
      </c>
      <c r="T130" s="72" t="s">
        <v>508</v>
      </c>
      <c r="U130" s="76">
        <v>605544</v>
      </c>
      <c r="V130" s="76">
        <v>0</v>
      </c>
      <c r="W130" s="76">
        <v>605544</v>
      </c>
      <c r="X130" s="76">
        <v>0</v>
      </c>
      <c r="Y130" s="72" t="s">
        <v>207</v>
      </c>
      <c r="Z130" s="72" t="s">
        <v>208</v>
      </c>
      <c r="AA130" s="72" t="s">
        <v>451</v>
      </c>
      <c r="AB130" s="72" t="s">
        <v>409</v>
      </c>
      <c r="AC130" s="72" t="s">
        <v>410</v>
      </c>
      <c r="AD130" s="76">
        <v>605544</v>
      </c>
      <c r="AE130" s="72" t="s">
        <v>896</v>
      </c>
      <c r="AF130" s="72" t="s">
        <v>472</v>
      </c>
      <c r="AG130" s="72" t="s">
        <v>472</v>
      </c>
      <c r="AH130" s="72" t="s">
        <v>486</v>
      </c>
      <c r="AI130" s="72" t="s">
        <v>1308</v>
      </c>
      <c r="AJ130" s="72" t="s">
        <v>1226</v>
      </c>
      <c r="AK130" s="72" t="s">
        <v>1309</v>
      </c>
      <c r="AL130" s="72" t="s">
        <v>1310</v>
      </c>
      <c r="AM130" s="72"/>
      <c r="AN130" s="72" t="s">
        <v>900</v>
      </c>
      <c r="AO130" s="72" t="s">
        <v>493</v>
      </c>
      <c r="AP130" s="72" t="s">
        <v>1304</v>
      </c>
      <c r="AQ130" s="77" t="s">
        <v>902</v>
      </c>
      <c r="AR130" s="78" t="s">
        <v>995</v>
      </c>
      <c r="AS130" s="78" t="s">
        <v>996</v>
      </c>
      <c r="AT130" s="79" t="s">
        <v>997</v>
      </c>
    </row>
    <row r="131" spans="1:46" x14ac:dyDescent="0.25">
      <c r="A131" s="70">
        <v>27622</v>
      </c>
      <c r="B131" s="71">
        <v>44623</v>
      </c>
      <c r="C131" s="72" t="s">
        <v>1311</v>
      </c>
      <c r="D131" s="72" t="s">
        <v>201</v>
      </c>
      <c r="E131" s="73">
        <v>605544</v>
      </c>
      <c r="F131" s="73">
        <v>0</v>
      </c>
      <c r="G131" s="73">
        <v>0</v>
      </c>
      <c r="H131" s="74" t="s">
        <v>480</v>
      </c>
      <c r="I131" s="75">
        <v>80121915</v>
      </c>
      <c r="J131" s="72" t="s">
        <v>1298</v>
      </c>
      <c r="K131" s="72" t="s">
        <v>213</v>
      </c>
      <c r="L131" s="72" t="s">
        <v>223</v>
      </c>
      <c r="M131" s="72" t="s">
        <v>1299</v>
      </c>
      <c r="N131" s="72" t="s">
        <v>216</v>
      </c>
      <c r="O131" s="72" t="s">
        <v>1300</v>
      </c>
      <c r="P131" s="72" t="s">
        <v>1301</v>
      </c>
      <c r="Q131" s="74" t="s">
        <v>203</v>
      </c>
      <c r="R131" s="72" t="s">
        <v>204</v>
      </c>
      <c r="S131" s="72" t="s">
        <v>449</v>
      </c>
      <c r="T131" s="72" t="s">
        <v>450</v>
      </c>
      <c r="U131" s="76">
        <v>605544</v>
      </c>
      <c r="V131" s="76">
        <v>0</v>
      </c>
      <c r="W131" s="76">
        <v>605544</v>
      </c>
      <c r="X131" s="76">
        <v>0</v>
      </c>
      <c r="Y131" s="72" t="s">
        <v>207</v>
      </c>
      <c r="Z131" s="72" t="s">
        <v>208</v>
      </c>
      <c r="AA131" s="72" t="s">
        <v>451</v>
      </c>
      <c r="AB131" s="72" t="s">
        <v>452</v>
      </c>
      <c r="AC131" s="72" t="s">
        <v>453</v>
      </c>
      <c r="AD131" s="76">
        <v>605544</v>
      </c>
      <c r="AE131" s="72" t="s">
        <v>896</v>
      </c>
      <c r="AF131" s="72" t="s">
        <v>631</v>
      </c>
      <c r="AG131" s="72" t="s">
        <v>631</v>
      </c>
      <c r="AH131" s="72" t="s">
        <v>344</v>
      </c>
      <c r="AI131" s="72" t="s">
        <v>1242</v>
      </c>
      <c r="AJ131" s="72" t="s">
        <v>1226</v>
      </c>
      <c r="AK131" s="72" t="s">
        <v>887</v>
      </c>
      <c r="AL131" s="72" t="s">
        <v>1312</v>
      </c>
      <c r="AM131" s="72"/>
      <c r="AN131" s="72" t="s">
        <v>900</v>
      </c>
      <c r="AO131" s="72" t="s">
        <v>493</v>
      </c>
      <c r="AP131" s="72" t="s">
        <v>1304</v>
      </c>
      <c r="AQ131" s="77" t="s">
        <v>902</v>
      </c>
      <c r="AR131" s="78" t="s">
        <v>995</v>
      </c>
      <c r="AS131" s="78" t="s">
        <v>996</v>
      </c>
      <c r="AT131" s="79" t="s">
        <v>997</v>
      </c>
    </row>
    <row r="132" spans="1:46" x14ac:dyDescent="0.25">
      <c r="A132" s="70">
        <v>27722</v>
      </c>
      <c r="B132" s="71">
        <v>44623</v>
      </c>
      <c r="C132" s="72" t="s">
        <v>1313</v>
      </c>
      <c r="D132" s="72" t="s">
        <v>201</v>
      </c>
      <c r="E132" s="73">
        <v>2923800</v>
      </c>
      <c r="F132" s="73">
        <v>0</v>
      </c>
      <c r="G132" s="73">
        <v>0</v>
      </c>
      <c r="H132" s="74" t="s">
        <v>480</v>
      </c>
      <c r="I132" s="75">
        <v>80121915</v>
      </c>
      <c r="J132" s="72" t="s">
        <v>1298</v>
      </c>
      <c r="K132" s="72" t="s">
        <v>213</v>
      </c>
      <c r="L132" s="72" t="s">
        <v>223</v>
      </c>
      <c r="M132" s="72" t="s">
        <v>1299</v>
      </c>
      <c r="N132" s="72" t="s">
        <v>216</v>
      </c>
      <c r="O132" s="72" t="s">
        <v>1300</v>
      </c>
      <c r="P132" s="72" t="s">
        <v>1301</v>
      </c>
      <c r="Q132" s="74" t="s">
        <v>203</v>
      </c>
      <c r="R132" s="72" t="s">
        <v>204</v>
      </c>
      <c r="S132" s="72" t="s">
        <v>916</v>
      </c>
      <c r="T132" s="72" t="s">
        <v>917</v>
      </c>
      <c r="U132" s="76">
        <v>2923800</v>
      </c>
      <c r="V132" s="76">
        <v>0</v>
      </c>
      <c r="W132" s="76">
        <v>2923800</v>
      </c>
      <c r="X132" s="76">
        <v>0</v>
      </c>
      <c r="Y132" s="72" t="s">
        <v>207</v>
      </c>
      <c r="Z132" s="72" t="s">
        <v>208</v>
      </c>
      <c r="AA132" s="72" t="s">
        <v>451</v>
      </c>
      <c r="AB132" s="72" t="s">
        <v>452</v>
      </c>
      <c r="AC132" s="72" t="s">
        <v>453</v>
      </c>
      <c r="AD132" s="76">
        <v>2923800</v>
      </c>
      <c r="AE132" s="72" t="s">
        <v>896</v>
      </c>
      <c r="AF132" s="72" t="s">
        <v>918</v>
      </c>
      <c r="AG132" s="72" t="s">
        <v>918</v>
      </c>
      <c r="AH132" s="72" t="s">
        <v>1314</v>
      </c>
      <c r="AI132" s="72" t="s">
        <v>1152</v>
      </c>
      <c r="AJ132" s="72" t="s">
        <v>1226</v>
      </c>
      <c r="AK132" s="72" t="s">
        <v>1315</v>
      </c>
      <c r="AL132" s="72" t="s">
        <v>1316</v>
      </c>
      <c r="AM132" s="72"/>
      <c r="AN132" s="72" t="s">
        <v>900</v>
      </c>
      <c r="AO132" s="72" t="s">
        <v>493</v>
      </c>
      <c r="AP132" s="72" t="s">
        <v>1304</v>
      </c>
      <c r="AQ132" s="77" t="s">
        <v>902</v>
      </c>
      <c r="AR132" s="78" t="s">
        <v>995</v>
      </c>
      <c r="AS132" s="78" t="s">
        <v>996</v>
      </c>
      <c r="AT132" s="79" t="s">
        <v>997</v>
      </c>
    </row>
    <row r="133" spans="1:46" x14ac:dyDescent="0.25">
      <c r="A133" s="70">
        <v>27822</v>
      </c>
      <c r="B133" s="71">
        <v>44623</v>
      </c>
      <c r="C133" s="72" t="s">
        <v>1317</v>
      </c>
      <c r="D133" s="72" t="s">
        <v>201</v>
      </c>
      <c r="E133" s="73">
        <v>6450000</v>
      </c>
      <c r="F133" s="73">
        <v>295307</v>
      </c>
      <c r="G133" s="73">
        <v>0</v>
      </c>
      <c r="H133" s="74" t="s">
        <v>480</v>
      </c>
      <c r="I133" s="75">
        <v>1117516317</v>
      </c>
      <c r="J133" s="72" t="s">
        <v>481</v>
      </c>
      <c r="K133" s="72" t="s">
        <v>213</v>
      </c>
      <c r="L133" s="72" t="s">
        <v>223</v>
      </c>
      <c r="M133" s="72" t="s">
        <v>482</v>
      </c>
      <c r="N133" s="72" t="s">
        <v>216</v>
      </c>
      <c r="O133" s="72" t="s">
        <v>467</v>
      </c>
      <c r="P133" s="72" t="s">
        <v>468</v>
      </c>
      <c r="Q133" s="74" t="s">
        <v>203</v>
      </c>
      <c r="R133" s="72" t="s">
        <v>204</v>
      </c>
      <c r="S133" s="72" t="s">
        <v>483</v>
      </c>
      <c r="T133" s="72" t="s">
        <v>484</v>
      </c>
      <c r="U133" s="76">
        <v>6450000</v>
      </c>
      <c r="V133" s="76">
        <v>0</v>
      </c>
      <c r="W133" s="76">
        <v>6450000</v>
      </c>
      <c r="X133" s="76">
        <v>0</v>
      </c>
      <c r="Y133" s="72" t="s">
        <v>207</v>
      </c>
      <c r="Z133" s="72" t="s">
        <v>208</v>
      </c>
      <c r="AA133" s="72" t="s">
        <v>451</v>
      </c>
      <c r="AB133" s="72" t="s">
        <v>452</v>
      </c>
      <c r="AC133" s="72" t="s">
        <v>453</v>
      </c>
      <c r="AD133" s="76">
        <v>6450000</v>
      </c>
      <c r="AE133" s="72" t="s">
        <v>1318</v>
      </c>
      <c r="AF133" s="72" t="s">
        <v>486</v>
      </c>
      <c r="AG133" s="72" t="s">
        <v>486</v>
      </c>
      <c r="AH133" s="72" t="s">
        <v>487</v>
      </c>
      <c r="AI133" s="72" t="s">
        <v>1319</v>
      </c>
      <c r="AJ133" s="72" t="s">
        <v>1226</v>
      </c>
      <c r="AK133" s="72" t="s">
        <v>1320</v>
      </c>
      <c r="AL133" s="72" t="s">
        <v>1321</v>
      </c>
      <c r="AM133" s="72"/>
      <c r="AN133" s="72" t="s">
        <v>492</v>
      </c>
      <c r="AO133" s="72" t="s">
        <v>493</v>
      </c>
      <c r="AP133" s="72" t="s">
        <v>494</v>
      </c>
      <c r="AQ133" s="77" t="s">
        <v>495</v>
      </c>
      <c r="AR133" s="78" t="s">
        <v>995</v>
      </c>
      <c r="AS133" s="78" t="s">
        <v>996</v>
      </c>
      <c r="AT133" s="79" t="s">
        <v>997</v>
      </c>
    </row>
    <row r="134" spans="1:46" x14ac:dyDescent="0.25">
      <c r="A134" s="70">
        <v>27922</v>
      </c>
      <c r="B134" s="71">
        <v>44623</v>
      </c>
      <c r="C134" s="72" t="s">
        <v>1322</v>
      </c>
      <c r="D134" s="72" t="s">
        <v>201</v>
      </c>
      <c r="E134" s="73">
        <v>4179000</v>
      </c>
      <c r="F134" s="73">
        <v>40369</v>
      </c>
      <c r="G134" s="73">
        <v>0</v>
      </c>
      <c r="H134" s="74" t="s">
        <v>480</v>
      </c>
      <c r="I134" s="75">
        <v>1022997493</v>
      </c>
      <c r="J134" s="72" t="s">
        <v>1323</v>
      </c>
      <c r="K134" s="72" t="s">
        <v>213</v>
      </c>
      <c r="L134" s="72" t="s">
        <v>223</v>
      </c>
      <c r="M134" s="72" t="s">
        <v>1324</v>
      </c>
      <c r="N134" s="72" t="s">
        <v>216</v>
      </c>
      <c r="O134" s="72" t="s">
        <v>467</v>
      </c>
      <c r="P134" s="72" t="s">
        <v>468</v>
      </c>
      <c r="Q134" s="74" t="s">
        <v>203</v>
      </c>
      <c r="R134" s="72" t="s">
        <v>204</v>
      </c>
      <c r="S134" s="72" t="s">
        <v>483</v>
      </c>
      <c r="T134" s="72" t="s">
        <v>484</v>
      </c>
      <c r="U134" s="76">
        <v>4179000</v>
      </c>
      <c r="V134" s="76">
        <v>0</v>
      </c>
      <c r="W134" s="76">
        <v>4179000</v>
      </c>
      <c r="X134" s="76">
        <v>0</v>
      </c>
      <c r="Y134" s="72" t="s">
        <v>207</v>
      </c>
      <c r="Z134" s="72" t="s">
        <v>208</v>
      </c>
      <c r="AA134" s="72" t="s">
        <v>1066</v>
      </c>
      <c r="AB134" s="72" t="s">
        <v>452</v>
      </c>
      <c r="AC134" s="72" t="s">
        <v>453</v>
      </c>
      <c r="AD134" s="76">
        <v>4179000</v>
      </c>
      <c r="AE134" s="72" t="s">
        <v>1325</v>
      </c>
      <c r="AF134" s="72" t="s">
        <v>1085</v>
      </c>
      <c r="AG134" s="72" t="s">
        <v>649</v>
      </c>
      <c r="AH134" s="72" t="s">
        <v>1141</v>
      </c>
      <c r="AI134" s="72" t="s">
        <v>731</v>
      </c>
      <c r="AJ134" s="72" t="s">
        <v>1226</v>
      </c>
      <c r="AK134" s="72" t="s">
        <v>1326</v>
      </c>
      <c r="AL134" s="72" t="s">
        <v>1327</v>
      </c>
      <c r="AM134" s="72"/>
      <c r="AN134" s="72" t="s">
        <v>617</v>
      </c>
      <c r="AO134" s="72" t="s">
        <v>493</v>
      </c>
      <c r="AP134" s="72" t="s">
        <v>1328</v>
      </c>
      <c r="AQ134" s="77" t="s">
        <v>1329</v>
      </c>
      <c r="AR134" s="78" t="s">
        <v>995</v>
      </c>
      <c r="AS134" s="78" t="s">
        <v>996</v>
      </c>
      <c r="AT134" s="79" t="s">
        <v>997</v>
      </c>
    </row>
    <row r="135" spans="1:46" x14ac:dyDescent="0.25">
      <c r="A135" s="70">
        <v>28022</v>
      </c>
      <c r="B135" s="71">
        <v>44623</v>
      </c>
      <c r="C135" s="72" t="s">
        <v>1330</v>
      </c>
      <c r="D135" s="72" t="s">
        <v>201</v>
      </c>
      <c r="E135" s="73">
        <v>767217.99</v>
      </c>
      <c r="F135" s="73">
        <v>0</v>
      </c>
      <c r="G135" s="73">
        <v>0</v>
      </c>
      <c r="H135" s="74" t="s">
        <v>202</v>
      </c>
      <c r="I135" s="75">
        <v>899999115</v>
      </c>
      <c r="J135" s="72" t="s">
        <v>212</v>
      </c>
      <c r="K135" s="72" t="s">
        <v>213</v>
      </c>
      <c r="L135" s="72" t="s">
        <v>214</v>
      </c>
      <c r="M135" s="72" t="s">
        <v>215</v>
      </c>
      <c r="N135" s="72" t="s">
        <v>216</v>
      </c>
      <c r="O135" s="72" t="s">
        <v>217</v>
      </c>
      <c r="P135" s="72" t="s">
        <v>218</v>
      </c>
      <c r="Q135" s="74" t="s">
        <v>203</v>
      </c>
      <c r="R135" s="72" t="s">
        <v>204</v>
      </c>
      <c r="S135" s="72" t="s">
        <v>219</v>
      </c>
      <c r="T135" s="72" t="s">
        <v>220</v>
      </c>
      <c r="U135" s="76">
        <v>767217.99</v>
      </c>
      <c r="V135" s="76">
        <v>0</v>
      </c>
      <c r="W135" s="76">
        <v>767217.99</v>
      </c>
      <c r="X135" s="76">
        <v>0</v>
      </c>
      <c r="Y135" s="72" t="s">
        <v>207</v>
      </c>
      <c r="Z135" s="72" t="s">
        <v>208</v>
      </c>
      <c r="AA135" s="72" t="s">
        <v>209</v>
      </c>
      <c r="AB135" s="72" t="s">
        <v>469</v>
      </c>
      <c r="AC135" s="72" t="s">
        <v>470</v>
      </c>
      <c r="AD135" s="76">
        <v>767217.99</v>
      </c>
      <c r="AE135" s="72" t="s">
        <v>1331</v>
      </c>
      <c r="AF135" s="72" t="s">
        <v>305</v>
      </c>
      <c r="AG135" s="72" t="s">
        <v>305</v>
      </c>
      <c r="AH135" s="72" t="s">
        <v>305</v>
      </c>
      <c r="AI135" s="72" t="s">
        <v>1332</v>
      </c>
      <c r="AJ135" s="72" t="s">
        <v>1226</v>
      </c>
      <c r="AK135" s="72" t="s">
        <v>1333</v>
      </c>
      <c r="AL135" s="72" t="s">
        <v>1334</v>
      </c>
      <c r="AM135" s="72"/>
      <c r="AN135" s="72" t="s">
        <v>475</v>
      </c>
      <c r="AO135" s="72" t="s">
        <v>476</v>
      </c>
      <c r="AP135" s="72" t="s">
        <v>1335</v>
      </c>
      <c r="AQ135" s="77" t="s">
        <v>1336</v>
      </c>
      <c r="AR135" s="78" t="e">
        <f>VLOOKUP(AB135,RUBROS[],3,FALSE)</f>
        <v>#N/A</v>
      </c>
      <c r="AS135" s="78" t="e">
        <f>VLOOKUP(AB135,RUBROS[],4,FALSE)</f>
        <v>#N/A</v>
      </c>
      <c r="AT135" s="110" t="s">
        <v>994</v>
      </c>
    </row>
    <row r="136" spans="1:46" x14ac:dyDescent="0.25">
      <c r="A136" s="70">
        <v>28122</v>
      </c>
      <c r="B136" s="71">
        <v>44623</v>
      </c>
      <c r="C136" s="72" t="s">
        <v>1337</v>
      </c>
      <c r="D136" s="72" t="s">
        <v>201</v>
      </c>
      <c r="E136" s="73">
        <v>2650000</v>
      </c>
      <c r="F136" s="73">
        <v>25599</v>
      </c>
      <c r="G136" s="73">
        <v>0</v>
      </c>
      <c r="H136" s="74" t="s">
        <v>480</v>
      </c>
      <c r="I136" s="75">
        <v>1072645116</v>
      </c>
      <c r="J136" s="72" t="s">
        <v>1338</v>
      </c>
      <c r="K136" s="72" t="s">
        <v>213</v>
      </c>
      <c r="L136" s="72" t="s">
        <v>223</v>
      </c>
      <c r="M136" s="72" t="s">
        <v>1339</v>
      </c>
      <c r="N136" s="72" t="s">
        <v>216</v>
      </c>
      <c r="O136" s="72" t="s">
        <v>535</v>
      </c>
      <c r="P136" s="72" t="s">
        <v>536</v>
      </c>
      <c r="Q136" s="74" t="s">
        <v>203</v>
      </c>
      <c r="R136" s="72" t="s">
        <v>204</v>
      </c>
      <c r="S136" s="72" t="s">
        <v>483</v>
      </c>
      <c r="T136" s="72" t="s">
        <v>484</v>
      </c>
      <c r="U136" s="76">
        <v>2650000</v>
      </c>
      <c r="V136" s="76">
        <v>0</v>
      </c>
      <c r="W136" s="76">
        <v>2650000</v>
      </c>
      <c r="X136" s="76">
        <v>0</v>
      </c>
      <c r="Y136" s="72" t="s">
        <v>207</v>
      </c>
      <c r="Z136" s="72" t="s">
        <v>208</v>
      </c>
      <c r="AA136" s="72" t="s">
        <v>451</v>
      </c>
      <c r="AB136" s="72" t="s">
        <v>452</v>
      </c>
      <c r="AC136" s="72" t="s">
        <v>453</v>
      </c>
      <c r="AD136" s="76">
        <v>2650000</v>
      </c>
      <c r="AE136" s="72" t="s">
        <v>1340</v>
      </c>
      <c r="AF136" s="72" t="s">
        <v>1243</v>
      </c>
      <c r="AG136" s="72" t="s">
        <v>1243</v>
      </c>
      <c r="AH136" s="72" t="s">
        <v>1123</v>
      </c>
      <c r="AI136" s="72" t="s">
        <v>1341</v>
      </c>
      <c r="AJ136" s="72" t="s">
        <v>1226</v>
      </c>
      <c r="AK136" s="72" t="s">
        <v>1342</v>
      </c>
      <c r="AL136" s="72" t="s">
        <v>1343</v>
      </c>
      <c r="AM136" s="72"/>
      <c r="AN136" s="72" t="s">
        <v>617</v>
      </c>
      <c r="AO136" s="72" t="s">
        <v>501</v>
      </c>
      <c r="AP136" s="72" t="s">
        <v>1344</v>
      </c>
      <c r="AQ136" s="77" t="s">
        <v>1345</v>
      </c>
      <c r="AR136" s="78" t="s">
        <v>995</v>
      </c>
      <c r="AS136" s="78" t="s">
        <v>996</v>
      </c>
      <c r="AT136" s="79" t="s">
        <v>997</v>
      </c>
    </row>
    <row r="137" spans="1:46" x14ac:dyDescent="0.25">
      <c r="A137" s="70">
        <v>28222</v>
      </c>
      <c r="B137" s="71">
        <v>44623</v>
      </c>
      <c r="C137" s="72" t="s">
        <v>1346</v>
      </c>
      <c r="D137" s="72" t="s">
        <v>201</v>
      </c>
      <c r="E137" s="73">
        <v>4368651</v>
      </c>
      <c r="F137" s="73">
        <v>42201</v>
      </c>
      <c r="G137" s="73">
        <v>0</v>
      </c>
      <c r="H137" s="74" t="s">
        <v>480</v>
      </c>
      <c r="I137" s="75">
        <v>52367490</v>
      </c>
      <c r="J137" s="72" t="s">
        <v>1347</v>
      </c>
      <c r="K137" s="72" t="s">
        <v>213</v>
      </c>
      <c r="L137" s="72" t="s">
        <v>223</v>
      </c>
      <c r="M137" s="72" t="s">
        <v>1348</v>
      </c>
      <c r="N137" s="72" t="s">
        <v>216</v>
      </c>
      <c r="O137" s="72" t="s">
        <v>564</v>
      </c>
      <c r="P137" s="72" t="s">
        <v>565</v>
      </c>
      <c r="Q137" s="74" t="s">
        <v>203</v>
      </c>
      <c r="R137" s="72" t="s">
        <v>204</v>
      </c>
      <c r="S137" s="72" t="s">
        <v>1349</v>
      </c>
      <c r="T137" s="72" t="s">
        <v>1350</v>
      </c>
      <c r="U137" s="76">
        <v>4368651</v>
      </c>
      <c r="V137" s="76">
        <v>0</v>
      </c>
      <c r="W137" s="76">
        <v>4368651</v>
      </c>
      <c r="X137" s="76">
        <v>0</v>
      </c>
      <c r="Y137" s="72" t="s">
        <v>207</v>
      </c>
      <c r="Z137" s="72" t="s">
        <v>208</v>
      </c>
      <c r="AA137" s="72" t="s">
        <v>451</v>
      </c>
      <c r="AB137" s="72" t="s">
        <v>452</v>
      </c>
      <c r="AC137" s="72" t="s">
        <v>453</v>
      </c>
      <c r="AD137" s="76">
        <v>4368651</v>
      </c>
      <c r="AE137" s="72" t="s">
        <v>1351</v>
      </c>
      <c r="AF137" s="72" t="s">
        <v>989</v>
      </c>
      <c r="AG137" s="72" t="s">
        <v>1057</v>
      </c>
      <c r="AH137" s="72" t="s">
        <v>1352</v>
      </c>
      <c r="AI137" s="72" t="s">
        <v>842</v>
      </c>
      <c r="AJ137" s="72" t="s">
        <v>1226</v>
      </c>
      <c r="AK137" s="72" t="s">
        <v>1353</v>
      </c>
      <c r="AL137" s="72" t="s">
        <v>1354</v>
      </c>
      <c r="AM137" s="72"/>
      <c r="AN137" s="72" t="s">
        <v>492</v>
      </c>
      <c r="AO137" s="72" t="s">
        <v>493</v>
      </c>
      <c r="AP137" s="72" t="s">
        <v>1355</v>
      </c>
      <c r="AQ137" s="77" t="s">
        <v>1356</v>
      </c>
      <c r="AR137" s="78" t="s">
        <v>995</v>
      </c>
      <c r="AS137" s="78" t="s">
        <v>996</v>
      </c>
      <c r="AT137" s="79" t="s">
        <v>997</v>
      </c>
    </row>
    <row r="138" spans="1:46" x14ac:dyDescent="0.25">
      <c r="A138" s="70">
        <v>28322</v>
      </c>
      <c r="B138" s="71">
        <v>44623</v>
      </c>
      <c r="C138" s="72" t="s">
        <v>1357</v>
      </c>
      <c r="D138" s="72" t="s">
        <v>201</v>
      </c>
      <c r="E138" s="73">
        <v>3475000</v>
      </c>
      <c r="F138" s="73">
        <v>33569</v>
      </c>
      <c r="G138" s="73">
        <v>0</v>
      </c>
      <c r="H138" s="74" t="s">
        <v>480</v>
      </c>
      <c r="I138" s="75">
        <v>1022984528</v>
      </c>
      <c r="J138" s="72" t="s">
        <v>1358</v>
      </c>
      <c r="K138" s="72" t="s">
        <v>213</v>
      </c>
      <c r="L138" s="72" t="s">
        <v>223</v>
      </c>
      <c r="M138" s="72" t="s">
        <v>1359</v>
      </c>
      <c r="N138" s="72" t="s">
        <v>216</v>
      </c>
      <c r="O138" s="72" t="s">
        <v>564</v>
      </c>
      <c r="P138" s="72" t="s">
        <v>565</v>
      </c>
      <c r="Q138" s="74" t="s">
        <v>203</v>
      </c>
      <c r="R138" s="72" t="s">
        <v>204</v>
      </c>
      <c r="S138" s="72" t="s">
        <v>483</v>
      </c>
      <c r="T138" s="72" t="s">
        <v>484</v>
      </c>
      <c r="U138" s="76">
        <v>3475000</v>
      </c>
      <c r="V138" s="76">
        <v>0</v>
      </c>
      <c r="W138" s="76">
        <v>3475000</v>
      </c>
      <c r="X138" s="76">
        <v>0</v>
      </c>
      <c r="Y138" s="72" t="s">
        <v>207</v>
      </c>
      <c r="Z138" s="72" t="s">
        <v>208</v>
      </c>
      <c r="AA138" s="72" t="s">
        <v>451</v>
      </c>
      <c r="AB138" s="72" t="s">
        <v>452</v>
      </c>
      <c r="AC138" s="72" t="s">
        <v>453</v>
      </c>
      <c r="AD138" s="76">
        <v>3475000</v>
      </c>
      <c r="AE138" s="72" t="s">
        <v>1360</v>
      </c>
      <c r="AF138" s="72" t="s">
        <v>668</v>
      </c>
      <c r="AG138" s="72" t="s">
        <v>668</v>
      </c>
      <c r="AH138" s="72" t="s">
        <v>1361</v>
      </c>
      <c r="AI138" s="72" t="s">
        <v>311</v>
      </c>
      <c r="AJ138" s="72" t="s">
        <v>1226</v>
      </c>
      <c r="AK138" s="72" t="s">
        <v>1362</v>
      </c>
      <c r="AL138" s="72" t="s">
        <v>1363</v>
      </c>
      <c r="AM138" s="72"/>
      <c r="AN138" s="72" t="s">
        <v>492</v>
      </c>
      <c r="AO138" s="72" t="s">
        <v>493</v>
      </c>
      <c r="AP138" s="72" t="s">
        <v>1364</v>
      </c>
      <c r="AQ138" s="77" t="s">
        <v>1365</v>
      </c>
      <c r="AR138" s="78" t="s">
        <v>995</v>
      </c>
      <c r="AS138" s="78" t="s">
        <v>996</v>
      </c>
      <c r="AT138" s="79" t="s">
        <v>997</v>
      </c>
    </row>
    <row r="139" spans="1:46" x14ac:dyDescent="0.25">
      <c r="A139" s="70">
        <v>28422</v>
      </c>
      <c r="B139" s="71">
        <v>44623</v>
      </c>
      <c r="C139" s="72" t="s">
        <v>1366</v>
      </c>
      <c r="D139" s="72" t="s">
        <v>201</v>
      </c>
      <c r="E139" s="73">
        <v>5000000</v>
      </c>
      <c r="F139" s="73">
        <v>42322</v>
      </c>
      <c r="G139" s="73">
        <v>0</v>
      </c>
      <c r="H139" s="74" t="s">
        <v>480</v>
      </c>
      <c r="I139" s="75">
        <v>1098624335</v>
      </c>
      <c r="J139" s="72" t="s">
        <v>1367</v>
      </c>
      <c r="K139" s="72" t="s">
        <v>213</v>
      </c>
      <c r="L139" s="72" t="s">
        <v>223</v>
      </c>
      <c r="M139" s="72" t="s">
        <v>1368</v>
      </c>
      <c r="N139" s="72" t="s">
        <v>216</v>
      </c>
      <c r="O139" s="72" t="s">
        <v>577</v>
      </c>
      <c r="P139" s="72" t="s">
        <v>578</v>
      </c>
      <c r="Q139" s="74" t="s">
        <v>203</v>
      </c>
      <c r="R139" s="72" t="s">
        <v>204</v>
      </c>
      <c r="S139" s="72" t="s">
        <v>678</v>
      </c>
      <c r="T139" s="72" t="s">
        <v>679</v>
      </c>
      <c r="U139" s="76">
        <v>5000000</v>
      </c>
      <c r="V139" s="76">
        <v>0</v>
      </c>
      <c r="W139" s="76">
        <v>5000000</v>
      </c>
      <c r="X139" s="76">
        <v>0</v>
      </c>
      <c r="Y139" s="72" t="s">
        <v>207</v>
      </c>
      <c r="Z139" s="72" t="s">
        <v>208</v>
      </c>
      <c r="AA139" s="72" t="s">
        <v>451</v>
      </c>
      <c r="AB139" s="72" t="s">
        <v>452</v>
      </c>
      <c r="AC139" s="72" t="s">
        <v>453</v>
      </c>
      <c r="AD139" s="76">
        <v>5000000</v>
      </c>
      <c r="AE139" s="72" t="s">
        <v>945</v>
      </c>
      <c r="AF139" s="72" t="s">
        <v>824</v>
      </c>
      <c r="AG139" s="72" t="s">
        <v>824</v>
      </c>
      <c r="AH139" s="72" t="s">
        <v>1057</v>
      </c>
      <c r="AI139" s="72" t="s">
        <v>797</v>
      </c>
      <c r="AJ139" s="72" t="s">
        <v>1226</v>
      </c>
      <c r="AK139" s="72" t="s">
        <v>1023</v>
      </c>
      <c r="AL139" s="72" t="s">
        <v>1369</v>
      </c>
      <c r="AM139" s="72"/>
      <c r="AN139" s="72" t="s">
        <v>617</v>
      </c>
      <c r="AO139" s="72" t="s">
        <v>493</v>
      </c>
      <c r="AP139" s="72" t="s">
        <v>1370</v>
      </c>
      <c r="AQ139" s="77" t="s">
        <v>983</v>
      </c>
      <c r="AR139" s="78" t="s">
        <v>995</v>
      </c>
      <c r="AS139" s="78" t="s">
        <v>996</v>
      </c>
      <c r="AT139" s="79" t="s">
        <v>997</v>
      </c>
    </row>
    <row r="140" spans="1:46" x14ac:dyDescent="0.25">
      <c r="A140" s="70">
        <v>28522</v>
      </c>
      <c r="B140" s="71">
        <v>44623</v>
      </c>
      <c r="C140" s="72" t="s">
        <v>1371</v>
      </c>
      <c r="D140" s="72" t="s">
        <v>201</v>
      </c>
      <c r="E140" s="73">
        <v>4873000</v>
      </c>
      <c r="F140" s="73">
        <v>41248</v>
      </c>
      <c r="G140" s="73">
        <v>0</v>
      </c>
      <c r="H140" s="74" t="s">
        <v>480</v>
      </c>
      <c r="I140" s="75">
        <v>1032423032</v>
      </c>
      <c r="J140" s="72" t="s">
        <v>1372</v>
      </c>
      <c r="K140" s="72" t="s">
        <v>213</v>
      </c>
      <c r="L140" s="72" t="s">
        <v>223</v>
      </c>
      <c r="M140" s="72" t="s">
        <v>1373</v>
      </c>
      <c r="N140" s="72" t="s">
        <v>216</v>
      </c>
      <c r="O140" s="72" t="s">
        <v>467</v>
      </c>
      <c r="P140" s="72" t="s">
        <v>468</v>
      </c>
      <c r="Q140" s="74" t="s">
        <v>203</v>
      </c>
      <c r="R140" s="72" t="s">
        <v>204</v>
      </c>
      <c r="S140" s="72" t="s">
        <v>916</v>
      </c>
      <c r="T140" s="72" t="s">
        <v>917</v>
      </c>
      <c r="U140" s="76">
        <v>4873000</v>
      </c>
      <c r="V140" s="76">
        <v>0</v>
      </c>
      <c r="W140" s="76">
        <v>4873000</v>
      </c>
      <c r="X140" s="76">
        <v>0</v>
      </c>
      <c r="Y140" s="72" t="s">
        <v>207</v>
      </c>
      <c r="Z140" s="72" t="s">
        <v>208</v>
      </c>
      <c r="AA140" s="72" t="s">
        <v>451</v>
      </c>
      <c r="AB140" s="72" t="s">
        <v>452</v>
      </c>
      <c r="AC140" s="72" t="s">
        <v>453</v>
      </c>
      <c r="AD140" s="76">
        <v>4873000</v>
      </c>
      <c r="AE140" s="72" t="s">
        <v>1374</v>
      </c>
      <c r="AF140" s="72" t="s">
        <v>704</v>
      </c>
      <c r="AG140" s="72" t="s">
        <v>852</v>
      </c>
      <c r="AH140" s="72" t="s">
        <v>525</v>
      </c>
      <c r="AI140" s="72" t="s">
        <v>301</v>
      </c>
      <c r="AJ140" s="72" t="s">
        <v>1226</v>
      </c>
      <c r="AK140" s="72" t="s">
        <v>1034</v>
      </c>
      <c r="AL140" s="72" t="s">
        <v>1375</v>
      </c>
      <c r="AM140" s="72"/>
      <c r="AN140" s="72" t="s">
        <v>516</v>
      </c>
      <c r="AO140" s="72" t="s">
        <v>493</v>
      </c>
      <c r="AP140" s="72" t="s">
        <v>1376</v>
      </c>
      <c r="AQ140" s="77" t="s">
        <v>1377</v>
      </c>
      <c r="AR140" s="78" t="s">
        <v>995</v>
      </c>
      <c r="AS140" s="78" t="s">
        <v>996</v>
      </c>
      <c r="AT140" s="79" t="s">
        <v>997</v>
      </c>
    </row>
    <row r="141" spans="1:46" x14ac:dyDescent="0.25">
      <c r="A141" s="70">
        <v>28622</v>
      </c>
      <c r="B141" s="71">
        <v>44623</v>
      </c>
      <c r="C141" s="72" t="s">
        <v>1378</v>
      </c>
      <c r="D141" s="72" t="s">
        <v>201</v>
      </c>
      <c r="E141" s="73">
        <v>3150000</v>
      </c>
      <c r="F141" s="73">
        <v>30429</v>
      </c>
      <c r="G141" s="73">
        <v>0</v>
      </c>
      <c r="H141" s="74" t="s">
        <v>480</v>
      </c>
      <c r="I141" s="75">
        <v>1022338707</v>
      </c>
      <c r="J141" s="72" t="s">
        <v>1379</v>
      </c>
      <c r="K141" s="72" t="s">
        <v>213</v>
      </c>
      <c r="L141" s="72" t="s">
        <v>223</v>
      </c>
      <c r="M141" s="72" t="s">
        <v>1380</v>
      </c>
      <c r="N141" s="72" t="s">
        <v>216</v>
      </c>
      <c r="O141" s="72" t="s">
        <v>225</v>
      </c>
      <c r="P141" s="72" t="s">
        <v>226</v>
      </c>
      <c r="Q141" s="74" t="s">
        <v>203</v>
      </c>
      <c r="R141" s="72" t="s">
        <v>204</v>
      </c>
      <c r="S141" s="72" t="s">
        <v>817</v>
      </c>
      <c r="T141" s="72" t="s">
        <v>818</v>
      </c>
      <c r="U141" s="76">
        <v>3150000</v>
      </c>
      <c r="V141" s="76">
        <v>0</v>
      </c>
      <c r="W141" s="76">
        <v>3150000</v>
      </c>
      <c r="X141" s="76">
        <v>0</v>
      </c>
      <c r="Y141" s="72" t="s">
        <v>207</v>
      </c>
      <c r="Z141" s="72" t="s">
        <v>208</v>
      </c>
      <c r="AA141" s="72" t="s">
        <v>451</v>
      </c>
      <c r="AB141" s="72" t="s">
        <v>452</v>
      </c>
      <c r="AC141" s="72" t="s">
        <v>453</v>
      </c>
      <c r="AD141" s="76">
        <v>3150000</v>
      </c>
      <c r="AE141" s="72" t="s">
        <v>1381</v>
      </c>
      <c r="AF141" s="72" t="s">
        <v>912</v>
      </c>
      <c r="AG141" s="72" t="s">
        <v>912</v>
      </c>
      <c r="AH141" s="72" t="s">
        <v>824</v>
      </c>
      <c r="AI141" s="72" t="s">
        <v>319</v>
      </c>
      <c r="AJ141" s="72" t="s">
        <v>1226</v>
      </c>
      <c r="AK141" s="72" t="s">
        <v>1382</v>
      </c>
      <c r="AL141" s="72" t="s">
        <v>1383</v>
      </c>
      <c r="AM141" s="72"/>
      <c r="AN141" s="72" t="s">
        <v>516</v>
      </c>
      <c r="AO141" s="72" t="s">
        <v>493</v>
      </c>
      <c r="AP141" s="72" t="s">
        <v>1384</v>
      </c>
      <c r="AQ141" s="77" t="s">
        <v>1385</v>
      </c>
      <c r="AR141" s="78" t="s">
        <v>995</v>
      </c>
      <c r="AS141" s="78" t="s">
        <v>996</v>
      </c>
      <c r="AT141" s="79" t="s">
        <v>997</v>
      </c>
    </row>
    <row r="142" spans="1:46" x14ac:dyDescent="0.25">
      <c r="A142" s="70">
        <v>28722</v>
      </c>
      <c r="B142" s="71">
        <v>44623</v>
      </c>
      <c r="C142" s="72" t="s">
        <v>1386</v>
      </c>
      <c r="D142" s="72" t="s">
        <v>201</v>
      </c>
      <c r="E142" s="73">
        <v>3150000</v>
      </c>
      <c r="F142" s="73">
        <v>30429</v>
      </c>
      <c r="G142" s="73">
        <v>0</v>
      </c>
      <c r="H142" s="74" t="s">
        <v>480</v>
      </c>
      <c r="I142" s="75">
        <v>49794563</v>
      </c>
      <c r="J142" s="72" t="s">
        <v>1387</v>
      </c>
      <c r="K142" s="72" t="s">
        <v>213</v>
      </c>
      <c r="L142" s="72" t="s">
        <v>223</v>
      </c>
      <c r="M142" s="72" t="s">
        <v>1388</v>
      </c>
      <c r="N142" s="72" t="s">
        <v>216</v>
      </c>
      <c r="O142" s="72" t="s">
        <v>233</v>
      </c>
      <c r="P142" s="72" t="s">
        <v>234</v>
      </c>
      <c r="Q142" s="74" t="s">
        <v>203</v>
      </c>
      <c r="R142" s="72" t="s">
        <v>204</v>
      </c>
      <c r="S142" s="72" t="s">
        <v>610</v>
      </c>
      <c r="T142" s="72" t="s">
        <v>611</v>
      </c>
      <c r="U142" s="76">
        <v>3150000</v>
      </c>
      <c r="V142" s="76">
        <v>0</v>
      </c>
      <c r="W142" s="76">
        <v>3150000</v>
      </c>
      <c r="X142" s="76">
        <v>0</v>
      </c>
      <c r="Y142" s="72" t="s">
        <v>207</v>
      </c>
      <c r="Z142" s="72" t="s">
        <v>208</v>
      </c>
      <c r="AA142" s="72" t="s">
        <v>451</v>
      </c>
      <c r="AB142" s="72" t="s">
        <v>452</v>
      </c>
      <c r="AC142" s="72" t="s">
        <v>453</v>
      </c>
      <c r="AD142" s="76">
        <v>3150000</v>
      </c>
      <c r="AE142" s="72" t="s">
        <v>1389</v>
      </c>
      <c r="AF142" s="72" t="s">
        <v>1390</v>
      </c>
      <c r="AG142" s="72" t="s">
        <v>1391</v>
      </c>
      <c r="AH142" s="72" t="s">
        <v>776</v>
      </c>
      <c r="AI142" s="72" t="s">
        <v>300</v>
      </c>
      <c r="AJ142" s="72" t="s">
        <v>1226</v>
      </c>
      <c r="AK142" s="72" t="s">
        <v>1392</v>
      </c>
      <c r="AL142" s="72" t="s">
        <v>1393</v>
      </c>
      <c r="AM142" s="72"/>
      <c r="AN142" s="72" t="s">
        <v>343</v>
      </c>
      <c r="AO142" s="72" t="s">
        <v>493</v>
      </c>
      <c r="AP142" s="72" t="s">
        <v>1394</v>
      </c>
      <c r="AQ142" s="77" t="s">
        <v>1395</v>
      </c>
      <c r="AR142" s="78" t="s">
        <v>995</v>
      </c>
      <c r="AS142" s="78" t="s">
        <v>996</v>
      </c>
      <c r="AT142" s="79" t="s">
        <v>997</v>
      </c>
    </row>
    <row r="143" spans="1:46" x14ac:dyDescent="0.25">
      <c r="A143" s="70">
        <v>28822</v>
      </c>
      <c r="B143" s="71">
        <v>44624</v>
      </c>
      <c r="C143" s="72" t="s">
        <v>1396</v>
      </c>
      <c r="D143" s="72" t="s">
        <v>201</v>
      </c>
      <c r="E143" s="73">
        <v>3150000</v>
      </c>
      <c r="F143" s="73">
        <v>30429</v>
      </c>
      <c r="G143" s="73">
        <v>0</v>
      </c>
      <c r="H143" s="74" t="s">
        <v>480</v>
      </c>
      <c r="I143" s="75">
        <v>1066179217</v>
      </c>
      <c r="J143" s="72" t="s">
        <v>1397</v>
      </c>
      <c r="K143" s="72" t="s">
        <v>213</v>
      </c>
      <c r="L143" s="72" t="s">
        <v>223</v>
      </c>
      <c r="M143" s="72" t="s">
        <v>1398</v>
      </c>
      <c r="N143" s="72" t="s">
        <v>216</v>
      </c>
      <c r="O143" s="72" t="s">
        <v>467</v>
      </c>
      <c r="P143" s="72" t="s">
        <v>468</v>
      </c>
      <c r="Q143" s="74" t="s">
        <v>203</v>
      </c>
      <c r="R143" s="72" t="s">
        <v>204</v>
      </c>
      <c r="S143" s="72" t="s">
        <v>483</v>
      </c>
      <c r="T143" s="72" t="s">
        <v>484</v>
      </c>
      <c r="U143" s="76">
        <v>3150000</v>
      </c>
      <c r="V143" s="76">
        <v>0</v>
      </c>
      <c r="W143" s="76">
        <v>3150000</v>
      </c>
      <c r="X143" s="76">
        <v>0</v>
      </c>
      <c r="Y143" s="72" t="s">
        <v>207</v>
      </c>
      <c r="Z143" s="72" t="s">
        <v>208</v>
      </c>
      <c r="AA143" s="72" t="s">
        <v>451</v>
      </c>
      <c r="AB143" s="72" t="s">
        <v>452</v>
      </c>
      <c r="AC143" s="72" t="s">
        <v>453</v>
      </c>
      <c r="AD143" s="76">
        <v>3150000</v>
      </c>
      <c r="AE143" s="72" t="s">
        <v>1399</v>
      </c>
      <c r="AF143" s="72" t="s">
        <v>775</v>
      </c>
      <c r="AG143" s="72" t="s">
        <v>775</v>
      </c>
      <c r="AH143" s="72" t="s">
        <v>633</v>
      </c>
      <c r="AI143" s="72" t="s">
        <v>833</v>
      </c>
      <c r="AJ143" s="72" t="s">
        <v>1400</v>
      </c>
      <c r="AK143" s="72" t="s">
        <v>1401</v>
      </c>
      <c r="AL143" s="72" t="s">
        <v>1402</v>
      </c>
      <c r="AM143" s="72"/>
      <c r="AN143" s="72" t="s">
        <v>765</v>
      </c>
      <c r="AO143" s="72" t="s">
        <v>493</v>
      </c>
      <c r="AP143" s="72" t="s">
        <v>1403</v>
      </c>
      <c r="AQ143" s="77" t="s">
        <v>1404</v>
      </c>
      <c r="AR143" s="78" t="s">
        <v>995</v>
      </c>
      <c r="AS143" s="78" t="s">
        <v>996</v>
      </c>
      <c r="AT143" s="79" t="s">
        <v>997</v>
      </c>
    </row>
    <row r="144" spans="1:46" x14ac:dyDescent="0.25">
      <c r="A144" s="70">
        <v>28922</v>
      </c>
      <c r="B144" s="71">
        <v>44624</v>
      </c>
      <c r="C144" s="72" t="s">
        <v>1405</v>
      </c>
      <c r="D144" s="72" t="s">
        <v>201</v>
      </c>
      <c r="E144" s="73">
        <v>3150000</v>
      </c>
      <c r="F144" s="73">
        <v>30429</v>
      </c>
      <c r="G144" s="73">
        <v>0</v>
      </c>
      <c r="H144" s="74" t="s">
        <v>480</v>
      </c>
      <c r="I144" s="75">
        <v>1023947833</v>
      </c>
      <c r="J144" s="72" t="s">
        <v>1406</v>
      </c>
      <c r="K144" s="72" t="s">
        <v>213</v>
      </c>
      <c r="L144" s="72" t="s">
        <v>223</v>
      </c>
      <c r="M144" s="72" t="s">
        <v>1407</v>
      </c>
      <c r="N144" s="72" t="s">
        <v>216</v>
      </c>
      <c r="O144" s="72" t="s">
        <v>233</v>
      </c>
      <c r="P144" s="72" t="s">
        <v>234</v>
      </c>
      <c r="Q144" s="74" t="s">
        <v>203</v>
      </c>
      <c r="R144" s="72" t="s">
        <v>204</v>
      </c>
      <c r="S144" s="72" t="s">
        <v>483</v>
      </c>
      <c r="T144" s="72" t="s">
        <v>484</v>
      </c>
      <c r="U144" s="76">
        <v>3150000</v>
      </c>
      <c r="V144" s="76">
        <v>0</v>
      </c>
      <c r="W144" s="76">
        <v>3150000</v>
      </c>
      <c r="X144" s="76">
        <v>0</v>
      </c>
      <c r="Y144" s="72" t="s">
        <v>207</v>
      </c>
      <c r="Z144" s="72" t="s">
        <v>208</v>
      </c>
      <c r="AA144" s="72" t="s">
        <v>451</v>
      </c>
      <c r="AB144" s="72" t="s">
        <v>452</v>
      </c>
      <c r="AC144" s="72" t="s">
        <v>453</v>
      </c>
      <c r="AD144" s="76">
        <v>3150000</v>
      </c>
      <c r="AE144" s="72" t="s">
        <v>1408</v>
      </c>
      <c r="AF144" s="72" t="s">
        <v>555</v>
      </c>
      <c r="AG144" s="72" t="s">
        <v>555</v>
      </c>
      <c r="AH144" s="72" t="s">
        <v>1341</v>
      </c>
      <c r="AI144" s="72" t="s">
        <v>1409</v>
      </c>
      <c r="AJ144" s="72" t="s">
        <v>1400</v>
      </c>
      <c r="AK144" s="72" t="s">
        <v>1410</v>
      </c>
      <c r="AL144" s="72" t="s">
        <v>1411</v>
      </c>
      <c r="AM144" s="72"/>
      <c r="AN144" s="72" t="s">
        <v>492</v>
      </c>
      <c r="AO144" s="72" t="s">
        <v>501</v>
      </c>
      <c r="AP144" s="72" t="s">
        <v>1412</v>
      </c>
      <c r="AQ144" s="77" t="s">
        <v>1413</v>
      </c>
      <c r="AR144" s="78" t="s">
        <v>995</v>
      </c>
      <c r="AS144" s="78" t="s">
        <v>996</v>
      </c>
      <c r="AT144" s="79" t="s">
        <v>997</v>
      </c>
    </row>
    <row r="145" spans="1:46" x14ac:dyDescent="0.25">
      <c r="A145" s="70">
        <v>29022</v>
      </c>
      <c r="B145" s="71">
        <v>44624</v>
      </c>
      <c r="C145" s="72" t="s">
        <v>1414</v>
      </c>
      <c r="D145" s="72" t="s">
        <v>201</v>
      </c>
      <c r="E145" s="73">
        <v>3150000</v>
      </c>
      <c r="F145" s="73">
        <v>30429</v>
      </c>
      <c r="G145" s="73">
        <v>0</v>
      </c>
      <c r="H145" s="74" t="s">
        <v>480</v>
      </c>
      <c r="I145" s="75">
        <v>77194104</v>
      </c>
      <c r="J145" s="72" t="s">
        <v>1415</v>
      </c>
      <c r="K145" s="72" t="s">
        <v>213</v>
      </c>
      <c r="L145" s="72" t="s">
        <v>223</v>
      </c>
      <c r="M145" s="72" t="s">
        <v>1416</v>
      </c>
      <c r="N145" s="72" t="s">
        <v>216</v>
      </c>
      <c r="O145" s="72" t="s">
        <v>467</v>
      </c>
      <c r="P145" s="72" t="s">
        <v>468</v>
      </c>
      <c r="Q145" s="74" t="s">
        <v>203</v>
      </c>
      <c r="R145" s="72" t="s">
        <v>204</v>
      </c>
      <c r="S145" s="72" t="s">
        <v>483</v>
      </c>
      <c r="T145" s="72" t="s">
        <v>484</v>
      </c>
      <c r="U145" s="76">
        <v>3150000</v>
      </c>
      <c r="V145" s="76">
        <v>0</v>
      </c>
      <c r="W145" s="76">
        <v>3150000</v>
      </c>
      <c r="X145" s="76">
        <v>0</v>
      </c>
      <c r="Y145" s="72" t="s">
        <v>207</v>
      </c>
      <c r="Z145" s="72" t="s">
        <v>208</v>
      </c>
      <c r="AA145" s="72" t="s">
        <v>451</v>
      </c>
      <c r="AB145" s="72" t="s">
        <v>452</v>
      </c>
      <c r="AC145" s="72" t="s">
        <v>453</v>
      </c>
      <c r="AD145" s="76">
        <v>3150000</v>
      </c>
      <c r="AE145" s="72" t="s">
        <v>1417</v>
      </c>
      <c r="AF145" s="72" t="s">
        <v>341</v>
      </c>
      <c r="AG145" s="72" t="s">
        <v>341</v>
      </c>
      <c r="AH145" s="72" t="s">
        <v>919</v>
      </c>
      <c r="AI145" s="72" t="s">
        <v>714</v>
      </c>
      <c r="AJ145" s="72" t="s">
        <v>1400</v>
      </c>
      <c r="AK145" s="72" t="s">
        <v>1418</v>
      </c>
      <c r="AL145" s="72" t="s">
        <v>1419</v>
      </c>
      <c r="AM145" s="72"/>
      <c r="AN145" s="72" t="s">
        <v>343</v>
      </c>
      <c r="AO145" s="72" t="s">
        <v>493</v>
      </c>
      <c r="AP145" s="72" t="s">
        <v>1420</v>
      </c>
      <c r="AQ145" s="77" t="s">
        <v>1421</v>
      </c>
      <c r="AR145" s="78" t="s">
        <v>995</v>
      </c>
      <c r="AS145" s="78" t="s">
        <v>996</v>
      </c>
      <c r="AT145" s="79" t="s">
        <v>997</v>
      </c>
    </row>
    <row r="146" spans="1:46" x14ac:dyDescent="0.25">
      <c r="A146" s="70">
        <v>29122</v>
      </c>
      <c r="B146" s="71">
        <v>44624</v>
      </c>
      <c r="C146" s="72" t="s">
        <v>1422</v>
      </c>
      <c r="D146" s="72" t="s">
        <v>201</v>
      </c>
      <c r="E146" s="73">
        <v>3150000</v>
      </c>
      <c r="F146" s="73">
        <v>30429</v>
      </c>
      <c r="G146" s="73">
        <v>0</v>
      </c>
      <c r="H146" s="74" t="s">
        <v>480</v>
      </c>
      <c r="I146" s="75">
        <v>1024580525</v>
      </c>
      <c r="J146" s="72" t="s">
        <v>1423</v>
      </c>
      <c r="K146" s="72" t="s">
        <v>213</v>
      </c>
      <c r="L146" s="72" t="s">
        <v>223</v>
      </c>
      <c r="M146" s="72" t="s">
        <v>1424</v>
      </c>
      <c r="N146" s="72" t="s">
        <v>216</v>
      </c>
      <c r="O146" s="72" t="s">
        <v>233</v>
      </c>
      <c r="P146" s="72" t="s">
        <v>234</v>
      </c>
      <c r="Q146" s="74" t="s">
        <v>203</v>
      </c>
      <c r="R146" s="72" t="s">
        <v>204</v>
      </c>
      <c r="S146" s="72" t="s">
        <v>483</v>
      </c>
      <c r="T146" s="72" t="s">
        <v>484</v>
      </c>
      <c r="U146" s="76">
        <v>3150000</v>
      </c>
      <c r="V146" s="76">
        <v>0</v>
      </c>
      <c r="W146" s="76">
        <v>3150000</v>
      </c>
      <c r="X146" s="76">
        <v>0</v>
      </c>
      <c r="Y146" s="72" t="s">
        <v>207</v>
      </c>
      <c r="Z146" s="72" t="s">
        <v>208</v>
      </c>
      <c r="AA146" s="72" t="s">
        <v>451</v>
      </c>
      <c r="AB146" s="72" t="s">
        <v>452</v>
      </c>
      <c r="AC146" s="72" t="s">
        <v>453</v>
      </c>
      <c r="AD146" s="76">
        <v>3150000</v>
      </c>
      <c r="AE146" s="72" t="s">
        <v>1425</v>
      </c>
      <c r="AF146" s="72" t="s">
        <v>739</v>
      </c>
      <c r="AG146" s="72" t="s">
        <v>739</v>
      </c>
      <c r="AH146" s="72" t="s">
        <v>1409</v>
      </c>
      <c r="AI146" s="72" t="s">
        <v>1391</v>
      </c>
      <c r="AJ146" s="72" t="s">
        <v>1400</v>
      </c>
      <c r="AK146" s="72" t="s">
        <v>1011</v>
      </c>
      <c r="AL146" s="72" t="s">
        <v>1426</v>
      </c>
      <c r="AM146" s="72"/>
      <c r="AN146" s="72" t="s">
        <v>492</v>
      </c>
      <c r="AO146" s="72" t="s">
        <v>493</v>
      </c>
      <c r="AP146" s="72" t="s">
        <v>1427</v>
      </c>
      <c r="AQ146" s="77" t="s">
        <v>1428</v>
      </c>
      <c r="AR146" s="78" t="s">
        <v>995</v>
      </c>
      <c r="AS146" s="78" t="s">
        <v>996</v>
      </c>
      <c r="AT146" s="79" t="s">
        <v>997</v>
      </c>
    </row>
    <row r="147" spans="1:46" x14ac:dyDescent="0.25">
      <c r="A147" s="70">
        <v>29222</v>
      </c>
      <c r="B147" s="71">
        <v>44624</v>
      </c>
      <c r="C147" s="72" t="s">
        <v>1429</v>
      </c>
      <c r="D147" s="72" t="s">
        <v>201</v>
      </c>
      <c r="E147" s="73">
        <v>4179000</v>
      </c>
      <c r="F147" s="73">
        <v>40369</v>
      </c>
      <c r="G147" s="73">
        <v>0</v>
      </c>
      <c r="H147" s="74" t="s">
        <v>480</v>
      </c>
      <c r="I147" s="75">
        <v>1032412611</v>
      </c>
      <c r="J147" s="72" t="s">
        <v>1430</v>
      </c>
      <c r="K147" s="72" t="s">
        <v>213</v>
      </c>
      <c r="L147" s="72" t="s">
        <v>223</v>
      </c>
      <c r="M147" s="72" t="s">
        <v>1431</v>
      </c>
      <c r="N147" s="72" t="s">
        <v>216</v>
      </c>
      <c r="O147" s="72" t="s">
        <v>467</v>
      </c>
      <c r="P147" s="72" t="s">
        <v>468</v>
      </c>
      <c r="Q147" s="74" t="s">
        <v>203</v>
      </c>
      <c r="R147" s="72" t="s">
        <v>204</v>
      </c>
      <c r="S147" s="72" t="s">
        <v>1349</v>
      </c>
      <c r="T147" s="72" t="s">
        <v>1350</v>
      </c>
      <c r="U147" s="76">
        <v>4179000</v>
      </c>
      <c r="V147" s="76">
        <v>0</v>
      </c>
      <c r="W147" s="76">
        <v>4179000</v>
      </c>
      <c r="X147" s="76">
        <v>0</v>
      </c>
      <c r="Y147" s="72" t="s">
        <v>207</v>
      </c>
      <c r="Z147" s="72" t="s">
        <v>208</v>
      </c>
      <c r="AA147" s="72" t="s">
        <v>451</v>
      </c>
      <c r="AB147" s="72" t="s">
        <v>452</v>
      </c>
      <c r="AC147" s="72" t="s">
        <v>453</v>
      </c>
      <c r="AD147" s="76">
        <v>4179000</v>
      </c>
      <c r="AE147" s="72" t="s">
        <v>1432</v>
      </c>
      <c r="AF147" s="72" t="s">
        <v>1283</v>
      </c>
      <c r="AG147" s="72" t="s">
        <v>1283</v>
      </c>
      <c r="AH147" s="72" t="s">
        <v>1433</v>
      </c>
      <c r="AI147" s="72" t="s">
        <v>713</v>
      </c>
      <c r="AJ147" s="72" t="s">
        <v>1400</v>
      </c>
      <c r="AK147" s="72" t="s">
        <v>1043</v>
      </c>
      <c r="AL147" s="72" t="s">
        <v>1434</v>
      </c>
      <c r="AM147" s="72"/>
      <c r="AN147" s="72" t="s">
        <v>492</v>
      </c>
      <c r="AO147" s="72" t="s">
        <v>493</v>
      </c>
      <c r="AP147" s="72" t="s">
        <v>1435</v>
      </c>
      <c r="AQ147" s="77" t="s">
        <v>1436</v>
      </c>
      <c r="AR147" s="78" t="s">
        <v>995</v>
      </c>
      <c r="AS147" s="78" t="s">
        <v>996</v>
      </c>
      <c r="AT147" s="79" t="s">
        <v>997</v>
      </c>
    </row>
    <row r="148" spans="1:46" x14ac:dyDescent="0.25">
      <c r="A148" s="70">
        <v>29322</v>
      </c>
      <c r="B148" s="71">
        <v>44624</v>
      </c>
      <c r="C148" s="72" t="s">
        <v>1437</v>
      </c>
      <c r="D148" s="72" t="s">
        <v>201</v>
      </c>
      <c r="E148" s="73">
        <v>4179000</v>
      </c>
      <c r="F148" s="73">
        <v>40369</v>
      </c>
      <c r="G148" s="73">
        <v>0</v>
      </c>
      <c r="H148" s="74" t="s">
        <v>480</v>
      </c>
      <c r="I148" s="75">
        <v>79906066</v>
      </c>
      <c r="J148" s="72" t="s">
        <v>1438</v>
      </c>
      <c r="K148" s="72" t="s">
        <v>213</v>
      </c>
      <c r="L148" s="72" t="s">
        <v>223</v>
      </c>
      <c r="M148" s="72" t="s">
        <v>1439</v>
      </c>
      <c r="N148" s="72" t="s">
        <v>216</v>
      </c>
      <c r="O148" s="72" t="s">
        <v>467</v>
      </c>
      <c r="P148" s="72" t="s">
        <v>468</v>
      </c>
      <c r="Q148" s="74" t="s">
        <v>203</v>
      </c>
      <c r="R148" s="72" t="s">
        <v>204</v>
      </c>
      <c r="S148" s="72" t="s">
        <v>586</v>
      </c>
      <c r="T148" s="72" t="s">
        <v>587</v>
      </c>
      <c r="U148" s="76">
        <v>4179000</v>
      </c>
      <c r="V148" s="76">
        <v>0</v>
      </c>
      <c r="W148" s="76">
        <v>4179000</v>
      </c>
      <c r="X148" s="76">
        <v>0</v>
      </c>
      <c r="Y148" s="72" t="s">
        <v>207</v>
      </c>
      <c r="Z148" s="72" t="s">
        <v>208</v>
      </c>
      <c r="AA148" s="72" t="s">
        <v>209</v>
      </c>
      <c r="AB148" s="72" t="s">
        <v>452</v>
      </c>
      <c r="AC148" s="72" t="s">
        <v>453</v>
      </c>
      <c r="AD148" s="76">
        <v>4179000</v>
      </c>
      <c r="AE148" s="72" t="s">
        <v>1440</v>
      </c>
      <c r="AF148" s="72" t="s">
        <v>641</v>
      </c>
      <c r="AG148" s="72" t="s">
        <v>580</v>
      </c>
      <c r="AH148" s="72" t="s">
        <v>844</v>
      </c>
      <c r="AI148" s="72" t="s">
        <v>1390</v>
      </c>
      <c r="AJ148" s="72" t="s">
        <v>1400</v>
      </c>
      <c r="AK148" s="72" t="s">
        <v>1441</v>
      </c>
      <c r="AL148" s="72" t="s">
        <v>1442</v>
      </c>
      <c r="AM148" s="72"/>
      <c r="AN148" s="72" t="s">
        <v>343</v>
      </c>
      <c r="AO148" s="72" t="s">
        <v>493</v>
      </c>
      <c r="AP148" s="72" t="s">
        <v>1443</v>
      </c>
      <c r="AQ148" s="77" t="s">
        <v>1444</v>
      </c>
      <c r="AR148" s="78" t="s">
        <v>995</v>
      </c>
      <c r="AS148" s="78" t="s">
        <v>996</v>
      </c>
      <c r="AT148" s="79" t="s">
        <v>997</v>
      </c>
    </row>
    <row r="149" spans="1:46" x14ac:dyDescent="0.25">
      <c r="A149" s="70">
        <v>29422</v>
      </c>
      <c r="B149" s="71">
        <v>44624</v>
      </c>
      <c r="C149" s="72" t="s">
        <v>1445</v>
      </c>
      <c r="D149" s="72" t="s">
        <v>201</v>
      </c>
      <c r="E149" s="73">
        <v>2136000</v>
      </c>
      <c r="F149" s="73">
        <v>20634</v>
      </c>
      <c r="G149" s="73">
        <v>0</v>
      </c>
      <c r="H149" s="74" t="s">
        <v>480</v>
      </c>
      <c r="I149" s="75">
        <v>79420471</v>
      </c>
      <c r="J149" s="72" t="s">
        <v>1446</v>
      </c>
      <c r="K149" s="72" t="s">
        <v>213</v>
      </c>
      <c r="L149" s="72" t="s">
        <v>223</v>
      </c>
      <c r="M149" s="72" t="s">
        <v>1447</v>
      </c>
      <c r="N149" s="72" t="s">
        <v>216</v>
      </c>
      <c r="O149" s="72" t="s">
        <v>676</v>
      </c>
      <c r="P149" s="72" t="s">
        <v>677</v>
      </c>
      <c r="Q149" s="74" t="s">
        <v>203</v>
      </c>
      <c r="R149" s="72" t="s">
        <v>204</v>
      </c>
      <c r="S149" s="72" t="s">
        <v>507</v>
      </c>
      <c r="T149" s="72" t="s">
        <v>508</v>
      </c>
      <c r="U149" s="76">
        <v>2136000</v>
      </c>
      <c r="V149" s="76">
        <v>0</v>
      </c>
      <c r="W149" s="76">
        <v>2136000</v>
      </c>
      <c r="X149" s="76">
        <v>0</v>
      </c>
      <c r="Y149" s="72" t="s">
        <v>207</v>
      </c>
      <c r="Z149" s="72" t="s">
        <v>208</v>
      </c>
      <c r="AA149" s="72" t="s">
        <v>451</v>
      </c>
      <c r="AB149" s="72" t="s">
        <v>452</v>
      </c>
      <c r="AC149" s="72" t="s">
        <v>453</v>
      </c>
      <c r="AD149" s="76">
        <v>2136000</v>
      </c>
      <c r="AE149" s="72" t="s">
        <v>1448</v>
      </c>
      <c r="AF149" s="72" t="s">
        <v>1449</v>
      </c>
      <c r="AG149" s="72" t="s">
        <v>460</v>
      </c>
      <c r="AH149" s="72" t="s">
        <v>799</v>
      </c>
      <c r="AI149" s="72" t="s">
        <v>1361</v>
      </c>
      <c r="AJ149" s="72" t="s">
        <v>1400</v>
      </c>
      <c r="AK149" s="72" t="s">
        <v>1450</v>
      </c>
      <c r="AL149" s="72" t="s">
        <v>1451</v>
      </c>
      <c r="AM149" s="72"/>
      <c r="AN149" s="72" t="s">
        <v>343</v>
      </c>
      <c r="AO149" s="72" t="s">
        <v>493</v>
      </c>
      <c r="AP149" s="72" t="s">
        <v>1048</v>
      </c>
      <c r="AQ149" s="77" t="s">
        <v>1452</v>
      </c>
      <c r="AR149" s="78" t="s">
        <v>995</v>
      </c>
      <c r="AS149" s="78" t="s">
        <v>996</v>
      </c>
      <c r="AT149" s="79" t="s">
        <v>997</v>
      </c>
    </row>
    <row r="150" spans="1:46" x14ac:dyDescent="0.25">
      <c r="A150" s="70">
        <v>29522</v>
      </c>
      <c r="B150" s="71">
        <v>44624</v>
      </c>
      <c r="C150" s="72" t="s">
        <v>1453</v>
      </c>
      <c r="D150" s="72" t="s">
        <v>201</v>
      </c>
      <c r="E150" s="73">
        <v>3475000</v>
      </c>
      <c r="F150" s="73">
        <v>33569</v>
      </c>
      <c r="G150" s="73">
        <v>0</v>
      </c>
      <c r="H150" s="74" t="s">
        <v>480</v>
      </c>
      <c r="I150" s="75">
        <v>77090554</v>
      </c>
      <c r="J150" s="72" t="s">
        <v>1454</v>
      </c>
      <c r="K150" s="72" t="s">
        <v>213</v>
      </c>
      <c r="L150" s="72" t="s">
        <v>223</v>
      </c>
      <c r="M150" s="72" t="s">
        <v>1455</v>
      </c>
      <c r="N150" s="72" t="s">
        <v>216</v>
      </c>
      <c r="O150" s="72" t="s">
        <v>467</v>
      </c>
      <c r="P150" s="72" t="s">
        <v>468</v>
      </c>
      <c r="Q150" s="74" t="s">
        <v>203</v>
      </c>
      <c r="R150" s="72" t="s">
        <v>204</v>
      </c>
      <c r="S150" s="72" t="s">
        <v>507</v>
      </c>
      <c r="T150" s="72" t="s">
        <v>508</v>
      </c>
      <c r="U150" s="76">
        <v>3475000</v>
      </c>
      <c r="V150" s="76">
        <v>0</v>
      </c>
      <c r="W150" s="76">
        <v>3475000</v>
      </c>
      <c r="X150" s="76">
        <v>0</v>
      </c>
      <c r="Y150" s="72" t="s">
        <v>207</v>
      </c>
      <c r="Z150" s="72" t="s">
        <v>208</v>
      </c>
      <c r="AA150" s="72" t="s">
        <v>451</v>
      </c>
      <c r="AB150" s="72" t="s">
        <v>452</v>
      </c>
      <c r="AC150" s="72" t="s">
        <v>453</v>
      </c>
      <c r="AD150" s="76">
        <v>3475000</v>
      </c>
      <c r="AE150" s="72" t="s">
        <v>1456</v>
      </c>
      <c r="AF150" s="72" t="s">
        <v>1302</v>
      </c>
      <c r="AG150" s="72" t="s">
        <v>1302</v>
      </c>
      <c r="AH150" s="72" t="s">
        <v>789</v>
      </c>
      <c r="AI150" s="72" t="s">
        <v>440</v>
      </c>
      <c r="AJ150" s="72" t="s">
        <v>1400</v>
      </c>
      <c r="AK150" s="72" t="s">
        <v>1457</v>
      </c>
      <c r="AL150" s="72" t="s">
        <v>1458</v>
      </c>
      <c r="AM150" s="72"/>
      <c r="AN150" s="72" t="s">
        <v>343</v>
      </c>
      <c r="AO150" s="72" t="s">
        <v>493</v>
      </c>
      <c r="AP150" s="72" t="s">
        <v>1459</v>
      </c>
      <c r="AQ150" s="77" t="s">
        <v>1460</v>
      </c>
      <c r="AR150" s="78" t="s">
        <v>995</v>
      </c>
      <c r="AS150" s="78" t="s">
        <v>996</v>
      </c>
      <c r="AT150" s="79" t="s">
        <v>997</v>
      </c>
    </row>
    <row r="151" spans="1:46" x14ac:dyDescent="0.25">
      <c r="A151" s="70">
        <v>29622</v>
      </c>
      <c r="B151" s="71">
        <v>44624</v>
      </c>
      <c r="C151" s="72" t="s">
        <v>1461</v>
      </c>
      <c r="D151" s="72" t="s">
        <v>201</v>
      </c>
      <c r="E151" s="73">
        <v>2950000</v>
      </c>
      <c r="F151" s="73">
        <v>28497</v>
      </c>
      <c r="G151" s="73">
        <v>0</v>
      </c>
      <c r="H151" s="74" t="s">
        <v>480</v>
      </c>
      <c r="I151" s="75">
        <v>1065136852</v>
      </c>
      <c r="J151" s="72" t="s">
        <v>1462</v>
      </c>
      <c r="K151" s="72" t="s">
        <v>213</v>
      </c>
      <c r="L151" s="72" t="s">
        <v>223</v>
      </c>
      <c r="M151" s="72" t="s">
        <v>1463</v>
      </c>
      <c r="N151" s="72" t="s">
        <v>216</v>
      </c>
      <c r="O151" s="72" t="s">
        <v>467</v>
      </c>
      <c r="P151" s="72" t="s">
        <v>468</v>
      </c>
      <c r="Q151" s="74" t="s">
        <v>203</v>
      </c>
      <c r="R151" s="72" t="s">
        <v>204</v>
      </c>
      <c r="S151" s="72" t="s">
        <v>507</v>
      </c>
      <c r="T151" s="72" t="s">
        <v>508</v>
      </c>
      <c r="U151" s="76">
        <v>2950000</v>
      </c>
      <c r="V151" s="76">
        <v>0</v>
      </c>
      <c r="W151" s="76">
        <v>2950000</v>
      </c>
      <c r="X151" s="76">
        <v>0</v>
      </c>
      <c r="Y151" s="72" t="s">
        <v>207</v>
      </c>
      <c r="Z151" s="72" t="s">
        <v>208</v>
      </c>
      <c r="AA151" s="72" t="s">
        <v>451</v>
      </c>
      <c r="AB151" s="72" t="s">
        <v>452</v>
      </c>
      <c r="AC151" s="72" t="s">
        <v>453</v>
      </c>
      <c r="AD151" s="76">
        <v>2950000</v>
      </c>
      <c r="AE151" s="72" t="s">
        <v>1464</v>
      </c>
      <c r="AF151" s="72" t="s">
        <v>1122</v>
      </c>
      <c r="AG151" s="72" t="s">
        <v>1282</v>
      </c>
      <c r="AH151" s="72" t="s">
        <v>853</v>
      </c>
      <c r="AI151" s="72" t="s">
        <v>1252</v>
      </c>
      <c r="AJ151" s="72" t="s">
        <v>1400</v>
      </c>
      <c r="AK151" s="72" t="s">
        <v>1465</v>
      </c>
      <c r="AL151" s="72" t="s">
        <v>1466</v>
      </c>
      <c r="AM151" s="72"/>
      <c r="AN151" s="72" t="s">
        <v>343</v>
      </c>
      <c r="AO151" s="72" t="s">
        <v>501</v>
      </c>
      <c r="AP151" s="72" t="s">
        <v>1467</v>
      </c>
      <c r="AQ151" s="77" t="s">
        <v>1468</v>
      </c>
      <c r="AR151" s="78" t="s">
        <v>995</v>
      </c>
      <c r="AS151" s="78" t="s">
        <v>996</v>
      </c>
      <c r="AT151" s="79" t="s">
        <v>997</v>
      </c>
    </row>
    <row r="152" spans="1:46" x14ac:dyDescent="0.25">
      <c r="A152" s="70">
        <v>29722</v>
      </c>
      <c r="B152" s="71">
        <v>44624</v>
      </c>
      <c r="C152" s="72" t="s">
        <v>1469</v>
      </c>
      <c r="D152" s="72" t="s">
        <v>201</v>
      </c>
      <c r="E152" s="73">
        <v>2136000</v>
      </c>
      <c r="F152" s="73">
        <v>20634</v>
      </c>
      <c r="G152" s="73">
        <v>0</v>
      </c>
      <c r="H152" s="74" t="s">
        <v>480</v>
      </c>
      <c r="I152" s="75">
        <v>1235043938</v>
      </c>
      <c r="J152" s="72" t="s">
        <v>1470</v>
      </c>
      <c r="K152" s="72" t="s">
        <v>213</v>
      </c>
      <c r="L152" s="72" t="s">
        <v>223</v>
      </c>
      <c r="M152" s="72" t="s">
        <v>1471</v>
      </c>
      <c r="N152" s="72" t="s">
        <v>216</v>
      </c>
      <c r="O152" s="72" t="s">
        <v>467</v>
      </c>
      <c r="P152" s="72" t="s">
        <v>468</v>
      </c>
      <c r="Q152" s="74" t="s">
        <v>203</v>
      </c>
      <c r="R152" s="72" t="s">
        <v>204</v>
      </c>
      <c r="S152" s="72" t="s">
        <v>610</v>
      </c>
      <c r="T152" s="72" t="s">
        <v>611</v>
      </c>
      <c r="U152" s="76">
        <v>2136000</v>
      </c>
      <c r="V152" s="76">
        <v>0</v>
      </c>
      <c r="W152" s="76">
        <v>2136000</v>
      </c>
      <c r="X152" s="76">
        <v>0</v>
      </c>
      <c r="Y152" s="72" t="s">
        <v>207</v>
      </c>
      <c r="Z152" s="72" t="s">
        <v>208</v>
      </c>
      <c r="AA152" s="72" t="s">
        <v>451</v>
      </c>
      <c r="AB152" s="72" t="s">
        <v>452</v>
      </c>
      <c r="AC152" s="72" t="s">
        <v>453</v>
      </c>
      <c r="AD152" s="76">
        <v>2136000</v>
      </c>
      <c r="AE152" s="72" t="s">
        <v>1472</v>
      </c>
      <c r="AF152" s="72" t="s">
        <v>659</v>
      </c>
      <c r="AG152" s="72" t="s">
        <v>487</v>
      </c>
      <c r="AH152" s="72" t="s">
        <v>1473</v>
      </c>
      <c r="AI152" s="72" t="s">
        <v>1474</v>
      </c>
      <c r="AJ152" s="72" t="s">
        <v>1400</v>
      </c>
      <c r="AK152" s="72" t="s">
        <v>1475</v>
      </c>
      <c r="AL152" s="72" t="s">
        <v>1476</v>
      </c>
      <c r="AM152" s="72"/>
      <c r="AN152" s="72" t="s">
        <v>343</v>
      </c>
      <c r="AO152" s="72" t="s">
        <v>493</v>
      </c>
      <c r="AP152" s="72" t="s">
        <v>1477</v>
      </c>
      <c r="AQ152" s="77" t="s">
        <v>1478</v>
      </c>
      <c r="AR152" s="78" t="s">
        <v>995</v>
      </c>
      <c r="AS152" s="78" t="s">
        <v>996</v>
      </c>
      <c r="AT152" s="79" t="s">
        <v>997</v>
      </c>
    </row>
    <row r="153" spans="1:46" x14ac:dyDescent="0.25">
      <c r="A153" s="70">
        <v>29822</v>
      </c>
      <c r="B153" s="71">
        <v>44624</v>
      </c>
      <c r="C153" s="72" t="s">
        <v>1479</v>
      </c>
      <c r="D153" s="72" t="s">
        <v>201</v>
      </c>
      <c r="E153" s="73">
        <v>4176000</v>
      </c>
      <c r="F153" s="73">
        <v>40340</v>
      </c>
      <c r="G153" s="73">
        <v>0</v>
      </c>
      <c r="H153" s="74" t="s">
        <v>480</v>
      </c>
      <c r="I153" s="75">
        <v>19150759</v>
      </c>
      <c r="J153" s="72" t="s">
        <v>1480</v>
      </c>
      <c r="K153" s="72" t="s">
        <v>213</v>
      </c>
      <c r="L153" s="72" t="s">
        <v>223</v>
      </c>
      <c r="M153" s="72" t="s">
        <v>1481</v>
      </c>
      <c r="N153" s="72" t="s">
        <v>216</v>
      </c>
      <c r="O153" s="72" t="s">
        <v>233</v>
      </c>
      <c r="P153" s="72" t="s">
        <v>234</v>
      </c>
      <c r="Q153" s="74" t="s">
        <v>203</v>
      </c>
      <c r="R153" s="72" t="s">
        <v>204</v>
      </c>
      <c r="S153" s="72" t="s">
        <v>1349</v>
      </c>
      <c r="T153" s="72" t="s">
        <v>1350</v>
      </c>
      <c r="U153" s="76">
        <v>4176000</v>
      </c>
      <c r="V153" s="76">
        <v>0</v>
      </c>
      <c r="W153" s="76">
        <v>4176000</v>
      </c>
      <c r="X153" s="76">
        <v>0</v>
      </c>
      <c r="Y153" s="72" t="s">
        <v>207</v>
      </c>
      <c r="Z153" s="72" t="s">
        <v>208</v>
      </c>
      <c r="AA153" s="72" t="s">
        <v>451</v>
      </c>
      <c r="AB153" s="72" t="s">
        <v>452</v>
      </c>
      <c r="AC153" s="72" t="s">
        <v>453</v>
      </c>
      <c r="AD153" s="76">
        <v>4176000</v>
      </c>
      <c r="AE153" s="72" t="s">
        <v>1482</v>
      </c>
      <c r="AF153" s="72" t="s">
        <v>936</v>
      </c>
      <c r="AG153" s="72" t="s">
        <v>754</v>
      </c>
      <c r="AH153" s="72" t="s">
        <v>1483</v>
      </c>
      <c r="AI153" s="72" t="s">
        <v>1352</v>
      </c>
      <c r="AJ153" s="72" t="s">
        <v>1400</v>
      </c>
      <c r="AK153" s="72" t="s">
        <v>1484</v>
      </c>
      <c r="AL153" s="72" t="s">
        <v>1485</v>
      </c>
      <c r="AM153" s="72"/>
      <c r="AN153" s="72" t="s">
        <v>492</v>
      </c>
      <c r="AO153" s="72" t="s">
        <v>501</v>
      </c>
      <c r="AP153" s="72" t="s">
        <v>1486</v>
      </c>
      <c r="AQ153" s="77" t="s">
        <v>1487</v>
      </c>
      <c r="AR153" s="78" t="s">
        <v>995</v>
      </c>
      <c r="AS153" s="78" t="s">
        <v>996</v>
      </c>
      <c r="AT153" s="79" t="s">
        <v>997</v>
      </c>
    </row>
    <row r="154" spans="1:46" x14ac:dyDescent="0.25">
      <c r="A154" s="70">
        <v>29922</v>
      </c>
      <c r="B154" s="71">
        <v>44624</v>
      </c>
      <c r="C154" s="72" t="s">
        <v>1488</v>
      </c>
      <c r="D154" s="72" t="s">
        <v>201</v>
      </c>
      <c r="E154" s="73">
        <v>2923800</v>
      </c>
      <c r="F154" s="73">
        <v>55073</v>
      </c>
      <c r="G154" s="73">
        <v>0</v>
      </c>
      <c r="H154" s="74" t="s">
        <v>480</v>
      </c>
      <c r="I154" s="75">
        <v>1014206516</v>
      </c>
      <c r="J154" s="72" t="s">
        <v>1489</v>
      </c>
      <c r="K154" s="72" t="s">
        <v>213</v>
      </c>
      <c r="L154" s="72" t="s">
        <v>223</v>
      </c>
      <c r="M154" s="72" t="s">
        <v>1490</v>
      </c>
      <c r="N154" s="72" t="s">
        <v>216</v>
      </c>
      <c r="O154" s="72" t="s">
        <v>233</v>
      </c>
      <c r="P154" s="72" t="s">
        <v>234</v>
      </c>
      <c r="Q154" s="74" t="s">
        <v>203</v>
      </c>
      <c r="R154" s="72" t="s">
        <v>204</v>
      </c>
      <c r="S154" s="72" t="s">
        <v>483</v>
      </c>
      <c r="T154" s="72" t="s">
        <v>484</v>
      </c>
      <c r="U154" s="76">
        <v>2923800</v>
      </c>
      <c r="V154" s="76">
        <v>0</v>
      </c>
      <c r="W154" s="76">
        <v>2923800</v>
      </c>
      <c r="X154" s="76">
        <v>0</v>
      </c>
      <c r="Y154" s="72" t="s">
        <v>207</v>
      </c>
      <c r="Z154" s="72" t="s">
        <v>208</v>
      </c>
      <c r="AA154" s="72" t="s">
        <v>451</v>
      </c>
      <c r="AB154" s="72" t="s">
        <v>409</v>
      </c>
      <c r="AC154" s="72" t="s">
        <v>410</v>
      </c>
      <c r="AD154" s="76">
        <v>2923800</v>
      </c>
      <c r="AE154" s="72" t="s">
        <v>896</v>
      </c>
      <c r="AF154" s="72" t="s">
        <v>763</v>
      </c>
      <c r="AG154" s="72" t="s">
        <v>763</v>
      </c>
      <c r="AH154" s="72" t="s">
        <v>782</v>
      </c>
      <c r="AI154" s="72" t="s">
        <v>1282</v>
      </c>
      <c r="AJ154" s="72" t="s">
        <v>1400</v>
      </c>
      <c r="AK154" s="72" t="s">
        <v>1491</v>
      </c>
      <c r="AL154" s="72" t="s">
        <v>1492</v>
      </c>
      <c r="AM154" s="72"/>
      <c r="AN154" s="72" t="s">
        <v>516</v>
      </c>
      <c r="AO154" s="72" t="s">
        <v>493</v>
      </c>
      <c r="AP154" s="72" t="s">
        <v>1493</v>
      </c>
      <c r="AQ154" s="77" t="s">
        <v>1494</v>
      </c>
      <c r="AR154" s="78" t="s">
        <v>995</v>
      </c>
      <c r="AS154" s="78" t="s">
        <v>996</v>
      </c>
      <c r="AT154" s="79" t="s">
        <v>997</v>
      </c>
    </row>
    <row r="155" spans="1:46" x14ac:dyDescent="0.25">
      <c r="A155" s="70">
        <v>30022</v>
      </c>
      <c r="B155" s="71">
        <v>44624</v>
      </c>
      <c r="C155" s="72" t="s">
        <v>1495</v>
      </c>
      <c r="D155" s="72" t="s">
        <v>201</v>
      </c>
      <c r="E155" s="73">
        <v>487300</v>
      </c>
      <c r="F155" s="73">
        <v>0</v>
      </c>
      <c r="G155" s="73">
        <v>0</v>
      </c>
      <c r="H155" s="74" t="s">
        <v>480</v>
      </c>
      <c r="I155" s="75">
        <v>1014206516</v>
      </c>
      <c r="J155" s="72" t="s">
        <v>1489</v>
      </c>
      <c r="K155" s="72" t="s">
        <v>213</v>
      </c>
      <c r="L155" s="72" t="s">
        <v>223</v>
      </c>
      <c r="M155" s="72" t="s">
        <v>1490</v>
      </c>
      <c r="N155" s="72" t="s">
        <v>216</v>
      </c>
      <c r="O155" s="72" t="s">
        <v>233</v>
      </c>
      <c r="P155" s="72" t="s">
        <v>234</v>
      </c>
      <c r="Q155" s="74" t="s">
        <v>203</v>
      </c>
      <c r="R155" s="72" t="s">
        <v>204</v>
      </c>
      <c r="S155" s="72" t="s">
        <v>678</v>
      </c>
      <c r="T155" s="72" t="s">
        <v>679</v>
      </c>
      <c r="U155" s="76">
        <v>487300</v>
      </c>
      <c r="V155" s="76">
        <v>0</v>
      </c>
      <c r="W155" s="76">
        <v>487300</v>
      </c>
      <c r="X155" s="76">
        <v>0</v>
      </c>
      <c r="Y155" s="72" t="s">
        <v>207</v>
      </c>
      <c r="Z155" s="72" t="s">
        <v>208</v>
      </c>
      <c r="AA155" s="72" t="s">
        <v>451</v>
      </c>
      <c r="AB155" s="72" t="s">
        <v>409</v>
      </c>
      <c r="AC155" s="72" t="s">
        <v>410</v>
      </c>
      <c r="AD155" s="76">
        <v>487300</v>
      </c>
      <c r="AE155" s="72" t="s">
        <v>896</v>
      </c>
      <c r="AF155" s="72" t="s">
        <v>904</v>
      </c>
      <c r="AG155" s="72" t="s">
        <v>904</v>
      </c>
      <c r="AH155" s="72" t="s">
        <v>1496</v>
      </c>
      <c r="AI155" s="72" t="s">
        <v>460</v>
      </c>
      <c r="AJ155" s="72" t="s">
        <v>1400</v>
      </c>
      <c r="AK155" s="72" t="s">
        <v>1497</v>
      </c>
      <c r="AL155" s="72" t="s">
        <v>1498</v>
      </c>
      <c r="AM155" s="72"/>
      <c r="AN155" s="72" t="s">
        <v>516</v>
      </c>
      <c r="AO155" s="72" t="s">
        <v>493</v>
      </c>
      <c r="AP155" s="72" t="s">
        <v>1493</v>
      </c>
      <c r="AQ155" s="77" t="s">
        <v>1494</v>
      </c>
      <c r="AR155" s="78" t="s">
        <v>995</v>
      </c>
      <c r="AS155" s="78" t="s">
        <v>996</v>
      </c>
      <c r="AT155" s="79" t="s">
        <v>997</v>
      </c>
    </row>
    <row r="156" spans="1:46" x14ac:dyDescent="0.25">
      <c r="A156" s="70">
        <v>30122</v>
      </c>
      <c r="B156" s="71">
        <v>44624</v>
      </c>
      <c r="C156" s="72" t="s">
        <v>1499</v>
      </c>
      <c r="D156" s="72" t="s">
        <v>201</v>
      </c>
      <c r="E156" s="73">
        <v>487300</v>
      </c>
      <c r="F156" s="73">
        <v>0</v>
      </c>
      <c r="G156" s="73">
        <v>0</v>
      </c>
      <c r="H156" s="74" t="s">
        <v>480</v>
      </c>
      <c r="I156" s="75">
        <v>1014206516</v>
      </c>
      <c r="J156" s="72" t="s">
        <v>1489</v>
      </c>
      <c r="K156" s="72" t="s">
        <v>213</v>
      </c>
      <c r="L156" s="72" t="s">
        <v>223</v>
      </c>
      <c r="M156" s="72" t="s">
        <v>1490</v>
      </c>
      <c r="N156" s="72" t="s">
        <v>216</v>
      </c>
      <c r="O156" s="72" t="s">
        <v>233</v>
      </c>
      <c r="P156" s="72" t="s">
        <v>234</v>
      </c>
      <c r="Q156" s="74" t="s">
        <v>203</v>
      </c>
      <c r="R156" s="72" t="s">
        <v>204</v>
      </c>
      <c r="S156" s="72" t="s">
        <v>507</v>
      </c>
      <c r="T156" s="72" t="s">
        <v>508</v>
      </c>
      <c r="U156" s="76">
        <v>487300</v>
      </c>
      <c r="V156" s="76">
        <v>0</v>
      </c>
      <c r="W156" s="76">
        <v>487300</v>
      </c>
      <c r="X156" s="76">
        <v>0</v>
      </c>
      <c r="Y156" s="72" t="s">
        <v>207</v>
      </c>
      <c r="Z156" s="72" t="s">
        <v>208</v>
      </c>
      <c r="AA156" s="72" t="s">
        <v>451</v>
      </c>
      <c r="AB156" s="72" t="s">
        <v>409</v>
      </c>
      <c r="AC156" s="72" t="s">
        <v>410</v>
      </c>
      <c r="AD156" s="76">
        <v>487300</v>
      </c>
      <c r="AE156" s="72" t="s">
        <v>896</v>
      </c>
      <c r="AF156" s="72" t="s">
        <v>472</v>
      </c>
      <c r="AG156" s="72" t="s">
        <v>472</v>
      </c>
      <c r="AH156" s="72" t="s">
        <v>918</v>
      </c>
      <c r="AI156" s="72" t="s">
        <v>473</v>
      </c>
      <c r="AJ156" s="72" t="s">
        <v>1400</v>
      </c>
      <c r="AK156" s="72" t="s">
        <v>1500</v>
      </c>
      <c r="AL156" s="72" t="s">
        <v>1501</v>
      </c>
      <c r="AM156" s="72"/>
      <c r="AN156" s="72" t="s">
        <v>516</v>
      </c>
      <c r="AO156" s="72" t="s">
        <v>493</v>
      </c>
      <c r="AP156" s="72" t="s">
        <v>1502</v>
      </c>
      <c r="AQ156" s="77" t="s">
        <v>1494</v>
      </c>
      <c r="AR156" s="78" t="s">
        <v>995</v>
      </c>
      <c r="AS156" s="78" t="s">
        <v>996</v>
      </c>
      <c r="AT156" s="79" t="s">
        <v>997</v>
      </c>
    </row>
    <row r="157" spans="1:46" x14ac:dyDescent="0.25">
      <c r="A157" s="70">
        <v>30222</v>
      </c>
      <c r="B157" s="71">
        <v>44624</v>
      </c>
      <c r="C157" s="72" t="s">
        <v>1503</v>
      </c>
      <c r="D157" s="72" t="s">
        <v>201</v>
      </c>
      <c r="E157" s="73">
        <v>487300</v>
      </c>
      <c r="F157" s="73">
        <v>0</v>
      </c>
      <c r="G157" s="73">
        <v>0</v>
      </c>
      <c r="H157" s="74" t="s">
        <v>480</v>
      </c>
      <c r="I157" s="75">
        <v>1014206516</v>
      </c>
      <c r="J157" s="72" t="s">
        <v>1489</v>
      </c>
      <c r="K157" s="72" t="s">
        <v>213</v>
      </c>
      <c r="L157" s="72" t="s">
        <v>223</v>
      </c>
      <c r="M157" s="72" t="s">
        <v>1490</v>
      </c>
      <c r="N157" s="72" t="s">
        <v>216</v>
      </c>
      <c r="O157" s="72" t="s">
        <v>233</v>
      </c>
      <c r="P157" s="72" t="s">
        <v>234</v>
      </c>
      <c r="Q157" s="74" t="s">
        <v>203</v>
      </c>
      <c r="R157" s="72" t="s">
        <v>204</v>
      </c>
      <c r="S157" s="72" t="s">
        <v>449</v>
      </c>
      <c r="T157" s="72" t="s">
        <v>450</v>
      </c>
      <c r="U157" s="76">
        <v>487300</v>
      </c>
      <c r="V157" s="76">
        <v>0</v>
      </c>
      <c r="W157" s="76">
        <v>487300</v>
      </c>
      <c r="X157" s="76">
        <v>0</v>
      </c>
      <c r="Y157" s="72" t="s">
        <v>207</v>
      </c>
      <c r="Z157" s="72" t="s">
        <v>208</v>
      </c>
      <c r="AA157" s="72" t="s">
        <v>451</v>
      </c>
      <c r="AB157" s="72" t="s">
        <v>409</v>
      </c>
      <c r="AC157" s="72" t="s">
        <v>410</v>
      </c>
      <c r="AD157" s="76">
        <v>487300</v>
      </c>
      <c r="AE157" s="72" t="s">
        <v>896</v>
      </c>
      <c r="AF157" s="72" t="s">
        <v>631</v>
      </c>
      <c r="AG157" s="72" t="s">
        <v>631</v>
      </c>
      <c r="AH157" s="72" t="s">
        <v>599</v>
      </c>
      <c r="AI157" s="72" t="s">
        <v>1504</v>
      </c>
      <c r="AJ157" s="72" t="s">
        <v>1400</v>
      </c>
      <c r="AK157" s="72" t="s">
        <v>1505</v>
      </c>
      <c r="AL157" s="72" t="s">
        <v>1506</v>
      </c>
      <c r="AM157" s="72"/>
      <c r="AN157" s="72" t="s">
        <v>516</v>
      </c>
      <c r="AO157" s="72" t="s">
        <v>493</v>
      </c>
      <c r="AP157" s="72" t="s">
        <v>1507</v>
      </c>
      <c r="AQ157" s="77" t="s">
        <v>1494</v>
      </c>
      <c r="AR157" s="78" t="s">
        <v>995</v>
      </c>
      <c r="AS157" s="78" t="s">
        <v>996</v>
      </c>
      <c r="AT157" s="79" t="s">
        <v>997</v>
      </c>
    </row>
    <row r="158" spans="1:46" x14ac:dyDescent="0.25">
      <c r="A158" s="70">
        <v>30322</v>
      </c>
      <c r="B158" s="71">
        <v>44624</v>
      </c>
      <c r="C158" s="72" t="s">
        <v>1508</v>
      </c>
      <c r="D158" s="72" t="s">
        <v>201</v>
      </c>
      <c r="E158" s="73">
        <v>487300</v>
      </c>
      <c r="F158" s="73">
        <v>0</v>
      </c>
      <c r="G158" s="73">
        <v>0</v>
      </c>
      <c r="H158" s="74" t="s">
        <v>480</v>
      </c>
      <c r="I158" s="75">
        <v>1014206516</v>
      </c>
      <c r="J158" s="72" t="s">
        <v>1489</v>
      </c>
      <c r="K158" s="72" t="s">
        <v>213</v>
      </c>
      <c r="L158" s="72" t="s">
        <v>223</v>
      </c>
      <c r="M158" s="72" t="s">
        <v>1490</v>
      </c>
      <c r="N158" s="72" t="s">
        <v>216</v>
      </c>
      <c r="O158" s="72" t="s">
        <v>233</v>
      </c>
      <c r="P158" s="72" t="s">
        <v>234</v>
      </c>
      <c r="Q158" s="74" t="s">
        <v>203</v>
      </c>
      <c r="R158" s="72" t="s">
        <v>204</v>
      </c>
      <c r="S158" s="72" t="s">
        <v>916</v>
      </c>
      <c r="T158" s="72" t="s">
        <v>917</v>
      </c>
      <c r="U158" s="76">
        <v>487300</v>
      </c>
      <c r="V158" s="76">
        <v>0</v>
      </c>
      <c r="W158" s="76">
        <v>487300</v>
      </c>
      <c r="X158" s="76">
        <v>0</v>
      </c>
      <c r="Y158" s="72" t="s">
        <v>207</v>
      </c>
      <c r="Z158" s="72" t="s">
        <v>208</v>
      </c>
      <c r="AA158" s="72" t="s">
        <v>451</v>
      </c>
      <c r="AB158" s="72" t="s">
        <v>409</v>
      </c>
      <c r="AC158" s="72" t="s">
        <v>410</v>
      </c>
      <c r="AD158" s="76">
        <v>487300</v>
      </c>
      <c r="AE158" s="72" t="s">
        <v>896</v>
      </c>
      <c r="AF158" s="72" t="s">
        <v>918</v>
      </c>
      <c r="AG158" s="72" t="s">
        <v>918</v>
      </c>
      <c r="AH158" s="72" t="s">
        <v>554</v>
      </c>
      <c r="AI158" s="72" t="s">
        <v>1122</v>
      </c>
      <c r="AJ158" s="72" t="s">
        <v>1400</v>
      </c>
      <c r="AK158" s="72" t="s">
        <v>1509</v>
      </c>
      <c r="AL158" s="72" t="s">
        <v>1510</v>
      </c>
      <c r="AM158" s="72"/>
      <c r="AN158" s="72" t="s">
        <v>516</v>
      </c>
      <c r="AO158" s="72" t="s">
        <v>493</v>
      </c>
      <c r="AP158" s="72" t="s">
        <v>1502</v>
      </c>
      <c r="AQ158" s="77" t="s">
        <v>1494</v>
      </c>
      <c r="AR158" s="78" t="s">
        <v>995</v>
      </c>
      <c r="AS158" s="78" t="s">
        <v>996</v>
      </c>
      <c r="AT158" s="79" t="s">
        <v>997</v>
      </c>
    </row>
    <row r="159" spans="1:46" x14ac:dyDescent="0.25">
      <c r="A159" s="70">
        <v>30422</v>
      </c>
      <c r="B159" s="71">
        <v>44624</v>
      </c>
      <c r="C159" s="72" t="s">
        <v>1511</v>
      </c>
      <c r="D159" s="72" t="s">
        <v>201</v>
      </c>
      <c r="E159" s="73">
        <v>4873000</v>
      </c>
      <c r="F159" s="73">
        <v>55073</v>
      </c>
      <c r="G159" s="73">
        <v>0</v>
      </c>
      <c r="H159" s="74" t="s">
        <v>480</v>
      </c>
      <c r="I159" s="75">
        <v>1032412730</v>
      </c>
      <c r="J159" s="72" t="s">
        <v>1512</v>
      </c>
      <c r="K159" s="72" t="s">
        <v>213</v>
      </c>
      <c r="L159" s="72" t="s">
        <v>223</v>
      </c>
      <c r="M159" s="72" t="s">
        <v>1513</v>
      </c>
      <c r="N159" s="72" t="s">
        <v>216</v>
      </c>
      <c r="O159" s="72" t="s">
        <v>233</v>
      </c>
      <c r="P159" s="72" t="s">
        <v>234</v>
      </c>
      <c r="Q159" s="74" t="s">
        <v>203</v>
      </c>
      <c r="R159" s="72" t="s">
        <v>204</v>
      </c>
      <c r="S159" s="72" t="s">
        <v>1514</v>
      </c>
      <c r="T159" s="72" t="s">
        <v>1515</v>
      </c>
      <c r="U159" s="76">
        <v>4873000</v>
      </c>
      <c r="V159" s="76">
        <v>0</v>
      </c>
      <c r="W159" s="76">
        <v>4873000</v>
      </c>
      <c r="X159" s="76">
        <v>0</v>
      </c>
      <c r="Y159" s="72" t="s">
        <v>207</v>
      </c>
      <c r="Z159" s="72" t="s">
        <v>208</v>
      </c>
      <c r="AA159" s="72" t="s">
        <v>451</v>
      </c>
      <c r="AB159" s="72" t="s">
        <v>452</v>
      </c>
      <c r="AC159" s="72" t="s">
        <v>453</v>
      </c>
      <c r="AD159" s="76">
        <v>4873000</v>
      </c>
      <c r="AE159" s="72" t="s">
        <v>1516</v>
      </c>
      <c r="AF159" s="72" t="s">
        <v>651</v>
      </c>
      <c r="AG159" s="72" t="s">
        <v>1113</v>
      </c>
      <c r="AH159" s="72" t="s">
        <v>714</v>
      </c>
      <c r="AI159" s="72" t="s">
        <v>1449</v>
      </c>
      <c r="AJ159" s="72" t="s">
        <v>1400</v>
      </c>
      <c r="AK159" s="72" t="s">
        <v>1517</v>
      </c>
      <c r="AL159" s="72" t="s">
        <v>1518</v>
      </c>
      <c r="AM159" s="72"/>
      <c r="AN159" s="72" t="s">
        <v>492</v>
      </c>
      <c r="AO159" s="72" t="s">
        <v>493</v>
      </c>
      <c r="AP159" s="72" t="s">
        <v>1519</v>
      </c>
      <c r="AQ159" s="77" t="s">
        <v>1520</v>
      </c>
      <c r="AR159" s="78" t="s">
        <v>995</v>
      </c>
      <c r="AS159" s="78" t="s">
        <v>996</v>
      </c>
      <c r="AT159" s="79" t="s">
        <v>997</v>
      </c>
    </row>
    <row r="160" spans="1:46" x14ac:dyDescent="0.25">
      <c r="A160" s="70">
        <v>30522</v>
      </c>
      <c r="B160" s="71">
        <v>44624</v>
      </c>
      <c r="C160" s="72" t="s">
        <v>1521</v>
      </c>
      <c r="D160" s="72" t="s">
        <v>201</v>
      </c>
      <c r="E160" s="73">
        <v>4179000</v>
      </c>
      <c r="F160" s="73">
        <v>40369</v>
      </c>
      <c r="G160" s="73">
        <v>0</v>
      </c>
      <c r="H160" s="74" t="s">
        <v>480</v>
      </c>
      <c r="I160" s="75">
        <v>1026269688</v>
      </c>
      <c r="J160" s="72" t="s">
        <v>1522</v>
      </c>
      <c r="K160" s="72" t="s">
        <v>213</v>
      </c>
      <c r="L160" s="72" t="s">
        <v>223</v>
      </c>
      <c r="M160" s="72" t="s">
        <v>1523</v>
      </c>
      <c r="N160" s="72" t="s">
        <v>216</v>
      </c>
      <c r="O160" s="72" t="s">
        <v>467</v>
      </c>
      <c r="P160" s="72" t="s">
        <v>468</v>
      </c>
      <c r="Q160" s="74" t="s">
        <v>203</v>
      </c>
      <c r="R160" s="72" t="s">
        <v>204</v>
      </c>
      <c r="S160" s="72" t="s">
        <v>1349</v>
      </c>
      <c r="T160" s="72" t="s">
        <v>1350</v>
      </c>
      <c r="U160" s="76">
        <v>4179000</v>
      </c>
      <c r="V160" s="76">
        <v>0</v>
      </c>
      <c r="W160" s="76">
        <v>4179000</v>
      </c>
      <c r="X160" s="76">
        <v>0</v>
      </c>
      <c r="Y160" s="72" t="s">
        <v>207</v>
      </c>
      <c r="Z160" s="72" t="s">
        <v>208</v>
      </c>
      <c r="AA160" s="72" t="s">
        <v>451</v>
      </c>
      <c r="AB160" s="72" t="s">
        <v>452</v>
      </c>
      <c r="AC160" s="72" t="s">
        <v>453</v>
      </c>
      <c r="AD160" s="76">
        <v>4179000</v>
      </c>
      <c r="AE160" s="72" t="s">
        <v>1524</v>
      </c>
      <c r="AF160" s="72" t="s">
        <v>1200</v>
      </c>
      <c r="AG160" s="72" t="s">
        <v>936</v>
      </c>
      <c r="AH160" s="72" t="s">
        <v>1332</v>
      </c>
      <c r="AI160" s="72" t="s">
        <v>1525</v>
      </c>
      <c r="AJ160" s="72" t="s">
        <v>1400</v>
      </c>
      <c r="AK160" s="72" t="s">
        <v>1526</v>
      </c>
      <c r="AL160" s="72" t="s">
        <v>1527</v>
      </c>
      <c r="AM160" s="72"/>
      <c r="AN160" s="72" t="s">
        <v>492</v>
      </c>
      <c r="AO160" s="72" t="s">
        <v>493</v>
      </c>
      <c r="AP160" s="72" t="s">
        <v>1528</v>
      </c>
      <c r="AQ160" s="77" t="s">
        <v>1529</v>
      </c>
      <c r="AR160" s="78" t="s">
        <v>995</v>
      </c>
      <c r="AS160" s="78" t="s">
        <v>996</v>
      </c>
      <c r="AT160" s="79" t="s">
        <v>997</v>
      </c>
    </row>
    <row r="161" spans="1:46" x14ac:dyDescent="0.25">
      <c r="A161" s="70">
        <v>30622</v>
      </c>
      <c r="B161" s="71">
        <v>44624</v>
      </c>
      <c r="C161" s="72" t="s">
        <v>1530</v>
      </c>
      <c r="D161" s="72" t="s">
        <v>201</v>
      </c>
      <c r="E161" s="73">
        <v>4300000</v>
      </c>
      <c r="F161" s="73">
        <v>41538</v>
      </c>
      <c r="G161" s="73">
        <v>0</v>
      </c>
      <c r="H161" s="74" t="s">
        <v>480</v>
      </c>
      <c r="I161" s="75">
        <v>1013650820</v>
      </c>
      <c r="J161" s="72" t="s">
        <v>1531</v>
      </c>
      <c r="K161" s="72" t="s">
        <v>213</v>
      </c>
      <c r="L161" s="72" t="s">
        <v>223</v>
      </c>
      <c r="M161" s="72" t="s">
        <v>1532</v>
      </c>
      <c r="N161" s="72" t="s">
        <v>216</v>
      </c>
      <c r="O161" s="72" t="s">
        <v>467</v>
      </c>
      <c r="P161" s="72" t="s">
        <v>468</v>
      </c>
      <c r="Q161" s="74" t="s">
        <v>203</v>
      </c>
      <c r="R161" s="72" t="s">
        <v>204</v>
      </c>
      <c r="S161" s="72" t="s">
        <v>586</v>
      </c>
      <c r="T161" s="72" t="s">
        <v>587</v>
      </c>
      <c r="U161" s="76">
        <v>4300000</v>
      </c>
      <c r="V161" s="76">
        <v>0</v>
      </c>
      <c r="W161" s="76">
        <v>4300000</v>
      </c>
      <c r="X161" s="76">
        <v>0</v>
      </c>
      <c r="Y161" s="72" t="s">
        <v>207</v>
      </c>
      <c r="Z161" s="72" t="s">
        <v>208</v>
      </c>
      <c r="AA161" s="72" t="s">
        <v>209</v>
      </c>
      <c r="AB161" s="72" t="s">
        <v>452</v>
      </c>
      <c r="AC161" s="72" t="s">
        <v>453</v>
      </c>
      <c r="AD161" s="76">
        <v>4300000</v>
      </c>
      <c r="AE161" s="72" t="s">
        <v>1533</v>
      </c>
      <c r="AF161" s="72" t="s">
        <v>834</v>
      </c>
      <c r="AG161" s="72" t="s">
        <v>834</v>
      </c>
      <c r="AH161" s="72" t="s">
        <v>703</v>
      </c>
      <c r="AI161" s="72" t="s">
        <v>1433</v>
      </c>
      <c r="AJ161" s="72" t="s">
        <v>1400</v>
      </c>
      <c r="AK161" s="72" t="s">
        <v>1534</v>
      </c>
      <c r="AL161" s="72" t="s">
        <v>1535</v>
      </c>
      <c r="AM161" s="72"/>
      <c r="AN161" s="72" t="s">
        <v>492</v>
      </c>
      <c r="AO161" s="72" t="s">
        <v>493</v>
      </c>
      <c r="AP161" s="72" t="s">
        <v>1536</v>
      </c>
      <c r="AQ161" s="77" t="s">
        <v>1537</v>
      </c>
      <c r="AR161" s="78" t="s">
        <v>995</v>
      </c>
      <c r="AS161" s="78" t="s">
        <v>996</v>
      </c>
      <c r="AT161" s="79" t="s">
        <v>997</v>
      </c>
    </row>
    <row r="162" spans="1:46" x14ac:dyDescent="0.25">
      <c r="A162" s="70">
        <v>30822</v>
      </c>
      <c r="B162" s="71">
        <v>44624</v>
      </c>
      <c r="C162" s="72" t="s">
        <v>1538</v>
      </c>
      <c r="D162" s="72" t="s">
        <v>201</v>
      </c>
      <c r="E162" s="73">
        <v>2136000</v>
      </c>
      <c r="F162" s="73">
        <v>20634</v>
      </c>
      <c r="G162" s="73">
        <v>0</v>
      </c>
      <c r="H162" s="74" t="s">
        <v>480</v>
      </c>
      <c r="I162" s="75">
        <v>1022440381</v>
      </c>
      <c r="J162" s="72" t="s">
        <v>1539</v>
      </c>
      <c r="K162" s="72" t="s">
        <v>213</v>
      </c>
      <c r="L162" s="72" t="s">
        <v>223</v>
      </c>
      <c r="M162" s="72" t="s">
        <v>1540</v>
      </c>
      <c r="N162" s="72" t="s">
        <v>216</v>
      </c>
      <c r="O162" s="72" t="s">
        <v>564</v>
      </c>
      <c r="P162" s="72" t="s">
        <v>565</v>
      </c>
      <c r="Q162" s="74" t="s">
        <v>203</v>
      </c>
      <c r="R162" s="72" t="s">
        <v>204</v>
      </c>
      <c r="S162" s="72" t="s">
        <v>507</v>
      </c>
      <c r="T162" s="72" t="s">
        <v>508</v>
      </c>
      <c r="U162" s="76">
        <v>2136000</v>
      </c>
      <c r="V162" s="76">
        <v>0</v>
      </c>
      <c r="W162" s="76">
        <v>2136000</v>
      </c>
      <c r="X162" s="76">
        <v>0</v>
      </c>
      <c r="Y162" s="72" t="s">
        <v>207</v>
      </c>
      <c r="Z162" s="72" t="s">
        <v>208</v>
      </c>
      <c r="AA162" s="72" t="s">
        <v>451</v>
      </c>
      <c r="AB162" s="72" t="s">
        <v>452</v>
      </c>
      <c r="AC162" s="72" t="s">
        <v>453</v>
      </c>
      <c r="AD162" s="76">
        <v>2136000</v>
      </c>
      <c r="AE162" s="72" t="s">
        <v>1541</v>
      </c>
      <c r="AF162" s="72" t="s">
        <v>1308</v>
      </c>
      <c r="AG162" s="72" t="s">
        <v>1308</v>
      </c>
      <c r="AH162" s="72" t="s">
        <v>1542</v>
      </c>
      <c r="AI162" s="72" t="s">
        <v>490</v>
      </c>
      <c r="AJ162" s="72" t="s">
        <v>1400</v>
      </c>
      <c r="AK162" s="72" t="s">
        <v>1543</v>
      </c>
      <c r="AL162" s="72" t="s">
        <v>1544</v>
      </c>
      <c r="AM162" s="72"/>
      <c r="AN162" s="72" t="s">
        <v>343</v>
      </c>
      <c r="AO162" s="72" t="s">
        <v>501</v>
      </c>
      <c r="AP162" s="72" t="s">
        <v>1545</v>
      </c>
      <c r="AQ162" s="77" t="s">
        <v>1546</v>
      </c>
      <c r="AR162" s="78" t="s">
        <v>995</v>
      </c>
      <c r="AS162" s="78" t="s">
        <v>996</v>
      </c>
      <c r="AT162" s="79" t="s">
        <v>997</v>
      </c>
    </row>
    <row r="163" spans="1:46" x14ac:dyDescent="0.25">
      <c r="A163" s="70">
        <v>30922</v>
      </c>
      <c r="B163" s="71">
        <v>44624</v>
      </c>
      <c r="C163" s="72" t="s">
        <v>1547</v>
      </c>
      <c r="D163" s="72" t="s">
        <v>201</v>
      </c>
      <c r="E163" s="73">
        <v>3150000</v>
      </c>
      <c r="F163" s="73">
        <v>30429</v>
      </c>
      <c r="G163" s="73">
        <v>0</v>
      </c>
      <c r="H163" s="74" t="s">
        <v>480</v>
      </c>
      <c r="I163" s="75">
        <v>1014284456</v>
      </c>
      <c r="J163" s="72" t="s">
        <v>1548</v>
      </c>
      <c r="K163" s="72" t="s">
        <v>213</v>
      </c>
      <c r="L163" s="72" t="s">
        <v>223</v>
      </c>
      <c r="M163" s="72" t="s">
        <v>1549</v>
      </c>
      <c r="N163" s="72" t="s">
        <v>216</v>
      </c>
      <c r="O163" s="72" t="s">
        <v>467</v>
      </c>
      <c r="P163" s="72" t="s">
        <v>468</v>
      </c>
      <c r="Q163" s="74" t="s">
        <v>203</v>
      </c>
      <c r="R163" s="72" t="s">
        <v>204</v>
      </c>
      <c r="S163" s="72" t="s">
        <v>586</v>
      </c>
      <c r="T163" s="72" t="s">
        <v>587</v>
      </c>
      <c r="U163" s="76">
        <v>3150000</v>
      </c>
      <c r="V163" s="76">
        <v>0</v>
      </c>
      <c r="W163" s="76">
        <v>3150000</v>
      </c>
      <c r="X163" s="76">
        <v>0</v>
      </c>
      <c r="Y163" s="72" t="s">
        <v>207</v>
      </c>
      <c r="Z163" s="72" t="s">
        <v>208</v>
      </c>
      <c r="AA163" s="72" t="s">
        <v>209</v>
      </c>
      <c r="AB163" s="72" t="s">
        <v>452</v>
      </c>
      <c r="AC163" s="72" t="s">
        <v>453</v>
      </c>
      <c r="AD163" s="76">
        <v>3150000</v>
      </c>
      <c r="AE163" s="72" t="s">
        <v>1550</v>
      </c>
      <c r="AF163" s="72" t="s">
        <v>823</v>
      </c>
      <c r="AG163" s="72" t="s">
        <v>970</v>
      </c>
      <c r="AH163" s="72" t="s">
        <v>1525</v>
      </c>
      <c r="AI163" s="72" t="s">
        <v>456</v>
      </c>
      <c r="AJ163" s="72" t="s">
        <v>1400</v>
      </c>
      <c r="AK163" s="72" t="s">
        <v>1551</v>
      </c>
      <c r="AL163" s="72" t="s">
        <v>1552</v>
      </c>
      <c r="AM163" s="72"/>
      <c r="AN163" s="72" t="s">
        <v>492</v>
      </c>
      <c r="AO163" s="72" t="s">
        <v>493</v>
      </c>
      <c r="AP163" s="72" t="s">
        <v>1553</v>
      </c>
      <c r="AQ163" s="77" t="s">
        <v>1554</v>
      </c>
      <c r="AR163" s="78" t="s">
        <v>995</v>
      </c>
      <c r="AS163" s="78" t="s">
        <v>996</v>
      </c>
      <c r="AT163" s="79" t="s">
        <v>997</v>
      </c>
    </row>
    <row r="164" spans="1:46" x14ac:dyDescent="0.25">
      <c r="A164" s="70">
        <v>31022</v>
      </c>
      <c r="B164" s="71">
        <v>44624</v>
      </c>
      <c r="C164" s="72" t="s">
        <v>1555</v>
      </c>
      <c r="D164" s="72" t="s">
        <v>201</v>
      </c>
      <c r="E164" s="73">
        <v>2240800</v>
      </c>
      <c r="F164" s="73">
        <v>86115</v>
      </c>
      <c r="G164" s="73">
        <v>0</v>
      </c>
      <c r="H164" s="74" t="s">
        <v>480</v>
      </c>
      <c r="I164" s="75">
        <v>1128052963</v>
      </c>
      <c r="J164" s="72" t="s">
        <v>1556</v>
      </c>
      <c r="K164" s="72" t="s">
        <v>213</v>
      </c>
      <c r="L164" s="72" t="s">
        <v>223</v>
      </c>
      <c r="M164" s="72" t="s">
        <v>1557</v>
      </c>
      <c r="N164" s="72" t="s">
        <v>216</v>
      </c>
      <c r="O164" s="72" t="s">
        <v>233</v>
      </c>
      <c r="P164" s="72" t="s">
        <v>234</v>
      </c>
      <c r="Q164" s="74" t="s">
        <v>203</v>
      </c>
      <c r="R164" s="72" t="s">
        <v>204</v>
      </c>
      <c r="S164" s="72" t="s">
        <v>507</v>
      </c>
      <c r="T164" s="72" t="s">
        <v>508</v>
      </c>
      <c r="U164" s="76">
        <v>2240800</v>
      </c>
      <c r="V164" s="76">
        <v>0</v>
      </c>
      <c r="W164" s="76">
        <v>2240800</v>
      </c>
      <c r="X164" s="76">
        <v>0</v>
      </c>
      <c r="Y164" s="72" t="s">
        <v>207</v>
      </c>
      <c r="Z164" s="72" t="s">
        <v>208</v>
      </c>
      <c r="AA164" s="72" t="s">
        <v>451</v>
      </c>
      <c r="AB164" s="72" t="s">
        <v>409</v>
      </c>
      <c r="AC164" s="72" t="s">
        <v>410</v>
      </c>
      <c r="AD164" s="76">
        <v>2240800</v>
      </c>
      <c r="AE164" s="72" t="s">
        <v>1558</v>
      </c>
      <c r="AF164" s="72" t="s">
        <v>1559</v>
      </c>
      <c r="AG164" s="72" t="s">
        <v>1559</v>
      </c>
      <c r="AH164" s="72" t="s">
        <v>954</v>
      </c>
      <c r="AI164" s="72" t="s">
        <v>703</v>
      </c>
      <c r="AJ164" s="72" t="s">
        <v>1400</v>
      </c>
      <c r="AK164" s="72" t="s">
        <v>1560</v>
      </c>
      <c r="AL164" s="72" t="s">
        <v>1561</v>
      </c>
      <c r="AM164" s="72"/>
      <c r="AN164" s="72" t="s">
        <v>900</v>
      </c>
      <c r="AO164" s="72" t="s">
        <v>501</v>
      </c>
      <c r="AP164" s="72" t="s">
        <v>1562</v>
      </c>
      <c r="AQ164" s="77" t="s">
        <v>1563</v>
      </c>
      <c r="AR164" s="78" t="s">
        <v>995</v>
      </c>
      <c r="AS164" s="78" t="s">
        <v>996</v>
      </c>
      <c r="AT164" s="79" t="s">
        <v>997</v>
      </c>
    </row>
    <row r="165" spans="1:46" x14ac:dyDescent="0.25">
      <c r="A165" s="70">
        <v>31122</v>
      </c>
      <c r="B165" s="71">
        <v>44624</v>
      </c>
      <c r="C165" s="72" t="s">
        <v>1564</v>
      </c>
      <c r="D165" s="72" t="s">
        <v>201</v>
      </c>
      <c r="E165" s="73">
        <v>560200</v>
      </c>
      <c r="F165" s="73">
        <v>0</v>
      </c>
      <c r="G165" s="73">
        <v>0</v>
      </c>
      <c r="H165" s="74" t="s">
        <v>480</v>
      </c>
      <c r="I165" s="75">
        <v>1128052963</v>
      </c>
      <c r="J165" s="72" t="s">
        <v>1556</v>
      </c>
      <c r="K165" s="72" t="s">
        <v>213</v>
      </c>
      <c r="L165" s="72" t="s">
        <v>223</v>
      </c>
      <c r="M165" s="72" t="s">
        <v>1557</v>
      </c>
      <c r="N165" s="72" t="s">
        <v>216</v>
      </c>
      <c r="O165" s="72" t="s">
        <v>233</v>
      </c>
      <c r="P165" s="72" t="s">
        <v>234</v>
      </c>
      <c r="Q165" s="74" t="s">
        <v>203</v>
      </c>
      <c r="R165" s="72" t="s">
        <v>204</v>
      </c>
      <c r="S165" s="72" t="s">
        <v>449</v>
      </c>
      <c r="T165" s="72" t="s">
        <v>450</v>
      </c>
      <c r="U165" s="76">
        <v>560200</v>
      </c>
      <c r="V165" s="76">
        <v>0</v>
      </c>
      <c r="W165" s="76">
        <v>560200</v>
      </c>
      <c r="X165" s="76">
        <v>0</v>
      </c>
      <c r="Y165" s="72" t="s">
        <v>207</v>
      </c>
      <c r="Z165" s="72" t="s">
        <v>208</v>
      </c>
      <c r="AA165" s="72" t="s">
        <v>451</v>
      </c>
      <c r="AB165" s="72" t="s">
        <v>409</v>
      </c>
      <c r="AC165" s="72" t="s">
        <v>410</v>
      </c>
      <c r="AD165" s="76">
        <v>560200</v>
      </c>
      <c r="AE165" s="72" t="s">
        <v>1558</v>
      </c>
      <c r="AF165" s="72" t="s">
        <v>640</v>
      </c>
      <c r="AG165" s="72" t="s">
        <v>640</v>
      </c>
      <c r="AH165" s="72" t="s">
        <v>342</v>
      </c>
      <c r="AI165" s="72" t="s">
        <v>1483</v>
      </c>
      <c r="AJ165" s="72" t="s">
        <v>1400</v>
      </c>
      <c r="AK165" s="72" t="s">
        <v>1565</v>
      </c>
      <c r="AL165" s="72" t="s">
        <v>1566</v>
      </c>
      <c r="AM165" s="72"/>
      <c r="AN165" s="72" t="s">
        <v>900</v>
      </c>
      <c r="AO165" s="72" t="s">
        <v>493</v>
      </c>
      <c r="AP165" s="72" t="s">
        <v>1562</v>
      </c>
      <c r="AQ165" s="77" t="s">
        <v>1563</v>
      </c>
      <c r="AR165" s="78" t="s">
        <v>995</v>
      </c>
      <c r="AS165" s="78" t="s">
        <v>996</v>
      </c>
      <c r="AT165" s="79" t="s">
        <v>997</v>
      </c>
    </row>
    <row r="166" spans="1:46" x14ac:dyDescent="0.25">
      <c r="A166" s="70">
        <v>31222</v>
      </c>
      <c r="B166" s="71">
        <v>44624</v>
      </c>
      <c r="C166" s="72" t="s">
        <v>1567</v>
      </c>
      <c r="D166" s="72" t="s">
        <v>201</v>
      </c>
      <c r="E166" s="73">
        <v>560200</v>
      </c>
      <c r="F166" s="73">
        <v>0</v>
      </c>
      <c r="G166" s="73">
        <v>0</v>
      </c>
      <c r="H166" s="74" t="s">
        <v>480</v>
      </c>
      <c r="I166" s="75">
        <v>1128052963</v>
      </c>
      <c r="J166" s="72" t="s">
        <v>1556</v>
      </c>
      <c r="K166" s="72" t="s">
        <v>213</v>
      </c>
      <c r="L166" s="72" t="s">
        <v>223</v>
      </c>
      <c r="M166" s="72" t="s">
        <v>1557</v>
      </c>
      <c r="N166" s="72" t="s">
        <v>216</v>
      </c>
      <c r="O166" s="72" t="s">
        <v>233</v>
      </c>
      <c r="P166" s="72" t="s">
        <v>234</v>
      </c>
      <c r="Q166" s="74" t="s">
        <v>203</v>
      </c>
      <c r="R166" s="72" t="s">
        <v>204</v>
      </c>
      <c r="S166" s="72" t="s">
        <v>916</v>
      </c>
      <c r="T166" s="72" t="s">
        <v>917</v>
      </c>
      <c r="U166" s="76">
        <v>560200</v>
      </c>
      <c r="V166" s="76">
        <v>0</v>
      </c>
      <c r="W166" s="76">
        <v>560200</v>
      </c>
      <c r="X166" s="76">
        <v>0</v>
      </c>
      <c r="Y166" s="72" t="s">
        <v>207</v>
      </c>
      <c r="Z166" s="72" t="s">
        <v>208</v>
      </c>
      <c r="AA166" s="72" t="s">
        <v>451</v>
      </c>
      <c r="AB166" s="72" t="s">
        <v>409</v>
      </c>
      <c r="AC166" s="72" t="s">
        <v>410</v>
      </c>
      <c r="AD166" s="76">
        <v>560200</v>
      </c>
      <c r="AE166" s="72" t="s">
        <v>1558</v>
      </c>
      <c r="AF166" s="72" t="s">
        <v>1496</v>
      </c>
      <c r="AG166" s="72" t="s">
        <v>1496</v>
      </c>
      <c r="AH166" s="72" t="s">
        <v>969</v>
      </c>
      <c r="AI166" s="72" t="s">
        <v>1568</v>
      </c>
      <c r="AJ166" s="72" t="s">
        <v>1400</v>
      </c>
      <c r="AK166" s="72" t="s">
        <v>1569</v>
      </c>
      <c r="AL166" s="72" t="s">
        <v>1570</v>
      </c>
      <c r="AM166" s="72"/>
      <c r="AN166" s="72" t="s">
        <v>900</v>
      </c>
      <c r="AO166" s="72" t="s">
        <v>493</v>
      </c>
      <c r="AP166" s="72" t="s">
        <v>1562</v>
      </c>
      <c r="AQ166" s="77" t="s">
        <v>1571</v>
      </c>
      <c r="AR166" s="78" t="s">
        <v>995</v>
      </c>
      <c r="AS166" s="78" t="s">
        <v>996</v>
      </c>
      <c r="AT166" s="79" t="s">
        <v>997</v>
      </c>
    </row>
    <row r="167" spans="1:46" x14ac:dyDescent="0.25">
      <c r="A167" s="70">
        <v>31322</v>
      </c>
      <c r="B167" s="71">
        <v>44624</v>
      </c>
      <c r="C167" s="72" t="s">
        <v>1572</v>
      </c>
      <c r="D167" s="72" t="s">
        <v>201</v>
      </c>
      <c r="E167" s="73">
        <v>560200</v>
      </c>
      <c r="F167" s="73">
        <v>0</v>
      </c>
      <c r="G167" s="73">
        <v>0</v>
      </c>
      <c r="H167" s="74" t="s">
        <v>480</v>
      </c>
      <c r="I167" s="75">
        <v>1128052963</v>
      </c>
      <c r="J167" s="72" t="s">
        <v>1556</v>
      </c>
      <c r="K167" s="72" t="s">
        <v>213</v>
      </c>
      <c r="L167" s="72" t="s">
        <v>223</v>
      </c>
      <c r="M167" s="72" t="s">
        <v>1557</v>
      </c>
      <c r="N167" s="72" t="s">
        <v>216</v>
      </c>
      <c r="O167" s="72" t="s">
        <v>233</v>
      </c>
      <c r="P167" s="72" t="s">
        <v>234</v>
      </c>
      <c r="Q167" s="74" t="s">
        <v>203</v>
      </c>
      <c r="R167" s="72" t="s">
        <v>204</v>
      </c>
      <c r="S167" s="72" t="s">
        <v>483</v>
      </c>
      <c r="T167" s="72" t="s">
        <v>484</v>
      </c>
      <c r="U167" s="76">
        <v>560200</v>
      </c>
      <c r="V167" s="76">
        <v>0</v>
      </c>
      <c r="W167" s="76">
        <v>560200</v>
      </c>
      <c r="X167" s="76">
        <v>0</v>
      </c>
      <c r="Y167" s="72" t="s">
        <v>207</v>
      </c>
      <c r="Z167" s="72" t="s">
        <v>208</v>
      </c>
      <c r="AA167" s="72" t="s">
        <v>451</v>
      </c>
      <c r="AB167" s="72" t="s">
        <v>409</v>
      </c>
      <c r="AC167" s="72" t="s">
        <v>410</v>
      </c>
      <c r="AD167" s="76">
        <v>560200</v>
      </c>
      <c r="AE167" s="72" t="s">
        <v>1558</v>
      </c>
      <c r="AF167" s="72" t="s">
        <v>526</v>
      </c>
      <c r="AG167" s="72" t="s">
        <v>526</v>
      </c>
      <c r="AH167" s="72" t="s">
        <v>1573</v>
      </c>
      <c r="AI167" s="72" t="s">
        <v>455</v>
      </c>
      <c r="AJ167" s="72" t="s">
        <v>1400</v>
      </c>
      <c r="AK167" s="72" t="s">
        <v>1574</v>
      </c>
      <c r="AL167" s="72" t="s">
        <v>1575</v>
      </c>
      <c r="AM167" s="72"/>
      <c r="AN167" s="72" t="s">
        <v>900</v>
      </c>
      <c r="AO167" s="72" t="s">
        <v>493</v>
      </c>
      <c r="AP167" s="72" t="s">
        <v>1562</v>
      </c>
      <c r="AQ167" s="77" t="s">
        <v>1563</v>
      </c>
      <c r="AR167" s="78" t="s">
        <v>995</v>
      </c>
      <c r="AS167" s="78" t="s">
        <v>996</v>
      </c>
      <c r="AT167" s="79" t="s">
        <v>997</v>
      </c>
    </row>
    <row r="168" spans="1:46" x14ac:dyDescent="0.25">
      <c r="A168" s="70">
        <v>31422</v>
      </c>
      <c r="B168" s="71">
        <v>44624</v>
      </c>
      <c r="C168" s="72" t="s">
        <v>1576</v>
      </c>
      <c r="D168" s="72" t="s">
        <v>201</v>
      </c>
      <c r="E168" s="73">
        <v>560200</v>
      </c>
      <c r="F168" s="73">
        <v>0</v>
      </c>
      <c r="G168" s="73">
        <v>0</v>
      </c>
      <c r="H168" s="74" t="s">
        <v>480</v>
      </c>
      <c r="I168" s="75">
        <v>1128052963</v>
      </c>
      <c r="J168" s="72" t="s">
        <v>1556</v>
      </c>
      <c r="K168" s="72" t="s">
        <v>213</v>
      </c>
      <c r="L168" s="72" t="s">
        <v>223</v>
      </c>
      <c r="M168" s="72" t="s">
        <v>1557</v>
      </c>
      <c r="N168" s="72" t="s">
        <v>216</v>
      </c>
      <c r="O168" s="72" t="s">
        <v>233</v>
      </c>
      <c r="P168" s="72" t="s">
        <v>234</v>
      </c>
      <c r="Q168" s="74" t="s">
        <v>203</v>
      </c>
      <c r="R168" s="72" t="s">
        <v>204</v>
      </c>
      <c r="S168" s="72" t="s">
        <v>678</v>
      </c>
      <c r="T168" s="72" t="s">
        <v>679</v>
      </c>
      <c r="U168" s="76">
        <v>560200</v>
      </c>
      <c r="V168" s="76">
        <v>0</v>
      </c>
      <c r="W168" s="76">
        <v>560200</v>
      </c>
      <c r="X168" s="76">
        <v>0</v>
      </c>
      <c r="Y168" s="72" t="s">
        <v>207</v>
      </c>
      <c r="Z168" s="72" t="s">
        <v>208</v>
      </c>
      <c r="AA168" s="72" t="s">
        <v>451</v>
      </c>
      <c r="AB168" s="72" t="s">
        <v>409</v>
      </c>
      <c r="AC168" s="72" t="s">
        <v>410</v>
      </c>
      <c r="AD168" s="76">
        <v>560200</v>
      </c>
      <c r="AE168" s="72" t="s">
        <v>1558</v>
      </c>
      <c r="AF168" s="72" t="s">
        <v>1577</v>
      </c>
      <c r="AG168" s="72" t="s">
        <v>1577</v>
      </c>
      <c r="AH168" s="72" t="s">
        <v>1578</v>
      </c>
      <c r="AI168" s="72" t="s">
        <v>528</v>
      </c>
      <c r="AJ168" s="72" t="s">
        <v>1400</v>
      </c>
      <c r="AK168" s="72" t="s">
        <v>1579</v>
      </c>
      <c r="AL168" s="72" t="s">
        <v>1580</v>
      </c>
      <c r="AM168" s="72"/>
      <c r="AN168" s="72" t="s">
        <v>900</v>
      </c>
      <c r="AO168" s="72" t="s">
        <v>493</v>
      </c>
      <c r="AP168" s="72" t="s">
        <v>1562</v>
      </c>
      <c r="AQ168" s="77" t="s">
        <v>1563</v>
      </c>
      <c r="AR168" s="78" t="s">
        <v>995</v>
      </c>
      <c r="AS168" s="78" t="s">
        <v>996</v>
      </c>
      <c r="AT168" s="79" t="s">
        <v>997</v>
      </c>
    </row>
    <row r="169" spans="1:46" x14ac:dyDescent="0.25">
      <c r="A169" s="70">
        <v>31522</v>
      </c>
      <c r="B169" s="71">
        <v>44624</v>
      </c>
      <c r="C169" s="72" t="s">
        <v>1581</v>
      </c>
      <c r="D169" s="72" t="s">
        <v>201</v>
      </c>
      <c r="E169" s="73">
        <v>1120400</v>
      </c>
      <c r="F169" s="73">
        <v>0</v>
      </c>
      <c r="G169" s="73">
        <v>0</v>
      </c>
      <c r="H169" s="74" t="s">
        <v>480</v>
      </c>
      <c r="I169" s="75">
        <v>1128052963</v>
      </c>
      <c r="J169" s="72" t="s">
        <v>1556</v>
      </c>
      <c r="K169" s="72" t="s">
        <v>213</v>
      </c>
      <c r="L169" s="72" t="s">
        <v>223</v>
      </c>
      <c r="M169" s="72" t="s">
        <v>1557</v>
      </c>
      <c r="N169" s="72" t="s">
        <v>216</v>
      </c>
      <c r="O169" s="72" t="s">
        <v>233</v>
      </c>
      <c r="P169" s="72" t="s">
        <v>234</v>
      </c>
      <c r="Q169" s="74" t="s">
        <v>203</v>
      </c>
      <c r="R169" s="72" t="s">
        <v>204</v>
      </c>
      <c r="S169" s="72" t="s">
        <v>407</v>
      </c>
      <c r="T169" s="72" t="s">
        <v>408</v>
      </c>
      <c r="U169" s="76">
        <v>1120400</v>
      </c>
      <c r="V169" s="76">
        <v>0</v>
      </c>
      <c r="W169" s="76">
        <v>1120400</v>
      </c>
      <c r="X169" s="76">
        <v>0</v>
      </c>
      <c r="Y169" s="72" t="s">
        <v>207</v>
      </c>
      <c r="Z169" s="72" t="s">
        <v>208</v>
      </c>
      <c r="AA169" s="72" t="s">
        <v>209</v>
      </c>
      <c r="AB169" s="72" t="s">
        <v>409</v>
      </c>
      <c r="AC169" s="72" t="s">
        <v>410</v>
      </c>
      <c r="AD169" s="76">
        <v>1120400</v>
      </c>
      <c r="AE169" s="72" t="s">
        <v>1558</v>
      </c>
      <c r="AF169" s="72" t="s">
        <v>650</v>
      </c>
      <c r="AG169" s="72" t="s">
        <v>1097</v>
      </c>
      <c r="AH169" s="72" t="s">
        <v>1577</v>
      </c>
      <c r="AI169" s="72" t="s">
        <v>539</v>
      </c>
      <c r="AJ169" s="72" t="s">
        <v>1400</v>
      </c>
      <c r="AK169" s="72" t="s">
        <v>1582</v>
      </c>
      <c r="AL169" s="72" t="s">
        <v>1583</v>
      </c>
      <c r="AM169" s="72"/>
      <c r="AN169" s="72" t="s">
        <v>900</v>
      </c>
      <c r="AO169" s="72" t="s">
        <v>493</v>
      </c>
      <c r="AP169" s="72" t="s">
        <v>1562</v>
      </c>
      <c r="AQ169" s="77" t="s">
        <v>1563</v>
      </c>
      <c r="AR169" s="78" t="s">
        <v>995</v>
      </c>
      <c r="AS169" s="78" t="s">
        <v>996</v>
      </c>
      <c r="AT169" s="79" t="s">
        <v>997</v>
      </c>
    </row>
    <row r="170" spans="1:46" x14ac:dyDescent="0.25">
      <c r="A170" s="70">
        <v>31622</v>
      </c>
      <c r="B170" s="71">
        <v>44624</v>
      </c>
      <c r="C170" s="72" t="s">
        <v>1584</v>
      </c>
      <c r="D170" s="72" t="s">
        <v>201</v>
      </c>
      <c r="E170" s="73">
        <v>2136000</v>
      </c>
      <c r="F170" s="73">
        <v>20634</v>
      </c>
      <c r="G170" s="73">
        <v>0</v>
      </c>
      <c r="H170" s="74" t="s">
        <v>480</v>
      </c>
      <c r="I170" s="75">
        <v>1015473441</v>
      </c>
      <c r="J170" s="72" t="s">
        <v>1585</v>
      </c>
      <c r="K170" s="72" t="s">
        <v>213</v>
      </c>
      <c r="L170" s="72" t="s">
        <v>223</v>
      </c>
      <c r="M170" s="72" t="s">
        <v>1586</v>
      </c>
      <c r="N170" s="72" t="s">
        <v>216</v>
      </c>
      <c r="O170" s="72" t="s">
        <v>564</v>
      </c>
      <c r="P170" s="72" t="s">
        <v>565</v>
      </c>
      <c r="Q170" s="74" t="s">
        <v>203</v>
      </c>
      <c r="R170" s="72" t="s">
        <v>204</v>
      </c>
      <c r="S170" s="72" t="s">
        <v>586</v>
      </c>
      <c r="T170" s="72" t="s">
        <v>587</v>
      </c>
      <c r="U170" s="76">
        <v>2136000</v>
      </c>
      <c r="V170" s="76">
        <v>0</v>
      </c>
      <c r="W170" s="76">
        <v>2136000</v>
      </c>
      <c r="X170" s="76">
        <v>0</v>
      </c>
      <c r="Y170" s="72" t="s">
        <v>207</v>
      </c>
      <c r="Z170" s="72" t="s">
        <v>208</v>
      </c>
      <c r="AA170" s="72" t="s">
        <v>209</v>
      </c>
      <c r="AB170" s="72" t="s">
        <v>452</v>
      </c>
      <c r="AC170" s="72" t="s">
        <v>453</v>
      </c>
      <c r="AD170" s="76">
        <v>2136000</v>
      </c>
      <c r="AE170" s="72" t="s">
        <v>1587</v>
      </c>
      <c r="AF170" s="72" t="s">
        <v>897</v>
      </c>
      <c r="AG170" s="72" t="s">
        <v>897</v>
      </c>
      <c r="AH170" s="72" t="s">
        <v>301</v>
      </c>
      <c r="AI170" s="72" t="s">
        <v>569</v>
      </c>
      <c r="AJ170" s="72" t="s">
        <v>1400</v>
      </c>
      <c r="AK170" s="72" t="s">
        <v>1588</v>
      </c>
      <c r="AL170" s="72" t="s">
        <v>1589</v>
      </c>
      <c r="AM170" s="72"/>
      <c r="AN170" s="72" t="s">
        <v>492</v>
      </c>
      <c r="AO170" s="72" t="s">
        <v>493</v>
      </c>
      <c r="AP170" s="72" t="s">
        <v>1590</v>
      </c>
      <c r="AQ170" s="77" t="s">
        <v>1591</v>
      </c>
      <c r="AR170" s="78" t="s">
        <v>995</v>
      </c>
      <c r="AS170" s="78" t="s">
        <v>996</v>
      </c>
      <c r="AT170" s="79" t="s">
        <v>997</v>
      </c>
    </row>
    <row r="171" spans="1:46" x14ac:dyDescent="0.25">
      <c r="A171" s="70">
        <v>31722</v>
      </c>
      <c r="B171" s="71">
        <v>44624</v>
      </c>
      <c r="C171" s="72" t="s">
        <v>1592</v>
      </c>
      <c r="D171" s="72" t="s">
        <v>201</v>
      </c>
      <c r="E171" s="73">
        <v>3150000</v>
      </c>
      <c r="F171" s="73">
        <v>30429</v>
      </c>
      <c r="G171" s="73">
        <v>0</v>
      </c>
      <c r="H171" s="74" t="s">
        <v>480</v>
      </c>
      <c r="I171" s="75">
        <v>52978646</v>
      </c>
      <c r="J171" s="72" t="s">
        <v>1593</v>
      </c>
      <c r="K171" s="72" t="s">
        <v>213</v>
      </c>
      <c r="L171" s="72" t="s">
        <v>223</v>
      </c>
      <c r="M171" s="72" t="s">
        <v>1594</v>
      </c>
      <c r="N171" s="72" t="s">
        <v>216</v>
      </c>
      <c r="O171" s="72" t="s">
        <v>233</v>
      </c>
      <c r="P171" s="72" t="s">
        <v>234</v>
      </c>
      <c r="Q171" s="74" t="s">
        <v>203</v>
      </c>
      <c r="R171" s="72" t="s">
        <v>204</v>
      </c>
      <c r="S171" s="72" t="s">
        <v>586</v>
      </c>
      <c r="T171" s="72" t="s">
        <v>587</v>
      </c>
      <c r="U171" s="76">
        <v>3150000</v>
      </c>
      <c r="V171" s="76">
        <v>0</v>
      </c>
      <c r="W171" s="76">
        <v>3150000</v>
      </c>
      <c r="X171" s="76">
        <v>0</v>
      </c>
      <c r="Y171" s="72" t="s">
        <v>207</v>
      </c>
      <c r="Z171" s="72" t="s">
        <v>208</v>
      </c>
      <c r="AA171" s="72" t="s">
        <v>209</v>
      </c>
      <c r="AB171" s="72" t="s">
        <v>452</v>
      </c>
      <c r="AC171" s="72" t="s">
        <v>453</v>
      </c>
      <c r="AD171" s="76">
        <v>3150000</v>
      </c>
      <c r="AE171" s="72" t="s">
        <v>1595</v>
      </c>
      <c r="AF171" s="72" t="s">
        <v>988</v>
      </c>
      <c r="AG171" s="72" t="s">
        <v>988</v>
      </c>
      <c r="AH171" s="72" t="s">
        <v>811</v>
      </c>
      <c r="AI171" s="72" t="s">
        <v>590</v>
      </c>
      <c r="AJ171" s="72" t="s">
        <v>1400</v>
      </c>
      <c r="AK171" s="72" t="s">
        <v>1596</v>
      </c>
      <c r="AL171" s="72" t="s">
        <v>1597</v>
      </c>
      <c r="AM171" s="72"/>
      <c r="AN171" s="72" t="s">
        <v>343</v>
      </c>
      <c r="AO171" s="72" t="s">
        <v>493</v>
      </c>
      <c r="AP171" s="72" t="s">
        <v>1598</v>
      </c>
      <c r="AQ171" s="77" t="s">
        <v>1599</v>
      </c>
      <c r="AR171" s="78" t="s">
        <v>995</v>
      </c>
      <c r="AS171" s="78" t="s">
        <v>996</v>
      </c>
      <c r="AT171" s="79" t="s">
        <v>997</v>
      </c>
    </row>
    <row r="172" spans="1:46" x14ac:dyDescent="0.25">
      <c r="A172" s="70">
        <v>31822</v>
      </c>
      <c r="B172" s="71">
        <v>44627</v>
      </c>
      <c r="C172" s="72" t="s">
        <v>1600</v>
      </c>
      <c r="D172" s="72" t="s">
        <v>201</v>
      </c>
      <c r="E172" s="73">
        <v>4873000</v>
      </c>
      <c r="F172" s="73">
        <v>55073</v>
      </c>
      <c r="G172" s="73">
        <v>0</v>
      </c>
      <c r="H172" s="74" t="s">
        <v>480</v>
      </c>
      <c r="I172" s="75">
        <v>1136881606</v>
      </c>
      <c r="J172" s="72" t="s">
        <v>1601</v>
      </c>
      <c r="K172" s="72" t="s">
        <v>213</v>
      </c>
      <c r="L172" s="72" t="s">
        <v>223</v>
      </c>
      <c r="M172" s="72" t="s">
        <v>1602</v>
      </c>
      <c r="N172" s="72" t="s">
        <v>216</v>
      </c>
      <c r="O172" s="72" t="s">
        <v>467</v>
      </c>
      <c r="P172" s="72" t="s">
        <v>468</v>
      </c>
      <c r="Q172" s="74" t="s">
        <v>203</v>
      </c>
      <c r="R172" s="72" t="s">
        <v>204</v>
      </c>
      <c r="S172" s="72" t="s">
        <v>483</v>
      </c>
      <c r="T172" s="72" t="s">
        <v>484</v>
      </c>
      <c r="U172" s="76">
        <v>4873000</v>
      </c>
      <c r="V172" s="76">
        <v>0</v>
      </c>
      <c r="W172" s="76">
        <v>4873000</v>
      </c>
      <c r="X172" s="76">
        <v>0</v>
      </c>
      <c r="Y172" s="72" t="s">
        <v>207</v>
      </c>
      <c r="Z172" s="72" t="s">
        <v>208</v>
      </c>
      <c r="AA172" s="72" t="s">
        <v>451</v>
      </c>
      <c r="AB172" s="72" t="s">
        <v>452</v>
      </c>
      <c r="AC172" s="72" t="s">
        <v>453</v>
      </c>
      <c r="AD172" s="76">
        <v>4873000</v>
      </c>
      <c r="AE172" s="72" t="s">
        <v>1603</v>
      </c>
      <c r="AF172" s="72" t="s">
        <v>1123</v>
      </c>
      <c r="AG172" s="72" t="s">
        <v>746</v>
      </c>
      <c r="AH172" s="72" t="s">
        <v>989</v>
      </c>
      <c r="AI172" s="72" t="s">
        <v>487</v>
      </c>
      <c r="AJ172" s="72" t="s">
        <v>1604</v>
      </c>
      <c r="AK172" s="72" t="s">
        <v>1605</v>
      </c>
      <c r="AL172" s="72" t="s">
        <v>1606</v>
      </c>
      <c r="AM172" s="72"/>
      <c r="AN172" s="72" t="s">
        <v>571</v>
      </c>
      <c r="AO172" s="72" t="s">
        <v>493</v>
      </c>
      <c r="AP172" s="72" t="s">
        <v>1607</v>
      </c>
      <c r="AQ172" s="77" t="s">
        <v>1608</v>
      </c>
      <c r="AR172" s="78" t="s">
        <v>995</v>
      </c>
      <c r="AS172" s="78" t="s">
        <v>996</v>
      </c>
      <c r="AT172" s="79" t="s">
        <v>997</v>
      </c>
    </row>
    <row r="173" spans="1:46" x14ac:dyDescent="0.25">
      <c r="A173" s="70">
        <v>32122</v>
      </c>
      <c r="B173" s="71">
        <v>44627</v>
      </c>
      <c r="C173" s="72" t="s">
        <v>1609</v>
      </c>
      <c r="D173" s="72" t="s">
        <v>201</v>
      </c>
      <c r="E173" s="73">
        <v>17350</v>
      </c>
      <c r="F173" s="73">
        <v>0</v>
      </c>
      <c r="G173" s="73">
        <v>0</v>
      </c>
      <c r="H173" s="74" t="s">
        <v>202</v>
      </c>
      <c r="I173" s="75">
        <v>800007813</v>
      </c>
      <c r="J173" s="72" t="s">
        <v>232</v>
      </c>
      <c r="K173" s="72" t="s">
        <v>213</v>
      </c>
      <c r="L173" s="72" t="s">
        <v>214</v>
      </c>
      <c r="M173" s="72" t="s">
        <v>1610</v>
      </c>
      <c r="N173" s="72" t="s">
        <v>216</v>
      </c>
      <c r="O173" s="72" t="s">
        <v>535</v>
      </c>
      <c r="P173" s="72" t="s">
        <v>536</v>
      </c>
      <c r="Q173" s="74" t="s">
        <v>203</v>
      </c>
      <c r="R173" s="72" t="s">
        <v>204</v>
      </c>
      <c r="S173" s="72" t="s">
        <v>205</v>
      </c>
      <c r="T173" s="72" t="s">
        <v>206</v>
      </c>
      <c r="U173" s="76">
        <v>17350</v>
      </c>
      <c r="V173" s="76">
        <v>0</v>
      </c>
      <c r="W173" s="76">
        <v>17350</v>
      </c>
      <c r="X173" s="76">
        <v>0</v>
      </c>
      <c r="Y173" s="72" t="s">
        <v>207</v>
      </c>
      <c r="Z173" s="72" t="s">
        <v>208</v>
      </c>
      <c r="AA173" s="72" t="s">
        <v>209</v>
      </c>
      <c r="AB173" s="72" t="s">
        <v>159</v>
      </c>
      <c r="AC173" s="72" t="s">
        <v>160</v>
      </c>
      <c r="AD173" s="76">
        <v>17350</v>
      </c>
      <c r="AE173" s="72" t="s">
        <v>1611</v>
      </c>
      <c r="AF173" s="72" t="s">
        <v>311</v>
      </c>
      <c r="AG173" s="72" t="s">
        <v>311</v>
      </c>
      <c r="AH173" s="72" t="s">
        <v>1362</v>
      </c>
      <c r="AI173" s="72" t="s">
        <v>633</v>
      </c>
      <c r="AJ173" s="72" t="s">
        <v>1604</v>
      </c>
      <c r="AK173" s="72" t="s">
        <v>1612</v>
      </c>
      <c r="AL173" s="72" t="s">
        <v>1613</v>
      </c>
      <c r="AM173" s="72"/>
      <c r="AN173" s="72" t="s">
        <v>1400</v>
      </c>
      <c r="AO173" s="72" t="s">
        <v>236</v>
      </c>
      <c r="AP173" s="72" t="s">
        <v>1614</v>
      </c>
      <c r="AQ173" s="77" t="s">
        <v>1615</v>
      </c>
      <c r="AR173" s="78" t="str">
        <f>VLOOKUP(AB173,RUBROS[],3,FALSE)</f>
        <v>CONSUMO DE ENERGÍA</v>
      </c>
      <c r="AS173" s="78" t="str">
        <f>VLOOKUP(AB173,RUBROS[],4,FALSE)</f>
        <v>ARTÍCULO 19. SOSTENIBILIDAD AMBIENTAL</v>
      </c>
      <c r="AT173" s="79" t="s">
        <v>32</v>
      </c>
    </row>
    <row r="174" spans="1:46" x14ac:dyDescent="0.25">
      <c r="A174" s="70">
        <v>32422</v>
      </c>
      <c r="B174" s="71">
        <v>44628</v>
      </c>
      <c r="C174" s="72" t="s">
        <v>1616</v>
      </c>
      <c r="D174" s="72" t="s">
        <v>201</v>
      </c>
      <c r="E174" s="73">
        <v>463250</v>
      </c>
      <c r="F174" s="73">
        <v>0</v>
      </c>
      <c r="G174" s="73">
        <v>0</v>
      </c>
      <c r="H174" s="74" t="s">
        <v>202</v>
      </c>
      <c r="I174" s="75">
        <v>900494393</v>
      </c>
      <c r="J174" s="72" t="s">
        <v>227</v>
      </c>
      <c r="K174" s="72" t="s">
        <v>213</v>
      </c>
      <c r="L174" s="72" t="s">
        <v>214</v>
      </c>
      <c r="M174" s="72" t="s">
        <v>334</v>
      </c>
      <c r="N174" s="72" t="s">
        <v>216</v>
      </c>
      <c r="O174" s="72" t="s">
        <v>228</v>
      </c>
      <c r="P174" s="72" t="s">
        <v>229</v>
      </c>
      <c r="Q174" s="74" t="s">
        <v>203</v>
      </c>
      <c r="R174" s="72" t="s">
        <v>204</v>
      </c>
      <c r="S174" s="72" t="s">
        <v>335</v>
      </c>
      <c r="T174" s="72" t="s">
        <v>336</v>
      </c>
      <c r="U174" s="76">
        <v>50000</v>
      </c>
      <c r="V174" s="76">
        <v>0</v>
      </c>
      <c r="W174" s="76">
        <v>50000</v>
      </c>
      <c r="X174" s="76">
        <v>0</v>
      </c>
      <c r="Y174" s="72" t="s">
        <v>207</v>
      </c>
      <c r="Z174" s="72" t="s">
        <v>208</v>
      </c>
      <c r="AA174" s="72" t="s">
        <v>209</v>
      </c>
      <c r="AB174" s="72" t="s">
        <v>337</v>
      </c>
      <c r="AC174" s="72" t="s">
        <v>338</v>
      </c>
      <c r="AD174" s="76">
        <v>50000</v>
      </c>
      <c r="AE174" s="72" t="s">
        <v>1617</v>
      </c>
      <c r="AF174" s="72" t="s">
        <v>927</v>
      </c>
      <c r="AG174" s="72" t="s">
        <v>882</v>
      </c>
      <c r="AH174" s="72" t="s">
        <v>1382</v>
      </c>
      <c r="AI174" s="72" t="s">
        <v>652</v>
      </c>
      <c r="AJ174" s="72" t="s">
        <v>1027</v>
      </c>
      <c r="AK174" s="72" t="s">
        <v>1618</v>
      </c>
      <c r="AL174" s="72" t="s">
        <v>1619</v>
      </c>
      <c r="AM174" s="72"/>
      <c r="AN174" s="72" t="s">
        <v>1027</v>
      </c>
      <c r="AO174" s="72" t="s">
        <v>1620</v>
      </c>
      <c r="AP174" s="72" t="s">
        <v>1621</v>
      </c>
      <c r="AQ174" s="77" t="s">
        <v>1622</v>
      </c>
      <c r="AR174" s="78" t="e">
        <f>VLOOKUP(AB174,RUBROS[],3,FALSE)</f>
        <v>#N/A</v>
      </c>
      <c r="AS174" s="78" t="e">
        <f>VLOOKUP(AB174,RUBROS[],4,FALSE)</f>
        <v>#N/A</v>
      </c>
      <c r="AT174" s="110" t="s">
        <v>994</v>
      </c>
    </row>
    <row r="175" spans="1:46" x14ac:dyDescent="0.25">
      <c r="A175" s="70">
        <v>32422</v>
      </c>
      <c r="B175" s="71">
        <v>44628</v>
      </c>
      <c r="C175" s="72" t="s">
        <v>1616</v>
      </c>
      <c r="D175" s="72" t="s">
        <v>201</v>
      </c>
      <c r="E175" s="73">
        <v>463250</v>
      </c>
      <c r="F175" s="73">
        <v>0</v>
      </c>
      <c r="G175" s="73">
        <v>0</v>
      </c>
      <c r="H175" s="74" t="s">
        <v>202</v>
      </c>
      <c r="I175" s="75">
        <v>900494393</v>
      </c>
      <c r="J175" s="72" t="s">
        <v>227</v>
      </c>
      <c r="K175" s="72" t="s">
        <v>213</v>
      </c>
      <c r="L175" s="72" t="s">
        <v>214</v>
      </c>
      <c r="M175" s="72" t="s">
        <v>334</v>
      </c>
      <c r="N175" s="72" t="s">
        <v>216</v>
      </c>
      <c r="O175" s="72" t="s">
        <v>228</v>
      </c>
      <c r="P175" s="72" t="s">
        <v>229</v>
      </c>
      <c r="Q175" s="74" t="s">
        <v>203</v>
      </c>
      <c r="R175" s="72" t="s">
        <v>204</v>
      </c>
      <c r="S175" s="72" t="s">
        <v>423</v>
      </c>
      <c r="T175" s="72" t="s">
        <v>424</v>
      </c>
      <c r="U175" s="76">
        <v>150000</v>
      </c>
      <c r="V175" s="76">
        <v>0</v>
      </c>
      <c r="W175" s="76">
        <v>150000</v>
      </c>
      <c r="X175" s="76">
        <v>0</v>
      </c>
      <c r="Y175" s="72" t="s">
        <v>207</v>
      </c>
      <c r="Z175" s="72" t="s">
        <v>208</v>
      </c>
      <c r="AA175" s="72" t="s">
        <v>209</v>
      </c>
      <c r="AB175" s="72" t="s">
        <v>128</v>
      </c>
      <c r="AC175" s="72" t="s">
        <v>130</v>
      </c>
      <c r="AD175" s="76">
        <v>150000</v>
      </c>
      <c r="AE175" s="72" t="s">
        <v>1617</v>
      </c>
      <c r="AF175" s="72" t="s">
        <v>927</v>
      </c>
      <c r="AG175" s="72" t="s">
        <v>882</v>
      </c>
      <c r="AH175" s="72" t="s">
        <v>1382</v>
      </c>
      <c r="AI175" s="72" t="s">
        <v>652</v>
      </c>
      <c r="AJ175" s="72" t="s">
        <v>1027</v>
      </c>
      <c r="AK175" s="72" t="s">
        <v>1618</v>
      </c>
      <c r="AL175" s="72" t="s">
        <v>1619</v>
      </c>
      <c r="AM175" s="72"/>
      <c r="AN175" s="72" t="s">
        <v>1027</v>
      </c>
      <c r="AO175" s="72" t="s">
        <v>1620</v>
      </c>
      <c r="AP175" s="72" t="s">
        <v>1621</v>
      </c>
      <c r="AQ175" s="77" t="s">
        <v>1622</v>
      </c>
      <c r="AR175" s="78" t="str">
        <f>VLOOKUP(AB175,RUBROS[],3,FALSE)</f>
        <v>Servicios de edición, impresión y reproducción</v>
      </c>
      <c r="AS175" s="78" t="str">
        <f>VLOOKUP(AB175,RUBROS[],4,FALSE)</f>
        <v>ARTÍCULO 15. PAPELERÍA, ÚTILES DE ESCRITORIO Y OFICINA Y TELEFONÍA</v>
      </c>
      <c r="AT175" s="79" t="s">
        <v>994</v>
      </c>
    </row>
    <row r="176" spans="1:46" x14ac:dyDescent="0.25">
      <c r="A176" s="70">
        <v>32422</v>
      </c>
      <c r="B176" s="71">
        <v>44628</v>
      </c>
      <c r="C176" s="72" t="s">
        <v>1616</v>
      </c>
      <c r="D176" s="72" t="s">
        <v>201</v>
      </c>
      <c r="E176" s="73">
        <v>463250</v>
      </c>
      <c r="F176" s="73">
        <v>0</v>
      </c>
      <c r="G176" s="73">
        <v>0</v>
      </c>
      <c r="H176" s="74" t="s">
        <v>202</v>
      </c>
      <c r="I176" s="75">
        <v>900494393</v>
      </c>
      <c r="J176" s="72" t="s">
        <v>227</v>
      </c>
      <c r="K176" s="72" t="s">
        <v>213</v>
      </c>
      <c r="L176" s="72" t="s">
        <v>214</v>
      </c>
      <c r="M176" s="72" t="s">
        <v>334</v>
      </c>
      <c r="N176" s="72" t="s">
        <v>216</v>
      </c>
      <c r="O176" s="72" t="s">
        <v>228</v>
      </c>
      <c r="P176" s="72" t="s">
        <v>229</v>
      </c>
      <c r="Q176" s="74" t="s">
        <v>203</v>
      </c>
      <c r="R176" s="72" t="s">
        <v>204</v>
      </c>
      <c r="S176" s="72" t="s">
        <v>349</v>
      </c>
      <c r="T176" s="72" t="s">
        <v>350</v>
      </c>
      <c r="U176" s="76">
        <v>202300</v>
      </c>
      <c r="V176" s="76">
        <v>0</v>
      </c>
      <c r="W176" s="76">
        <v>202300</v>
      </c>
      <c r="X176" s="76">
        <v>0</v>
      </c>
      <c r="Y176" s="72" t="s">
        <v>207</v>
      </c>
      <c r="Z176" s="72" t="s">
        <v>208</v>
      </c>
      <c r="AA176" s="72" t="s">
        <v>209</v>
      </c>
      <c r="AB176" s="72" t="s">
        <v>125</v>
      </c>
      <c r="AC176" s="72" t="s">
        <v>126</v>
      </c>
      <c r="AD176" s="76">
        <v>202300</v>
      </c>
      <c r="AE176" s="72" t="s">
        <v>1617</v>
      </c>
      <c r="AF176" s="72" t="s">
        <v>927</v>
      </c>
      <c r="AG176" s="72" t="s">
        <v>882</v>
      </c>
      <c r="AH176" s="72" t="s">
        <v>1382</v>
      </c>
      <c r="AI176" s="72" t="s">
        <v>652</v>
      </c>
      <c r="AJ176" s="72" t="s">
        <v>1027</v>
      </c>
      <c r="AK176" s="72" t="s">
        <v>1618</v>
      </c>
      <c r="AL176" s="72" t="s">
        <v>1619</v>
      </c>
      <c r="AM176" s="72"/>
      <c r="AN176" s="72" t="s">
        <v>1027</v>
      </c>
      <c r="AO176" s="72" t="s">
        <v>1620</v>
      </c>
      <c r="AP176" s="72" t="s">
        <v>1621</v>
      </c>
      <c r="AQ176" s="77" t="s">
        <v>1622</v>
      </c>
      <c r="AR176" s="78" t="str">
        <f>VLOOKUP(AB176,RUBROS[],3,FALSE)</f>
        <v>Fotocopiadora, Impresora, Fax</v>
      </c>
      <c r="AS176" s="78" t="str">
        <f>VLOOKUP(AB176,RUBROS[],4,FALSE)</f>
        <v>ARTÍCULO 15. PAPELERÍA, ÚTILES DE ESCRITORIO Y OFICINA Y TELEFONÍA</v>
      </c>
      <c r="AT176" s="79" t="s">
        <v>994</v>
      </c>
    </row>
    <row r="177" spans="1:46" x14ac:dyDescent="0.25">
      <c r="A177" s="70">
        <v>32522</v>
      </c>
      <c r="B177" s="71">
        <v>44628</v>
      </c>
      <c r="C177" s="72" t="s">
        <v>1623</v>
      </c>
      <c r="D177" s="72" t="s">
        <v>201</v>
      </c>
      <c r="E177" s="73">
        <v>19414885</v>
      </c>
      <c r="F177" s="73">
        <v>91508</v>
      </c>
      <c r="G177" s="73">
        <v>0</v>
      </c>
      <c r="H177" s="74" t="s">
        <v>202</v>
      </c>
      <c r="I177" s="75">
        <v>800146077</v>
      </c>
      <c r="J177" s="72" t="s">
        <v>1624</v>
      </c>
      <c r="K177" s="72" t="s">
        <v>213</v>
      </c>
      <c r="L177" s="72" t="s">
        <v>214</v>
      </c>
      <c r="M177" s="72" t="s">
        <v>1625</v>
      </c>
      <c r="N177" s="72" t="s">
        <v>216</v>
      </c>
      <c r="O177" s="72" t="s">
        <v>228</v>
      </c>
      <c r="P177" s="72" t="s">
        <v>229</v>
      </c>
      <c r="Q177" s="74" t="s">
        <v>203</v>
      </c>
      <c r="R177" s="72" t="s">
        <v>204</v>
      </c>
      <c r="S177" s="72" t="s">
        <v>393</v>
      </c>
      <c r="T177" s="72" t="s">
        <v>394</v>
      </c>
      <c r="U177" s="76">
        <v>547164</v>
      </c>
      <c r="V177" s="76">
        <v>0</v>
      </c>
      <c r="W177" s="76">
        <v>547164</v>
      </c>
      <c r="X177" s="76">
        <v>0</v>
      </c>
      <c r="Y177" s="72" t="s">
        <v>207</v>
      </c>
      <c r="Z177" s="72" t="s">
        <v>208</v>
      </c>
      <c r="AA177" s="72" t="s">
        <v>209</v>
      </c>
      <c r="AB177" s="72" t="s">
        <v>1626</v>
      </c>
      <c r="AC177" s="72" t="s">
        <v>1627</v>
      </c>
      <c r="AD177" s="76">
        <v>547164</v>
      </c>
      <c r="AE177" s="72" t="s">
        <v>1628</v>
      </c>
      <c r="AF177" s="72" t="s">
        <v>293</v>
      </c>
      <c r="AG177" s="72" t="s">
        <v>293</v>
      </c>
      <c r="AH177" s="72" t="s">
        <v>293</v>
      </c>
      <c r="AI177" s="72" t="s">
        <v>659</v>
      </c>
      <c r="AJ177" s="72" t="s">
        <v>1027</v>
      </c>
      <c r="AK177" s="72" t="s">
        <v>1629</v>
      </c>
      <c r="AL177" s="72" t="s">
        <v>1630</v>
      </c>
      <c r="AM177" s="72"/>
      <c r="AN177" s="72" t="s">
        <v>475</v>
      </c>
      <c r="AO177" s="72" t="s">
        <v>476</v>
      </c>
      <c r="AP177" s="72" t="s">
        <v>1631</v>
      </c>
      <c r="AQ177" s="77" t="s">
        <v>1632</v>
      </c>
      <c r="AR177" s="78" t="e">
        <f>VLOOKUP(AB177,RUBROS[],3,FALSE)</f>
        <v>#N/A</v>
      </c>
      <c r="AS177" s="78" t="e">
        <f>VLOOKUP(AB177,RUBROS[],4,FALSE)</f>
        <v>#N/A</v>
      </c>
      <c r="AT177" s="110" t="s">
        <v>994</v>
      </c>
    </row>
    <row r="178" spans="1:46" x14ac:dyDescent="0.25">
      <c r="A178" s="70">
        <v>32522</v>
      </c>
      <c r="B178" s="71">
        <v>44628</v>
      </c>
      <c r="C178" s="72" t="s">
        <v>1623</v>
      </c>
      <c r="D178" s="72" t="s">
        <v>201</v>
      </c>
      <c r="E178" s="73">
        <v>19414885</v>
      </c>
      <c r="F178" s="73">
        <v>91508</v>
      </c>
      <c r="G178" s="73">
        <v>0</v>
      </c>
      <c r="H178" s="74" t="s">
        <v>202</v>
      </c>
      <c r="I178" s="75">
        <v>800146077</v>
      </c>
      <c r="J178" s="72" t="s">
        <v>1624</v>
      </c>
      <c r="K178" s="72" t="s">
        <v>213</v>
      </c>
      <c r="L178" s="72" t="s">
        <v>214</v>
      </c>
      <c r="M178" s="72" t="s">
        <v>1625</v>
      </c>
      <c r="N178" s="72" t="s">
        <v>216</v>
      </c>
      <c r="O178" s="72" t="s">
        <v>228</v>
      </c>
      <c r="P178" s="72" t="s">
        <v>229</v>
      </c>
      <c r="Q178" s="74" t="s">
        <v>203</v>
      </c>
      <c r="R178" s="72" t="s">
        <v>204</v>
      </c>
      <c r="S178" s="72" t="s">
        <v>1633</v>
      </c>
      <c r="T178" s="72" t="s">
        <v>1634</v>
      </c>
      <c r="U178" s="76">
        <v>16942504</v>
      </c>
      <c r="V178" s="76">
        <v>0</v>
      </c>
      <c r="W178" s="76">
        <v>16942504</v>
      </c>
      <c r="X178" s="76">
        <v>0</v>
      </c>
      <c r="Y178" s="72" t="s">
        <v>207</v>
      </c>
      <c r="Z178" s="72" t="s">
        <v>208</v>
      </c>
      <c r="AA178" s="72" t="s">
        <v>209</v>
      </c>
      <c r="AB178" s="72" t="s">
        <v>1635</v>
      </c>
      <c r="AC178" s="72" t="s">
        <v>1636</v>
      </c>
      <c r="AD178" s="76">
        <v>16942504</v>
      </c>
      <c r="AE178" s="72" t="s">
        <v>1628</v>
      </c>
      <c r="AF178" s="72" t="s">
        <v>293</v>
      </c>
      <c r="AG178" s="72" t="s">
        <v>293</v>
      </c>
      <c r="AH178" s="72" t="s">
        <v>293</v>
      </c>
      <c r="AI178" s="72" t="s">
        <v>659</v>
      </c>
      <c r="AJ178" s="72" t="s">
        <v>1027</v>
      </c>
      <c r="AK178" s="72" t="s">
        <v>1629</v>
      </c>
      <c r="AL178" s="72" t="s">
        <v>1630</v>
      </c>
      <c r="AM178" s="72"/>
      <c r="AN178" s="72" t="s">
        <v>475</v>
      </c>
      <c r="AO178" s="72" t="s">
        <v>476</v>
      </c>
      <c r="AP178" s="72" t="s">
        <v>1631</v>
      </c>
      <c r="AQ178" s="77" t="s">
        <v>1632</v>
      </c>
      <c r="AR178" s="78" t="e">
        <f>VLOOKUP(AB178,RUBROS[],3,FALSE)</f>
        <v>#N/A</v>
      </c>
      <c r="AS178" s="78" t="e">
        <f>VLOOKUP(AB178,RUBROS[],4,FALSE)</f>
        <v>#N/A</v>
      </c>
      <c r="AT178" s="110" t="s">
        <v>994</v>
      </c>
    </row>
    <row r="179" spans="1:46" x14ac:dyDescent="0.25">
      <c r="A179" s="70">
        <v>32522</v>
      </c>
      <c r="B179" s="71">
        <v>44628</v>
      </c>
      <c r="C179" s="72" t="s">
        <v>1623</v>
      </c>
      <c r="D179" s="72" t="s">
        <v>201</v>
      </c>
      <c r="E179" s="73">
        <v>19414885</v>
      </c>
      <c r="F179" s="73">
        <v>91508</v>
      </c>
      <c r="G179" s="73">
        <v>0</v>
      </c>
      <c r="H179" s="74" t="s">
        <v>202</v>
      </c>
      <c r="I179" s="75">
        <v>800146077</v>
      </c>
      <c r="J179" s="72" t="s">
        <v>1624</v>
      </c>
      <c r="K179" s="72" t="s">
        <v>213</v>
      </c>
      <c r="L179" s="72" t="s">
        <v>214</v>
      </c>
      <c r="M179" s="72" t="s">
        <v>1625</v>
      </c>
      <c r="N179" s="72" t="s">
        <v>216</v>
      </c>
      <c r="O179" s="72" t="s">
        <v>228</v>
      </c>
      <c r="P179" s="72" t="s">
        <v>229</v>
      </c>
      <c r="Q179" s="74" t="s">
        <v>203</v>
      </c>
      <c r="R179" s="72" t="s">
        <v>204</v>
      </c>
      <c r="S179" s="72" t="s">
        <v>1637</v>
      </c>
      <c r="T179" s="72" t="s">
        <v>1638</v>
      </c>
      <c r="U179" s="76">
        <v>1925217</v>
      </c>
      <c r="V179" s="76">
        <v>0</v>
      </c>
      <c r="W179" s="76">
        <v>1925217</v>
      </c>
      <c r="X179" s="76">
        <v>0</v>
      </c>
      <c r="Y179" s="72" t="s">
        <v>207</v>
      </c>
      <c r="Z179" s="72" t="s">
        <v>208</v>
      </c>
      <c r="AA179" s="72" t="s">
        <v>209</v>
      </c>
      <c r="AB179" s="72" t="s">
        <v>1639</v>
      </c>
      <c r="AC179" s="72" t="s">
        <v>1640</v>
      </c>
      <c r="AD179" s="76">
        <v>1925217</v>
      </c>
      <c r="AE179" s="72" t="s">
        <v>1628</v>
      </c>
      <c r="AF179" s="72" t="s">
        <v>293</v>
      </c>
      <c r="AG179" s="72" t="s">
        <v>293</v>
      </c>
      <c r="AH179" s="72" t="s">
        <v>293</v>
      </c>
      <c r="AI179" s="72" t="s">
        <v>659</v>
      </c>
      <c r="AJ179" s="72" t="s">
        <v>1027</v>
      </c>
      <c r="AK179" s="72" t="s">
        <v>1629</v>
      </c>
      <c r="AL179" s="72" t="s">
        <v>1630</v>
      </c>
      <c r="AM179" s="72"/>
      <c r="AN179" s="72" t="s">
        <v>475</v>
      </c>
      <c r="AO179" s="72" t="s">
        <v>476</v>
      </c>
      <c r="AP179" s="72" t="s">
        <v>1631</v>
      </c>
      <c r="AQ179" s="77" t="s">
        <v>1632</v>
      </c>
      <c r="AR179" s="78" t="e">
        <f>VLOOKUP(AB179,RUBROS[],3,FALSE)</f>
        <v>#N/A</v>
      </c>
      <c r="AS179" s="78" t="e">
        <f>VLOOKUP(AB179,RUBROS[],4,FALSE)</f>
        <v>#N/A</v>
      </c>
      <c r="AT179" s="110" t="s">
        <v>994</v>
      </c>
    </row>
    <row r="180" spans="1:46" x14ac:dyDescent="0.25">
      <c r="A180" s="70">
        <v>32722</v>
      </c>
      <c r="B180" s="71">
        <v>44631</v>
      </c>
      <c r="C180" s="72" t="s">
        <v>1641</v>
      </c>
      <c r="D180" s="72" t="s">
        <v>201</v>
      </c>
      <c r="E180" s="73">
        <v>3150000</v>
      </c>
      <c r="F180" s="73">
        <v>30429</v>
      </c>
      <c r="G180" s="73">
        <v>0</v>
      </c>
      <c r="H180" s="74" t="s">
        <v>480</v>
      </c>
      <c r="I180" s="75">
        <v>26863596</v>
      </c>
      <c r="J180" s="72" t="s">
        <v>1642</v>
      </c>
      <c r="K180" s="72" t="s">
        <v>213</v>
      </c>
      <c r="L180" s="72" t="s">
        <v>223</v>
      </c>
      <c r="M180" s="72" t="s">
        <v>1643</v>
      </c>
      <c r="N180" s="72" t="s">
        <v>216</v>
      </c>
      <c r="O180" s="72" t="s">
        <v>233</v>
      </c>
      <c r="P180" s="72" t="s">
        <v>234</v>
      </c>
      <c r="Q180" s="74" t="s">
        <v>203</v>
      </c>
      <c r="R180" s="72" t="s">
        <v>204</v>
      </c>
      <c r="S180" s="72" t="s">
        <v>407</v>
      </c>
      <c r="T180" s="72" t="s">
        <v>408</v>
      </c>
      <c r="U180" s="76">
        <v>3150000</v>
      </c>
      <c r="V180" s="76">
        <v>0</v>
      </c>
      <c r="W180" s="76">
        <v>3150000</v>
      </c>
      <c r="X180" s="76">
        <v>0</v>
      </c>
      <c r="Y180" s="72" t="s">
        <v>207</v>
      </c>
      <c r="Z180" s="72" t="s">
        <v>208</v>
      </c>
      <c r="AA180" s="72" t="s">
        <v>209</v>
      </c>
      <c r="AB180" s="72" t="s">
        <v>509</v>
      </c>
      <c r="AC180" s="72" t="s">
        <v>510</v>
      </c>
      <c r="AD180" s="76">
        <v>3150000</v>
      </c>
      <c r="AE180" s="72" t="s">
        <v>1644</v>
      </c>
      <c r="AF180" s="72" t="s">
        <v>1645</v>
      </c>
      <c r="AG180" s="72" t="s">
        <v>1122</v>
      </c>
      <c r="AH180" s="72" t="s">
        <v>835</v>
      </c>
      <c r="AI180" s="72" t="s">
        <v>843</v>
      </c>
      <c r="AJ180" s="72" t="s">
        <v>1024</v>
      </c>
      <c r="AK180" s="72" t="s">
        <v>1646</v>
      </c>
      <c r="AL180" s="72" t="s">
        <v>1647</v>
      </c>
      <c r="AM180" s="72"/>
      <c r="AN180" s="72" t="s">
        <v>343</v>
      </c>
      <c r="AO180" s="72" t="s">
        <v>493</v>
      </c>
      <c r="AP180" s="72" t="s">
        <v>1648</v>
      </c>
      <c r="AQ180" s="77" t="s">
        <v>1649</v>
      </c>
      <c r="AR180" s="78" t="s">
        <v>995</v>
      </c>
      <c r="AS180" s="78" t="s">
        <v>996</v>
      </c>
      <c r="AT180" s="79" t="s">
        <v>997</v>
      </c>
    </row>
    <row r="181" spans="1:46" x14ac:dyDescent="0.25">
      <c r="A181" s="70">
        <v>33022</v>
      </c>
      <c r="B181" s="71">
        <v>44635</v>
      </c>
      <c r="C181" s="72" t="s">
        <v>1650</v>
      </c>
      <c r="D181" s="72" t="s">
        <v>201</v>
      </c>
      <c r="E181" s="73">
        <v>3263710</v>
      </c>
      <c r="F181" s="73">
        <v>0</v>
      </c>
      <c r="G181" s="73">
        <v>0</v>
      </c>
      <c r="H181" s="74" t="s">
        <v>202</v>
      </c>
      <c r="I181" s="75">
        <v>899999115</v>
      </c>
      <c r="J181" s="72" t="s">
        <v>212</v>
      </c>
      <c r="K181" s="72" t="s">
        <v>213</v>
      </c>
      <c r="L181" s="72" t="s">
        <v>214</v>
      </c>
      <c r="M181" s="72" t="s">
        <v>215</v>
      </c>
      <c r="N181" s="72" t="s">
        <v>216</v>
      </c>
      <c r="O181" s="72" t="s">
        <v>217</v>
      </c>
      <c r="P181" s="72" t="s">
        <v>218</v>
      </c>
      <c r="Q181" s="74" t="s">
        <v>203</v>
      </c>
      <c r="R181" s="72" t="s">
        <v>204</v>
      </c>
      <c r="S181" s="72" t="s">
        <v>219</v>
      </c>
      <c r="T181" s="72" t="s">
        <v>220</v>
      </c>
      <c r="U181" s="76">
        <v>3263710</v>
      </c>
      <c r="V181" s="76">
        <v>0</v>
      </c>
      <c r="W181" s="76">
        <v>3263710</v>
      </c>
      <c r="X181" s="76">
        <v>0</v>
      </c>
      <c r="Y181" s="72" t="s">
        <v>207</v>
      </c>
      <c r="Z181" s="72" t="s">
        <v>208</v>
      </c>
      <c r="AA181" s="72" t="s">
        <v>209</v>
      </c>
      <c r="AB181" s="72" t="s">
        <v>221</v>
      </c>
      <c r="AC181" s="72" t="s">
        <v>138</v>
      </c>
      <c r="AD181" s="76">
        <v>3263710</v>
      </c>
      <c r="AE181" s="72" t="s">
        <v>1651</v>
      </c>
      <c r="AF181" s="72" t="s">
        <v>300</v>
      </c>
      <c r="AG181" s="72" t="s">
        <v>301</v>
      </c>
      <c r="AH181" s="72" t="s">
        <v>1401</v>
      </c>
      <c r="AI181" s="72" t="s">
        <v>705</v>
      </c>
      <c r="AJ181" s="72" t="s">
        <v>1652</v>
      </c>
      <c r="AK181" s="72" t="s">
        <v>1653</v>
      </c>
      <c r="AL181" s="72" t="s">
        <v>1654</v>
      </c>
      <c r="AM181" s="72"/>
      <c r="AN181" s="72" t="s">
        <v>1652</v>
      </c>
      <c r="AO181" s="72" t="s">
        <v>210</v>
      </c>
      <c r="AP181" s="72" t="s">
        <v>1655</v>
      </c>
      <c r="AQ181" s="77" t="s">
        <v>1656</v>
      </c>
      <c r="AR181" s="78" t="str">
        <f>VLOOKUP(AB181,RUBROS[],3,FALSE)</f>
        <v>TELEFONIA</v>
      </c>
      <c r="AS181" s="78" t="str">
        <f>VLOOKUP(AB181,RUBROS[],4,FALSE)</f>
        <v>ARTÍCULO 15. PAPELERÍA, ÚTILES DE ESCRITORIO Y OFICINA Y TELEFONÍA</v>
      </c>
      <c r="AT181" s="110" t="s">
        <v>27</v>
      </c>
    </row>
    <row r="182" spans="1:46" x14ac:dyDescent="0.25">
      <c r="A182" s="70">
        <v>33122</v>
      </c>
      <c r="B182" s="71">
        <v>44636</v>
      </c>
      <c r="C182" s="72" t="s">
        <v>1657</v>
      </c>
      <c r="D182" s="72" t="s">
        <v>201</v>
      </c>
      <c r="E182" s="73">
        <v>3150000</v>
      </c>
      <c r="F182" s="73">
        <v>26664</v>
      </c>
      <c r="G182" s="73">
        <v>0</v>
      </c>
      <c r="H182" s="74" t="s">
        <v>480</v>
      </c>
      <c r="I182" s="75">
        <v>1045725479</v>
      </c>
      <c r="J182" s="72" t="s">
        <v>1658</v>
      </c>
      <c r="K182" s="72" t="s">
        <v>213</v>
      </c>
      <c r="L182" s="72" t="s">
        <v>223</v>
      </c>
      <c r="M182" s="72" t="s">
        <v>1659</v>
      </c>
      <c r="N182" s="72" t="s">
        <v>216</v>
      </c>
      <c r="O182" s="72" t="s">
        <v>467</v>
      </c>
      <c r="P182" s="72" t="s">
        <v>468</v>
      </c>
      <c r="Q182" s="74" t="s">
        <v>203</v>
      </c>
      <c r="R182" s="72" t="s">
        <v>204</v>
      </c>
      <c r="S182" s="72" t="s">
        <v>586</v>
      </c>
      <c r="T182" s="72" t="s">
        <v>587</v>
      </c>
      <c r="U182" s="76">
        <v>3150000</v>
      </c>
      <c r="V182" s="76">
        <v>0</v>
      </c>
      <c r="W182" s="76">
        <v>3150000</v>
      </c>
      <c r="X182" s="76">
        <v>0</v>
      </c>
      <c r="Y182" s="72" t="s">
        <v>207</v>
      </c>
      <c r="Z182" s="72" t="s">
        <v>208</v>
      </c>
      <c r="AA182" s="72" t="s">
        <v>209</v>
      </c>
      <c r="AB182" s="72" t="s">
        <v>452</v>
      </c>
      <c r="AC182" s="72" t="s">
        <v>453</v>
      </c>
      <c r="AD182" s="76">
        <v>3150000</v>
      </c>
      <c r="AE182" s="72" t="s">
        <v>1660</v>
      </c>
      <c r="AF182" s="72" t="s">
        <v>703</v>
      </c>
      <c r="AG182" s="72" t="s">
        <v>1433</v>
      </c>
      <c r="AH182" s="72" t="s">
        <v>1568</v>
      </c>
      <c r="AI182" s="72" t="s">
        <v>783</v>
      </c>
      <c r="AJ182" s="72" t="s">
        <v>1661</v>
      </c>
      <c r="AK182" s="72" t="s">
        <v>1662</v>
      </c>
      <c r="AL182" s="72" t="s">
        <v>1663</v>
      </c>
      <c r="AM182" s="72"/>
      <c r="AN182" s="72" t="s">
        <v>492</v>
      </c>
      <c r="AO182" s="72" t="s">
        <v>493</v>
      </c>
      <c r="AP182" s="72" t="s">
        <v>1664</v>
      </c>
      <c r="AQ182" s="77" t="s">
        <v>1665</v>
      </c>
      <c r="AR182" s="78" t="s">
        <v>995</v>
      </c>
      <c r="AS182" s="78" t="s">
        <v>996</v>
      </c>
      <c r="AT182" s="79" t="s">
        <v>997</v>
      </c>
    </row>
    <row r="183" spans="1:46" x14ac:dyDescent="0.25">
      <c r="A183" s="70">
        <v>33522</v>
      </c>
      <c r="B183" s="71">
        <v>44636</v>
      </c>
      <c r="C183" s="72" t="s">
        <v>1666</v>
      </c>
      <c r="D183" s="72" t="s">
        <v>201</v>
      </c>
      <c r="E183" s="73">
        <v>33383530</v>
      </c>
      <c r="F183" s="73">
        <v>0</v>
      </c>
      <c r="G183" s="73">
        <v>0</v>
      </c>
      <c r="H183" s="74" t="s">
        <v>202</v>
      </c>
      <c r="I183" s="75">
        <v>860063875</v>
      </c>
      <c r="J183" s="72" t="s">
        <v>1667</v>
      </c>
      <c r="K183" s="72" t="s">
        <v>213</v>
      </c>
      <c r="L183" s="72" t="s">
        <v>223</v>
      </c>
      <c r="M183" s="72" t="s">
        <v>224</v>
      </c>
      <c r="N183" s="72" t="s">
        <v>216</v>
      </c>
      <c r="O183" s="72" t="s">
        <v>225</v>
      </c>
      <c r="P183" s="72" t="s">
        <v>226</v>
      </c>
      <c r="Q183" s="74" t="s">
        <v>203</v>
      </c>
      <c r="R183" s="72" t="s">
        <v>204</v>
      </c>
      <c r="S183" s="72" t="s">
        <v>205</v>
      </c>
      <c r="T183" s="72" t="s">
        <v>206</v>
      </c>
      <c r="U183" s="76">
        <v>33383530</v>
      </c>
      <c r="V183" s="76">
        <v>0</v>
      </c>
      <c r="W183" s="76">
        <v>33383530</v>
      </c>
      <c r="X183" s="76">
        <v>0</v>
      </c>
      <c r="Y183" s="72" t="s">
        <v>207</v>
      </c>
      <c r="Z183" s="72" t="s">
        <v>208</v>
      </c>
      <c r="AA183" s="72" t="s">
        <v>209</v>
      </c>
      <c r="AB183" s="72" t="s">
        <v>159</v>
      </c>
      <c r="AC183" s="72" t="s">
        <v>160</v>
      </c>
      <c r="AD183" s="76">
        <v>33383530</v>
      </c>
      <c r="AE183" s="72" t="s">
        <v>1668</v>
      </c>
      <c r="AF183" s="72" t="s">
        <v>289</v>
      </c>
      <c r="AG183" s="72" t="s">
        <v>289</v>
      </c>
      <c r="AH183" s="72" t="s">
        <v>1410</v>
      </c>
      <c r="AI183" s="72" t="s">
        <v>1542</v>
      </c>
      <c r="AJ183" s="72" t="s">
        <v>1661</v>
      </c>
      <c r="AK183" s="72" t="s">
        <v>1669</v>
      </c>
      <c r="AL183" s="72" t="s">
        <v>1670</v>
      </c>
      <c r="AM183" s="72"/>
      <c r="AN183" s="72" t="s">
        <v>1661</v>
      </c>
      <c r="AO183" s="72" t="s">
        <v>210</v>
      </c>
      <c r="AP183" s="72" t="s">
        <v>1671</v>
      </c>
      <c r="AQ183" s="77" t="s">
        <v>1672</v>
      </c>
      <c r="AR183" s="78" t="str">
        <f>VLOOKUP(AB183,RUBROS[],3,FALSE)</f>
        <v>CONSUMO DE ENERGÍA</v>
      </c>
      <c r="AS183" s="78" t="str">
        <f>VLOOKUP(AB183,RUBROS[],4,FALSE)</f>
        <v>ARTÍCULO 19. SOSTENIBILIDAD AMBIENTAL</v>
      </c>
      <c r="AT183" s="79" t="s">
        <v>32</v>
      </c>
    </row>
    <row r="184" spans="1:46" x14ac:dyDescent="0.25">
      <c r="A184" s="70">
        <v>33822</v>
      </c>
      <c r="B184" s="71">
        <v>44638</v>
      </c>
      <c r="C184" s="72" t="s">
        <v>1673</v>
      </c>
      <c r="D184" s="72" t="s">
        <v>201</v>
      </c>
      <c r="E184" s="73">
        <v>4179000</v>
      </c>
      <c r="F184" s="73">
        <v>40369</v>
      </c>
      <c r="G184" s="73">
        <v>0</v>
      </c>
      <c r="H184" s="74" t="s">
        <v>480</v>
      </c>
      <c r="I184" s="75">
        <v>5829965</v>
      </c>
      <c r="J184" s="72" t="s">
        <v>1674</v>
      </c>
      <c r="K184" s="72" t="s">
        <v>213</v>
      </c>
      <c r="L184" s="72" t="s">
        <v>223</v>
      </c>
      <c r="M184" s="72" t="s">
        <v>1675</v>
      </c>
      <c r="N184" s="72" t="s">
        <v>216</v>
      </c>
      <c r="O184" s="72" t="s">
        <v>467</v>
      </c>
      <c r="P184" s="72" t="s">
        <v>468</v>
      </c>
      <c r="Q184" s="74" t="s">
        <v>203</v>
      </c>
      <c r="R184" s="72" t="s">
        <v>204</v>
      </c>
      <c r="S184" s="72" t="s">
        <v>1349</v>
      </c>
      <c r="T184" s="72" t="s">
        <v>1350</v>
      </c>
      <c r="U184" s="76">
        <v>4179000</v>
      </c>
      <c r="V184" s="76">
        <v>0</v>
      </c>
      <c r="W184" s="76">
        <v>4179000</v>
      </c>
      <c r="X184" s="76">
        <v>0</v>
      </c>
      <c r="Y184" s="72" t="s">
        <v>207</v>
      </c>
      <c r="Z184" s="72" t="s">
        <v>208</v>
      </c>
      <c r="AA184" s="72" t="s">
        <v>451</v>
      </c>
      <c r="AB184" s="72" t="s">
        <v>452</v>
      </c>
      <c r="AC184" s="72" t="s">
        <v>453</v>
      </c>
      <c r="AD184" s="76">
        <v>4179000</v>
      </c>
      <c r="AE184" s="72" t="s">
        <v>1676</v>
      </c>
      <c r="AF184" s="72" t="s">
        <v>1152</v>
      </c>
      <c r="AG184" s="72" t="s">
        <v>1152</v>
      </c>
      <c r="AH184" s="72" t="s">
        <v>460</v>
      </c>
      <c r="AI184" s="72" t="s">
        <v>1645</v>
      </c>
      <c r="AJ184" s="72" t="s">
        <v>1400</v>
      </c>
      <c r="AK184" s="72" t="s">
        <v>1677</v>
      </c>
      <c r="AL184" s="72" t="s">
        <v>1678</v>
      </c>
      <c r="AM184" s="72"/>
      <c r="AN184" s="72" t="s">
        <v>492</v>
      </c>
      <c r="AO184" s="72" t="s">
        <v>493</v>
      </c>
      <c r="AP184" s="72" t="s">
        <v>1679</v>
      </c>
      <c r="AQ184" s="77" t="s">
        <v>1680</v>
      </c>
      <c r="AR184" s="78" t="s">
        <v>995</v>
      </c>
      <c r="AS184" s="78" t="s">
        <v>996</v>
      </c>
      <c r="AT184" s="79" t="s">
        <v>997</v>
      </c>
    </row>
    <row r="185" spans="1:46" x14ac:dyDescent="0.25">
      <c r="A185" s="70">
        <v>33922</v>
      </c>
      <c r="B185" s="71">
        <v>44638</v>
      </c>
      <c r="C185" s="72" t="s">
        <v>1681</v>
      </c>
      <c r="D185" s="72" t="s">
        <v>201</v>
      </c>
      <c r="E185" s="73">
        <v>3150000</v>
      </c>
      <c r="F185" s="73">
        <v>30429</v>
      </c>
      <c r="G185" s="73">
        <v>0</v>
      </c>
      <c r="H185" s="74" t="s">
        <v>480</v>
      </c>
      <c r="I185" s="75">
        <v>1076659207</v>
      </c>
      <c r="J185" s="72" t="s">
        <v>1682</v>
      </c>
      <c r="K185" s="72" t="s">
        <v>213</v>
      </c>
      <c r="L185" s="72" t="s">
        <v>223</v>
      </c>
      <c r="M185" s="72" t="s">
        <v>1683</v>
      </c>
      <c r="N185" s="72" t="s">
        <v>216</v>
      </c>
      <c r="O185" s="72" t="s">
        <v>564</v>
      </c>
      <c r="P185" s="72" t="s">
        <v>565</v>
      </c>
      <c r="Q185" s="74" t="s">
        <v>203</v>
      </c>
      <c r="R185" s="72" t="s">
        <v>204</v>
      </c>
      <c r="S185" s="72" t="s">
        <v>1514</v>
      </c>
      <c r="T185" s="72" t="s">
        <v>1515</v>
      </c>
      <c r="U185" s="76">
        <v>3150000</v>
      </c>
      <c r="V185" s="76">
        <v>0</v>
      </c>
      <c r="W185" s="76">
        <v>3150000</v>
      </c>
      <c r="X185" s="76">
        <v>0</v>
      </c>
      <c r="Y185" s="72" t="s">
        <v>207</v>
      </c>
      <c r="Z185" s="72" t="s">
        <v>208</v>
      </c>
      <c r="AA185" s="72" t="s">
        <v>451</v>
      </c>
      <c r="AB185" s="72" t="s">
        <v>452</v>
      </c>
      <c r="AC185" s="72" t="s">
        <v>453</v>
      </c>
      <c r="AD185" s="76">
        <v>3150000</v>
      </c>
      <c r="AE185" s="72" t="s">
        <v>1684</v>
      </c>
      <c r="AF185" s="72" t="s">
        <v>1113</v>
      </c>
      <c r="AG185" s="72" t="s">
        <v>1123</v>
      </c>
      <c r="AH185" s="72" t="s">
        <v>1085</v>
      </c>
      <c r="AI185" s="72" t="s">
        <v>548</v>
      </c>
      <c r="AJ185" s="72" t="s">
        <v>1400</v>
      </c>
      <c r="AK185" s="72" t="s">
        <v>1685</v>
      </c>
      <c r="AL185" s="72" t="s">
        <v>1686</v>
      </c>
      <c r="AM185" s="72"/>
      <c r="AN185" s="72" t="s">
        <v>617</v>
      </c>
      <c r="AO185" s="72" t="s">
        <v>493</v>
      </c>
      <c r="AP185" s="72" t="s">
        <v>1687</v>
      </c>
      <c r="AQ185" s="77" t="s">
        <v>1688</v>
      </c>
      <c r="AR185" s="78" t="s">
        <v>995</v>
      </c>
      <c r="AS185" s="78" t="s">
        <v>996</v>
      </c>
      <c r="AT185" s="79" t="s">
        <v>997</v>
      </c>
    </row>
    <row r="186" spans="1:46" x14ac:dyDescent="0.25">
      <c r="A186" s="70">
        <v>34022</v>
      </c>
      <c r="B186" s="71">
        <v>44638</v>
      </c>
      <c r="C186" s="72" t="s">
        <v>1689</v>
      </c>
      <c r="D186" s="72" t="s">
        <v>201</v>
      </c>
      <c r="E186" s="73">
        <v>2650000</v>
      </c>
      <c r="F186" s="73">
        <v>25599</v>
      </c>
      <c r="G186" s="73">
        <v>0</v>
      </c>
      <c r="H186" s="74" t="s">
        <v>480</v>
      </c>
      <c r="I186" s="75">
        <v>52366179</v>
      </c>
      <c r="J186" s="72" t="s">
        <v>1690</v>
      </c>
      <c r="K186" s="72" t="s">
        <v>213</v>
      </c>
      <c r="L186" s="72" t="s">
        <v>223</v>
      </c>
      <c r="M186" s="72" t="s">
        <v>1691</v>
      </c>
      <c r="N186" s="72" t="s">
        <v>216</v>
      </c>
      <c r="O186" s="72" t="s">
        <v>467</v>
      </c>
      <c r="P186" s="72" t="s">
        <v>468</v>
      </c>
      <c r="Q186" s="74" t="s">
        <v>203</v>
      </c>
      <c r="R186" s="72" t="s">
        <v>204</v>
      </c>
      <c r="S186" s="72" t="s">
        <v>483</v>
      </c>
      <c r="T186" s="72" t="s">
        <v>484</v>
      </c>
      <c r="U186" s="76">
        <v>2650000</v>
      </c>
      <c r="V186" s="76">
        <v>0</v>
      </c>
      <c r="W186" s="76">
        <v>2650000</v>
      </c>
      <c r="X186" s="76">
        <v>0</v>
      </c>
      <c r="Y186" s="72" t="s">
        <v>207</v>
      </c>
      <c r="Z186" s="72" t="s">
        <v>208</v>
      </c>
      <c r="AA186" s="72" t="s">
        <v>451</v>
      </c>
      <c r="AB186" s="72" t="s">
        <v>452</v>
      </c>
      <c r="AC186" s="72" t="s">
        <v>453</v>
      </c>
      <c r="AD186" s="76">
        <v>2650000</v>
      </c>
      <c r="AE186" s="72" t="s">
        <v>1340</v>
      </c>
      <c r="AF186" s="72" t="s">
        <v>1243</v>
      </c>
      <c r="AG186" s="72" t="s">
        <v>1243</v>
      </c>
      <c r="AH186" s="72" t="s">
        <v>539</v>
      </c>
      <c r="AI186" s="72" t="s">
        <v>557</v>
      </c>
      <c r="AJ186" s="72" t="s">
        <v>1400</v>
      </c>
      <c r="AK186" s="72" t="s">
        <v>1692</v>
      </c>
      <c r="AL186" s="72" t="s">
        <v>1693</v>
      </c>
      <c r="AM186" s="72"/>
      <c r="AN186" s="72" t="s">
        <v>492</v>
      </c>
      <c r="AO186" s="72" t="s">
        <v>501</v>
      </c>
      <c r="AP186" s="72" t="s">
        <v>1694</v>
      </c>
      <c r="AQ186" s="77" t="s">
        <v>1345</v>
      </c>
      <c r="AR186" s="78" t="s">
        <v>995</v>
      </c>
      <c r="AS186" s="78" t="s">
        <v>996</v>
      </c>
      <c r="AT186" s="79" t="s">
        <v>997</v>
      </c>
    </row>
    <row r="187" spans="1:46" x14ac:dyDescent="0.25">
      <c r="A187" s="70">
        <v>34122</v>
      </c>
      <c r="B187" s="71">
        <v>44638</v>
      </c>
      <c r="C187" s="72" t="s">
        <v>1695</v>
      </c>
      <c r="D187" s="72" t="s">
        <v>201</v>
      </c>
      <c r="E187" s="73">
        <v>2950000</v>
      </c>
      <c r="F187" s="73">
        <v>28497</v>
      </c>
      <c r="G187" s="73">
        <v>0</v>
      </c>
      <c r="H187" s="74" t="s">
        <v>480</v>
      </c>
      <c r="I187" s="75">
        <v>1065131016</v>
      </c>
      <c r="J187" s="72" t="s">
        <v>1696</v>
      </c>
      <c r="K187" s="72" t="s">
        <v>213</v>
      </c>
      <c r="L187" s="72" t="s">
        <v>223</v>
      </c>
      <c r="M187" s="72" t="s">
        <v>1697</v>
      </c>
      <c r="N187" s="72" t="s">
        <v>216</v>
      </c>
      <c r="O187" s="72" t="s">
        <v>1698</v>
      </c>
      <c r="P187" s="72" t="s">
        <v>1699</v>
      </c>
      <c r="Q187" s="74" t="s">
        <v>203</v>
      </c>
      <c r="R187" s="72" t="s">
        <v>204</v>
      </c>
      <c r="S187" s="72" t="s">
        <v>507</v>
      </c>
      <c r="T187" s="72" t="s">
        <v>508</v>
      </c>
      <c r="U187" s="76">
        <v>2950000</v>
      </c>
      <c r="V187" s="76">
        <v>0</v>
      </c>
      <c r="W187" s="76">
        <v>2950000</v>
      </c>
      <c r="X187" s="76">
        <v>0</v>
      </c>
      <c r="Y187" s="72" t="s">
        <v>207</v>
      </c>
      <c r="Z187" s="72" t="s">
        <v>208</v>
      </c>
      <c r="AA187" s="72" t="s">
        <v>451</v>
      </c>
      <c r="AB187" s="72" t="s">
        <v>452</v>
      </c>
      <c r="AC187" s="72" t="s">
        <v>453</v>
      </c>
      <c r="AD187" s="76">
        <v>2950000</v>
      </c>
      <c r="AE187" s="72" t="s">
        <v>1700</v>
      </c>
      <c r="AF187" s="72" t="s">
        <v>590</v>
      </c>
      <c r="AG187" s="72" t="s">
        <v>548</v>
      </c>
      <c r="AH187" s="72" t="s">
        <v>548</v>
      </c>
      <c r="AI187" s="72" t="s">
        <v>580</v>
      </c>
      <c r="AJ187" s="72" t="s">
        <v>1400</v>
      </c>
      <c r="AK187" s="72" t="s">
        <v>1701</v>
      </c>
      <c r="AL187" s="72" t="s">
        <v>1702</v>
      </c>
      <c r="AM187" s="72"/>
      <c r="AN187" s="72" t="s">
        <v>492</v>
      </c>
      <c r="AO187" s="72" t="s">
        <v>501</v>
      </c>
      <c r="AP187" s="72" t="s">
        <v>1703</v>
      </c>
      <c r="AQ187" s="77" t="s">
        <v>1704</v>
      </c>
      <c r="AR187" s="78" t="s">
        <v>995</v>
      </c>
      <c r="AS187" s="78" t="s">
        <v>996</v>
      </c>
      <c r="AT187" s="79" t="s">
        <v>997</v>
      </c>
    </row>
    <row r="188" spans="1:46" x14ac:dyDescent="0.25">
      <c r="A188" s="70">
        <v>34222</v>
      </c>
      <c r="B188" s="71">
        <v>44638</v>
      </c>
      <c r="C188" s="72" t="s">
        <v>1705</v>
      </c>
      <c r="D188" s="72" t="s">
        <v>201</v>
      </c>
      <c r="E188" s="73">
        <v>5602000</v>
      </c>
      <c r="F188" s="73">
        <v>47417</v>
      </c>
      <c r="G188" s="73">
        <v>0</v>
      </c>
      <c r="H188" s="74" t="s">
        <v>480</v>
      </c>
      <c r="I188" s="75">
        <v>52216882</v>
      </c>
      <c r="J188" s="72" t="s">
        <v>1706</v>
      </c>
      <c r="K188" s="72" t="s">
        <v>213</v>
      </c>
      <c r="L188" s="72" t="s">
        <v>223</v>
      </c>
      <c r="M188" s="72" t="s">
        <v>1707</v>
      </c>
      <c r="N188" s="72" t="s">
        <v>216</v>
      </c>
      <c r="O188" s="72" t="s">
        <v>233</v>
      </c>
      <c r="P188" s="72" t="s">
        <v>234</v>
      </c>
      <c r="Q188" s="74" t="s">
        <v>203</v>
      </c>
      <c r="R188" s="72" t="s">
        <v>204</v>
      </c>
      <c r="S188" s="72" t="s">
        <v>483</v>
      </c>
      <c r="T188" s="72" t="s">
        <v>484</v>
      </c>
      <c r="U188" s="76">
        <v>5602000</v>
      </c>
      <c r="V188" s="76">
        <v>0</v>
      </c>
      <c r="W188" s="76">
        <v>5602000</v>
      </c>
      <c r="X188" s="76">
        <v>0</v>
      </c>
      <c r="Y188" s="72" t="s">
        <v>207</v>
      </c>
      <c r="Z188" s="72" t="s">
        <v>208</v>
      </c>
      <c r="AA188" s="72" t="s">
        <v>451</v>
      </c>
      <c r="AB188" s="72" t="s">
        <v>452</v>
      </c>
      <c r="AC188" s="72" t="s">
        <v>453</v>
      </c>
      <c r="AD188" s="76">
        <v>5602000</v>
      </c>
      <c r="AE188" s="72" t="s">
        <v>1708</v>
      </c>
      <c r="AF188" s="72" t="s">
        <v>979</v>
      </c>
      <c r="AG188" s="72" t="s">
        <v>989</v>
      </c>
      <c r="AH188" s="72" t="s">
        <v>797</v>
      </c>
      <c r="AI188" s="72" t="s">
        <v>716</v>
      </c>
      <c r="AJ188" s="72" t="s">
        <v>1661</v>
      </c>
      <c r="AK188" s="72" t="s">
        <v>1709</v>
      </c>
      <c r="AL188" s="72" t="s">
        <v>1710</v>
      </c>
      <c r="AM188" s="72"/>
      <c r="AN188" s="72" t="s">
        <v>492</v>
      </c>
      <c r="AO188" s="72" t="s">
        <v>493</v>
      </c>
      <c r="AP188" s="72" t="s">
        <v>1711</v>
      </c>
      <c r="AQ188" s="77" t="s">
        <v>1712</v>
      </c>
      <c r="AR188" s="78" t="s">
        <v>995</v>
      </c>
      <c r="AS188" s="78" t="s">
        <v>996</v>
      </c>
      <c r="AT188" s="79" t="s">
        <v>997</v>
      </c>
    </row>
    <row r="189" spans="1:46" x14ac:dyDescent="0.25">
      <c r="A189" s="70">
        <v>34322</v>
      </c>
      <c r="B189" s="71">
        <v>44638</v>
      </c>
      <c r="C189" s="72" t="s">
        <v>1713</v>
      </c>
      <c r="D189" s="72" t="s">
        <v>201</v>
      </c>
      <c r="E189" s="73">
        <v>4873000</v>
      </c>
      <c r="F189" s="73">
        <v>47073</v>
      </c>
      <c r="G189" s="73">
        <v>0</v>
      </c>
      <c r="H189" s="74" t="s">
        <v>480</v>
      </c>
      <c r="I189" s="75">
        <v>79514880</v>
      </c>
      <c r="J189" s="72" t="s">
        <v>1714</v>
      </c>
      <c r="K189" s="72" t="s">
        <v>213</v>
      </c>
      <c r="L189" s="72" t="s">
        <v>223</v>
      </c>
      <c r="M189" s="72" t="s">
        <v>1715</v>
      </c>
      <c r="N189" s="72" t="s">
        <v>216</v>
      </c>
      <c r="O189" s="72" t="s">
        <v>233</v>
      </c>
      <c r="P189" s="72" t="s">
        <v>234</v>
      </c>
      <c r="Q189" s="74" t="s">
        <v>203</v>
      </c>
      <c r="R189" s="72" t="s">
        <v>204</v>
      </c>
      <c r="S189" s="72" t="s">
        <v>483</v>
      </c>
      <c r="T189" s="72" t="s">
        <v>484</v>
      </c>
      <c r="U189" s="76">
        <v>4873000</v>
      </c>
      <c r="V189" s="76">
        <v>0</v>
      </c>
      <c r="W189" s="76">
        <v>4873000</v>
      </c>
      <c r="X189" s="76">
        <v>0</v>
      </c>
      <c r="Y189" s="72" t="s">
        <v>207</v>
      </c>
      <c r="Z189" s="72" t="s">
        <v>208</v>
      </c>
      <c r="AA189" s="72" t="s">
        <v>1066</v>
      </c>
      <c r="AB189" s="72" t="s">
        <v>452</v>
      </c>
      <c r="AC189" s="72" t="s">
        <v>453</v>
      </c>
      <c r="AD189" s="76">
        <v>4873000</v>
      </c>
      <c r="AE189" s="72" t="s">
        <v>1716</v>
      </c>
      <c r="AF189" s="72" t="s">
        <v>755</v>
      </c>
      <c r="AG189" s="72" t="s">
        <v>755</v>
      </c>
      <c r="AH189" s="72" t="s">
        <v>1391</v>
      </c>
      <c r="AI189" s="72" t="s">
        <v>724</v>
      </c>
      <c r="AJ189" s="72" t="s">
        <v>1661</v>
      </c>
      <c r="AK189" s="72" t="s">
        <v>1717</v>
      </c>
      <c r="AL189" s="72" t="s">
        <v>1718</v>
      </c>
      <c r="AM189" s="72"/>
      <c r="AN189" s="72" t="s">
        <v>492</v>
      </c>
      <c r="AO189" s="72" t="s">
        <v>493</v>
      </c>
      <c r="AP189" s="72" t="s">
        <v>1719</v>
      </c>
      <c r="AQ189" s="77" t="s">
        <v>1720</v>
      </c>
      <c r="AR189" s="78" t="s">
        <v>995</v>
      </c>
      <c r="AS189" s="78" t="s">
        <v>996</v>
      </c>
      <c r="AT189" s="79" t="s">
        <v>997</v>
      </c>
    </row>
    <row r="190" spans="1:46" x14ac:dyDescent="0.25">
      <c r="A190" s="70">
        <v>34422</v>
      </c>
      <c r="B190" s="71">
        <v>44638</v>
      </c>
      <c r="C190" s="72" t="s">
        <v>1721</v>
      </c>
      <c r="D190" s="72" t="s">
        <v>201</v>
      </c>
      <c r="E190" s="73">
        <v>4873000</v>
      </c>
      <c r="F190" s="73">
        <v>55073</v>
      </c>
      <c r="G190" s="73">
        <v>0</v>
      </c>
      <c r="H190" s="74" t="s">
        <v>480</v>
      </c>
      <c r="I190" s="75">
        <v>1128047373</v>
      </c>
      <c r="J190" s="72" t="s">
        <v>1722</v>
      </c>
      <c r="K190" s="72" t="s">
        <v>213</v>
      </c>
      <c r="L190" s="72" t="s">
        <v>223</v>
      </c>
      <c r="M190" s="72" t="s">
        <v>1723</v>
      </c>
      <c r="N190" s="72" t="s">
        <v>216</v>
      </c>
      <c r="O190" s="72" t="s">
        <v>233</v>
      </c>
      <c r="P190" s="72" t="s">
        <v>234</v>
      </c>
      <c r="Q190" s="74" t="s">
        <v>203</v>
      </c>
      <c r="R190" s="72" t="s">
        <v>204</v>
      </c>
      <c r="S190" s="72" t="s">
        <v>483</v>
      </c>
      <c r="T190" s="72" t="s">
        <v>484</v>
      </c>
      <c r="U190" s="76">
        <v>4873000</v>
      </c>
      <c r="V190" s="76">
        <v>0</v>
      </c>
      <c r="W190" s="76">
        <v>4873000</v>
      </c>
      <c r="X190" s="76">
        <v>0</v>
      </c>
      <c r="Y190" s="72" t="s">
        <v>207</v>
      </c>
      <c r="Z190" s="72" t="s">
        <v>208</v>
      </c>
      <c r="AA190" s="72" t="s">
        <v>1066</v>
      </c>
      <c r="AB190" s="72" t="s">
        <v>452</v>
      </c>
      <c r="AC190" s="72" t="s">
        <v>453</v>
      </c>
      <c r="AD190" s="76">
        <v>4873000</v>
      </c>
      <c r="AE190" s="72" t="s">
        <v>1716</v>
      </c>
      <c r="AF190" s="72" t="s">
        <v>755</v>
      </c>
      <c r="AG190" s="72" t="s">
        <v>755</v>
      </c>
      <c r="AH190" s="72" t="s">
        <v>1242</v>
      </c>
      <c r="AI190" s="72" t="s">
        <v>732</v>
      </c>
      <c r="AJ190" s="72" t="s">
        <v>1661</v>
      </c>
      <c r="AK190" s="72" t="s">
        <v>1724</v>
      </c>
      <c r="AL190" s="72" t="s">
        <v>1725</v>
      </c>
      <c r="AM190" s="72"/>
      <c r="AN190" s="72" t="s">
        <v>617</v>
      </c>
      <c r="AO190" s="72" t="s">
        <v>493</v>
      </c>
      <c r="AP190" s="72" t="s">
        <v>1726</v>
      </c>
      <c r="AQ190" s="77" t="s">
        <v>1727</v>
      </c>
      <c r="AR190" s="78" t="s">
        <v>995</v>
      </c>
      <c r="AS190" s="78" t="s">
        <v>996</v>
      </c>
      <c r="AT190" s="79" t="s">
        <v>997</v>
      </c>
    </row>
    <row r="191" spans="1:46" x14ac:dyDescent="0.25">
      <c r="A191" s="70">
        <v>34522</v>
      </c>
      <c r="B191" s="71">
        <v>44638</v>
      </c>
      <c r="C191" s="72" t="s">
        <v>1728</v>
      </c>
      <c r="D191" s="72" t="s">
        <v>201</v>
      </c>
      <c r="E191" s="73">
        <v>4872930</v>
      </c>
      <c r="F191" s="73">
        <v>55073</v>
      </c>
      <c r="G191" s="73">
        <v>0</v>
      </c>
      <c r="H191" s="74" t="s">
        <v>480</v>
      </c>
      <c r="I191" s="75">
        <v>19365563</v>
      </c>
      <c r="J191" s="72" t="s">
        <v>1729</v>
      </c>
      <c r="K191" s="72" t="s">
        <v>213</v>
      </c>
      <c r="L191" s="72" t="s">
        <v>223</v>
      </c>
      <c r="M191" s="72" t="s">
        <v>1730</v>
      </c>
      <c r="N191" s="72" t="s">
        <v>216</v>
      </c>
      <c r="O191" s="72" t="s">
        <v>233</v>
      </c>
      <c r="P191" s="72" t="s">
        <v>234</v>
      </c>
      <c r="Q191" s="74" t="s">
        <v>203</v>
      </c>
      <c r="R191" s="72" t="s">
        <v>204</v>
      </c>
      <c r="S191" s="72" t="s">
        <v>483</v>
      </c>
      <c r="T191" s="72" t="s">
        <v>484</v>
      </c>
      <c r="U191" s="76">
        <v>4872930</v>
      </c>
      <c r="V191" s="76">
        <v>0</v>
      </c>
      <c r="W191" s="76">
        <v>4872930</v>
      </c>
      <c r="X191" s="76">
        <v>0</v>
      </c>
      <c r="Y191" s="72" t="s">
        <v>207</v>
      </c>
      <c r="Z191" s="72" t="s">
        <v>208</v>
      </c>
      <c r="AA191" s="72" t="s">
        <v>1066</v>
      </c>
      <c r="AB191" s="72" t="s">
        <v>452</v>
      </c>
      <c r="AC191" s="72" t="s">
        <v>453</v>
      </c>
      <c r="AD191" s="76">
        <v>4872930</v>
      </c>
      <c r="AE191" s="72" t="s">
        <v>1731</v>
      </c>
      <c r="AF191" s="72" t="s">
        <v>782</v>
      </c>
      <c r="AG191" s="72" t="s">
        <v>782</v>
      </c>
      <c r="AH191" s="72" t="s">
        <v>311</v>
      </c>
      <c r="AI191" s="72" t="s">
        <v>740</v>
      </c>
      <c r="AJ191" s="72" t="s">
        <v>1661</v>
      </c>
      <c r="AK191" s="72" t="s">
        <v>1732</v>
      </c>
      <c r="AL191" s="72" t="s">
        <v>1733</v>
      </c>
      <c r="AM191" s="72"/>
      <c r="AN191" s="72" t="s">
        <v>492</v>
      </c>
      <c r="AO191" s="72" t="s">
        <v>493</v>
      </c>
      <c r="AP191" s="72" t="s">
        <v>1734</v>
      </c>
      <c r="AQ191" s="77" t="s">
        <v>1735</v>
      </c>
      <c r="AR191" s="78" t="s">
        <v>995</v>
      </c>
      <c r="AS191" s="78" t="s">
        <v>996</v>
      </c>
      <c r="AT191" s="79" t="s">
        <v>997</v>
      </c>
    </row>
    <row r="192" spans="1:46" x14ac:dyDescent="0.25">
      <c r="A192" s="70">
        <v>34622</v>
      </c>
      <c r="B192" s="71">
        <v>44638</v>
      </c>
      <c r="C192" s="72" t="s">
        <v>1736</v>
      </c>
      <c r="D192" s="72" t="s">
        <v>201</v>
      </c>
      <c r="E192" s="73">
        <v>3475000</v>
      </c>
      <c r="F192" s="73">
        <v>33569</v>
      </c>
      <c r="G192" s="73">
        <v>0</v>
      </c>
      <c r="H192" s="74" t="s">
        <v>480</v>
      </c>
      <c r="I192" s="75">
        <v>1031143411</v>
      </c>
      <c r="J192" s="72" t="s">
        <v>1737</v>
      </c>
      <c r="K192" s="72" t="s">
        <v>213</v>
      </c>
      <c r="L192" s="72" t="s">
        <v>223</v>
      </c>
      <c r="M192" s="72" t="s">
        <v>1738</v>
      </c>
      <c r="N192" s="72" t="s">
        <v>216</v>
      </c>
      <c r="O192" s="72" t="s">
        <v>564</v>
      </c>
      <c r="P192" s="72" t="s">
        <v>565</v>
      </c>
      <c r="Q192" s="74" t="s">
        <v>203</v>
      </c>
      <c r="R192" s="72" t="s">
        <v>204</v>
      </c>
      <c r="S192" s="72" t="s">
        <v>522</v>
      </c>
      <c r="T192" s="72" t="s">
        <v>523</v>
      </c>
      <c r="U192" s="76">
        <v>3475000</v>
      </c>
      <c r="V192" s="76">
        <v>0</v>
      </c>
      <c r="W192" s="76">
        <v>3475000</v>
      </c>
      <c r="X192" s="76">
        <v>0</v>
      </c>
      <c r="Y192" s="72" t="s">
        <v>207</v>
      </c>
      <c r="Z192" s="72" t="s">
        <v>208</v>
      </c>
      <c r="AA192" s="72" t="s">
        <v>451</v>
      </c>
      <c r="AB192" s="72" t="s">
        <v>452</v>
      </c>
      <c r="AC192" s="72" t="s">
        <v>453</v>
      </c>
      <c r="AD192" s="76">
        <v>3475000</v>
      </c>
      <c r="AE192" s="72" t="s">
        <v>545</v>
      </c>
      <c r="AF192" s="72" t="s">
        <v>554</v>
      </c>
      <c r="AG192" s="72" t="s">
        <v>554</v>
      </c>
      <c r="AH192" s="72" t="s">
        <v>669</v>
      </c>
      <c r="AI192" s="72" t="s">
        <v>747</v>
      </c>
      <c r="AJ192" s="72" t="s">
        <v>1661</v>
      </c>
      <c r="AK192" s="72" t="s">
        <v>1739</v>
      </c>
      <c r="AL192" s="72" t="s">
        <v>1740</v>
      </c>
      <c r="AM192" s="72"/>
      <c r="AN192" s="72" t="s">
        <v>304</v>
      </c>
      <c r="AO192" s="72" t="s">
        <v>493</v>
      </c>
      <c r="AP192" s="72" t="s">
        <v>1741</v>
      </c>
      <c r="AQ192" s="77" t="s">
        <v>560</v>
      </c>
      <c r="AR192" s="78" t="s">
        <v>995</v>
      </c>
      <c r="AS192" s="78" t="s">
        <v>996</v>
      </c>
      <c r="AT192" s="79" t="s">
        <v>997</v>
      </c>
    </row>
    <row r="193" spans="1:46" x14ac:dyDescent="0.25">
      <c r="A193" s="70">
        <v>34722</v>
      </c>
      <c r="B193" s="71">
        <v>44638</v>
      </c>
      <c r="C193" s="72" t="s">
        <v>1742</v>
      </c>
      <c r="D193" s="72" t="s">
        <v>201</v>
      </c>
      <c r="E193" s="73">
        <v>4179000</v>
      </c>
      <c r="F193" s="73">
        <v>40369</v>
      </c>
      <c r="G193" s="73">
        <v>0</v>
      </c>
      <c r="H193" s="74" t="s">
        <v>480</v>
      </c>
      <c r="I193" s="75">
        <v>11229451</v>
      </c>
      <c r="J193" s="72" t="s">
        <v>1743</v>
      </c>
      <c r="K193" s="72" t="s">
        <v>213</v>
      </c>
      <c r="L193" s="72" t="s">
        <v>223</v>
      </c>
      <c r="M193" s="72" t="s">
        <v>1744</v>
      </c>
      <c r="N193" s="72" t="s">
        <v>216</v>
      </c>
      <c r="O193" s="72" t="s">
        <v>467</v>
      </c>
      <c r="P193" s="72" t="s">
        <v>468</v>
      </c>
      <c r="Q193" s="74" t="s">
        <v>203</v>
      </c>
      <c r="R193" s="72" t="s">
        <v>204</v>
      </c>
      <c r="S193" s="72" t="s">
        <v>817</v>
      </c>
      <c r="T193" s="72" t="s">
        <v>818</v>
      </c>
      <c r="U193" s="76">
        <v>4179000</v>
      </c>
      <c r="V193" s="76">
        <v>0</v>
      </c>
      <c r="W193" s="76">
        <v>4179000</v>
      </c>
      <c r="X193" s="76">
        <v>0</v>
      </c>
      <c r="Y193" s="72" t="s">
        <v>207</v>
      </c>
      <c r="Z193" s="72" t="s">
        <v>208</v>
      </c>
      <c r="AA193" s="72" t="s">
        <v>451</v>
      </c>
      <c r="AB193" s="72" t="s">
        <v>452</v>
      </c>
      <c r="AC193" s="72" t="s">
        <v>453</v>
      </c>
      <c r="AD193" s="76">
        <v>4179000</v>
      </c>
      <c r="AE193" s="72" t="s">
        <v>1745</v>
      </c>
      <c r="AF193" s="72" t="s">
        <v>512</v>
      </c>
      <c r="AG193" s="72" t="s">
        <v>512</v>
      </c>
      <c r="AH193" s="72" t="s">
        <v>897</v>
      </c>
      <c r="AI193" s="72" t="s">
        <v>756</v>
      </c>
      <c r="AJ193" s="72" t="s">
        <v>1661</v>
      </c>
      <c r="AK193" s="72" t="s">
        <v>1746</v>
      </c>
      <c r="AL193" s="72" t="s">
        <v>1747</v>
      </c>
      <c r="AM193" s="72"/>
      <c r="AN193" s="72" t="s">
        <v>516</v>
      </c>
      <c r="AO193" s="72" t="s">
        <v>501</v>
      </c>
      <c r="AP193" s="72" t="s">
        <v>1748</v>
      </c>
      <c r="AQ193" s="77" t="s">
        <v>1749</v>
      </c>
      <c r="AR193" s="78" t="s">
        <v>995</v>
      </c>
      <c r="AS193" s="78" t="s">
        <v>996</v>
      </c>
      <c r="AT193" s="79" t="s">
        <v>997</v>
      </c>
    </row>
    <row r="194" spans="1:46" x14ac:dyDescent="0.25">
      <c r="A194" s="70">
        <v>34822</v>
      </c>
      <c r="B194" s="71">
        <v>44638</v>
      </c>
      <c r="C194" s="72" t="s">
        <v>1750</v>
      </c>
      <c r="D194" s="72" t="s">
        <v>201</v>
      </c>
      <c r="E194" s="73">
        <v>4873000</v>
      </c>
      <c r="F194" s="73">
        <v>55073</v>
      </c>
      <c r="G194" s="73">
        <v>0</v>
      </c>
      <c r="H194" s="74" t="s">
        <v>480</v>
      </c>
      <c r="I194" s="75">
        <v>1032362635</v>
      </c>
      <c r="J194" s="72" t="s">
        <v>1751</v>
      </c>
      <c r="K194" s="72" t="s">
        <v>213</v>
      </c>
      <c r="L194" s="72" t="s">
        <v>223</v>
      </c>
      <c r="M194" s="72" t="s">
        <v>1752</v>
      </c>
      <c r="N194" s="72" t="s">
        <v>216</v>
      </c>
      <c r="O194" s="72" t="s">
        <v>467</v>
      </c>
      <c r="P194" s="72" t="s">
        <v>468</v>
      </c>
      <c r="Q194" s="74" t="s">
        <v>203</v>
      </c>
      <c r="R194" s="72" t="s">
        <v>204</v>
      </c>
      <c r="S194" s="72" t="s">
        <v>1349</v>
      </c>
      <c r="T194" s="72" t="s">
        <v>1350</v>
      </c>
      <c r="U194" s="76">
        <v>4873000</v>
      </c>
      <c r="V194" s="76">
        <v>0</v>
      </c>
      <c r="W194" s="76">
        <v>4873000</v>
      </c>
      <c r="X194" s="76">
        <v>0</v>
      </c>
      <c r="Y194" s="72" t="s">
        <v>207</v>
      </c>
      <c r="Z194" s="72" t="s">
        <v>208</v>
      </c>
      <c r="AA194" s="72" t="s">
        <v>451</v>
      </c>
      <c r="AB194" s="72" t="s">
        <v>452</v>
      </c>
      <c r="AC194" s="72" t="s">
        <v>453</v>
      </c>
      <c r="AD194" s="76">
        <v>4873000</v>
      </c>
      <c r="AE194" s="72" t="s">
        <v>1753</v>
      </c>
      <c r="AF194" s="72" t="s">
        <v>1263</v>
      </c>
      <c r="AG194" s="72" t="s">
        <v>1263</v>
      </c>
      <c r="AH194" s="72" t="s">
        <v>590</v>
      </c>
      <c r="AI194" s="72" t="s">
        <v>715</v>
      </c>
      <c r="AJ194" s="72" t="s">
        <v>1661</v>
      </c>
      <c r="AK194" s="72" t="s">
        <v>1754</v>
      </c>
      <c r="AL194" s="72" t="s">
        <v>1755</v>
      </c>
      <c r="AM194" s="72"/>
      <c r="AN194" s="72" t="s">
        <v>492</v>
      </c>
      <c r="AO194" s="72" t="s">
        <v>501</v>
      </c>
      <c r="AP194" s="72" t="s">
        <v>1756</v>
      </c>
      <c r="AQ194" s="77" t="s">
        <v>1757</v>
      </c>
      <c r="AR194" s="78" t="s">
        <v>995</v>
      </c>
      <c r="AS194" s="78" t="s">
        <v>996</v>
      </c>
      <c r="AT194" s="79" t="s">
        <v>997</v>
      </c>
    </row>
    <row r="195" spans="1:46" x14ac:dyDescent="0.25">
      <c r="A195" s="70">
        <v>34922</v>
      </c>
      <c r="B195" s="71">
        <v>44638</v>
      </c>
      <c r="C195" s="72" t="s">
        <v>1758</v>
      </c>
      <c r="D195" s="72" t="s">
        <v>201</v>
      </c>
      <c r="E195" s="73">
        <v>2136000</v>
      </c>
      <c r="F195" s="73">
        <v>20634</v>
      </c>
      <c r="G195" s="73">
        <v>0</v>
      </c>
      <c r="H195" s="74" t="s">
        <v>480</v>
      </c>
      <c r="I195" s="75">
        <v>7570701</v>
      </c>
      <c r="J195" s="72" t="s">
        <v>1759</v>
      </c>
      <c r="K195" s="72" t="s">
        <v>213</v>
      </c>
      <c r="L195" s="72" t="s">
        <v>223</v>
      </c>
      <c r="M195" s="72" t="s">
        <v>1760</v>
      </c>
      <c r="N195" s="72" t="s">
        <v>216</v>
      </c>
      <c r="O195" s="72" t="s">
        <v>564</v>
      </c>
      <c r="P195" s="72" t="s">
        <v>565</v>
      </c>
      <c r="Q195" s="74" t="s">
        <v>203</v>
      </c>
      <c r="R195" s="72" t="s">
        <v>204</v>
      </c>
      <c r="S195" s="72" t="s">
        <v>817</v>
      </c>
      <c r="T195" s="72" t="s">
        <v>818</v>
      </c>
      <c r="U195" s="76">
        <v>2136000</v>
      </c>
      <c r="V195" s="76">
        <v>0</v>
      </c>
      <c r="W195" s="76">
        <v>2136000</v>
      </c>
      <c r="X195" s="76">
        <v>0</v>
      </c>
      <c r="Y195" s="72" t="s">
        <v>207</v>
      </c>
      <c r="Z195" s="72" t="s">
        <v>208</v>
      </c>
      <c r="AA195" s="72" t="s">
        <v>451</v>
      </c>
      <c r="AB195" s="72" t="s">
        <v>452</v>
      </c>
      <c r="AC195" s="72" t="s">
        <v>453</v>
      </c>
      <c r="AD195" s="76">
        <v>2136000</v>
      </c>
      <c r="AE195" s="72" t="s">
        <v>1761</v>
      </c>
      <c r="AF195" s="72" t="s">
        <v>756</v>
      </c>
      <c r="AG195" s="72" t="s">
        <v>696</v>
      </c>
      <c r="AH195" s="72" t="s">
        <v>705</v>
      </c>
      <c r="AI195" s="72" t="s">
        <v>776</v>
      </c>
      <c r="AJ195" s="72" t="s">
        <v>1661</v>
      </c>
      <c r="AK195" s="72" t="s">
        <v>1762</v>
      </c>
      <c r="AL195" s="72" t="s">
        <v>1763</v>
      </c>
      <c r="AM195" s="72"/>
      <c r="AN195" s="72" t="s">
        <v>765</v>
      </c>
      <c r="AO195" s="72" t="s">
        <v>501</v>
      </c>
      <c r="AP195" s="72" t="s">
        <v>1764</v>
      </c>
      <c r="AQ195" s="77" t="s">
        <v>1765</v>
      </c>
      <c r="AR195" s="78" t="s">
        <v>995</v>
      </c>
      <c r="AS195" s="78" t="s">
        <v>996</v>
      </c>
      <c r="AT195" s="79" t="s">
        <v>997</v>
      </c>
    </row>
    <row r="196" spans="1:46" x14ac:dyDescent="0.25">
      <c r="A196" s="70">
        <v>35022</v>
      </c>
      <c r="B196" s="71">
        <v>44638</v>
      </c>
      <c r="C196" s="72" t="s">
        <v>1766</v>
      </c>
      <c r="D196" s="72" t="s">
        <v>201</v>
      </c>
      <c r="E196" s="73">
        <v>2136000</v>
      </c>
      <c r="F196" s="73">
        <v>20634</v>
      </c>
      <c r="G196" s="73">
        <v>0</v>
      </c>
      <c r="H196" s="74" t="s">
        <v>480</v>
      </c>
      <c r="I196" s="75">
        <v>45563667</v>
      </c>
      <c r="J196" s="72" t="s">
        <v>1767</v>
      </c>
      <c r="K196" s="72" t="s">
        <v>213</v>
      </c>
      <c r="L196" s="72" t="s">
        <v>223</v>
      </c>
      <c r="M196" s="72" t="s">
        <v>1768</v>
      </c>
      <c r="N196" s="72" t="s">
        <v>216</v>
      </c>
      <c r="O196" s="72" t="s">
        <v>467</v>
      </c>
      <c r="P196" s="72" t="s">
        <v>468</v>
      </c>
      <c r="Q196" s="74" t="s">
        <v>203</v>
      </c>
      <c r="R196" s="72" t="s">
        <v>204</v>
      </c>
      <c r="S196" s="72" t="s">
        <v>483</v>
      </c>
      <c r="T196" s="72" t="s">
        <v>484</v>
      </c>
      <c r="U196" s="76">
        <v>2136000</v>
      </c>
      <c r="V196" s="76">
        <v>0</v>
      </c>
      <c r="W196" s="76">
        <v>2136000</v>
      </c>
      <c r="X196" s="76">
        <v>0</v>
      </c>
      <c r="Y196" s="72" t="s">
        <v>207</v>
      </c>
      <c r="Z196" s="72" t="s">
        <v>208</v>
      </c>
      <c r="AA196" s="72" t="s">
        <v>451</v>
      </c>
      <c r="AB196" s="72" t="s">
        <v>452</v>
      </c>
      <c r="AC196" s="72" t="s">
        <v>453</v>
      </c>
      <c r="AD196" s="76">
        <v>2136000</v>
      </c>
      <c r="AE196" s="72" t="s">
        <v>1769</v>
      </c>
      <c r="AF196" s="72" t="s">
        <v>1068</v>
      </c>
      <c r="AG196" s="72" t="s">
        <v>772</v>
      </c>
      <c r="AH196" s="72" t="s">
        <v>1474</v>
      </c>
      <c r="AI196" s="72" t="s">
        <v>844</v>
      </c>
      <c r="AJ196" s="72" t="s">
        <v>1770</v>
      </c>
      <c r="AK196" s="72" t="s">
        <v>1771</v>
      </c>
      <c r="AL196" s="72" t="s">
        <v>1772</v>
      </c>
      <c r="AM196" s="72"/>
      <c r="AN196" s="72" t="s">
        <v>492</v>
      </c>
      <c r="AO196" s="72" t="s">
        <v>493</v>
      </c>
      <c r="AP196" s="72" t="s">
        <v>1773</v>
      </c>
      <c r="AQ196" s="77" t="s">
        <v>1774</v>
      </c>
      <c r="AR196" s="78" t="s">
        <v>995</v>
      </c>
      <c r="AS196" s="78" t="s">
        <v>996</v>
      </c>
      <c r="AT196" s="79" t="s">
        <v>997</v>
      </c>
    </row>
    <row r="197" spans="1:46" x14ac:dyDescent="0.25">
      <c r="A197" s="70">
        <v>35122</v>
      </c>
      <c r="B197" s="71">
        <v>44638</v>
      </c>
      <c r="C197" s="72" t="s">
        <v>1775</v>
      </c>
      <c r="D197" s="72" t="s">
        <v>201</v>
      </c>
      <c r="E197" s="73">
        <v>4873000</v>
      </c>
      <c r="F197" s="73">
        <v>55073</v>
      </c>
      <c r="G197" s="73">
        <v>0</v>
      </c>
      <c r="H197" s="74" t="s">
        <v>480</v>
      </c>
      <c r="I197" s="75">
        <v>1049638146</v>
      </c>
      <c r="J197" s="72" t="s">
        <v>1776</v>
      </c>
      <c r="K197" s="72" t="s">
        <v>213</v>
      </c>
      <c r="L197" s="72" t="s">
        <v>223</v>
      </c>
      <c r="M197" s="72" t="s">
        <v>1777</v>
      </c>
      <c r="N197" s="72" t="s">
        <v>216</v>
      </c>
      <c r="O197" s="72" t="s">
        <v>467</v>
      </c>
      <c r="P197" s="72" t="s">
        <v>468</v>
      </c>
      <c r="Q197" s="74" t="s">
        <v>203</v>
      </c>
      <c r="R197" s="72" t="s">
        <v>204</v>
      </c>
      <c r="S197" s="72" t="s">
        <v>483</v>
      </c>
      <c r="T197" s="72" t="s">
        <v>484</v>
      </c>
      <c r="U197" s="76">
        <v>4873000</v>
      </c>
      <c r="V197" s="76">
        <v>0</v>
      </c>
      <c r="W197" s="76">
        <v>4873000</v>
      </c>
      <c r="X197" s="76">
        <v>0</v>
      </c>
      <c r="Y197" s="72" t="s">
        <v>207</v>
      </c>
      <c r="Z197" s="72" t="s">
        <v>208</v>
      </c>
      <c r="AA197" s="72" t="s">
        <v>1066</v>
      </c>
      <c r="AB197" s="72" t="s">
        <v>452</v>
      </c>
      <c r="AC197" s="72" t="s">
        <v>453</v>
      </c>
      <c r="AD197" s="76">
        <v>4873000</v>
      </c>
      <c r="AE197" s="72" t="s">
        <v>1121</v>
      </c>
      <c r="AF197" s="72" t="s">
        <v>689</v>
      </c>
      <c r="AG197" s="72" t="s">
        <v>881</v>
      </c>
      <c r="AH197" s="72" t="s">
        <v>1449</v>
      </c>
      <c r="AI197" s="72" t="s">
        <v>853</v>
      </c>
      <c r="AJ197" s="72" t="s">
        <v>1770</v>
      </c>
      <c r="AK197" s="72" t="s">
        <v>1778</v>
      </c>
      <c r="AL197" s="72" t="s">
        <v>1779</v>
      </c>
      <c r="AM197" s="72"/>
      <c r="AN197" s="72" t="s">
        <v>492</v>
      </c>
      <c r="AO197" s="72" t="s">
        <v>493</v>
      </c>
      <c r="AP197" s="72" t="s">
        <v>1780</v>
      </c>
      <c r="AQ197" s="77" t="s">
        <v>1781</v>
      </c>
      <c r="AR197" s="78" t="s">
        <v>995</v>
      </c>
      <c r="AS197" s="78" t="s">
        <v>996</v>
      </c>
      <c r="AT197" s="79" t="s">
        <v>997</v>
      </c>
    </row>
    <row r="198" spans="1:46" x14ac:dyDescent="0.25">
      <c r="A198" s="70">
        <v>35222</v>
      </c>
      <c r="B198" s="71">
        <v>44638</v>
      </c>
      <c r="C198" s="72" t="s">
        <v>1782</v>
      </c>
      <c r="D198" s="72" t="s">
        <v>201</v>
      </c>
      <c r="E198" s="73">
        <v>3150000</v>
      </c>
      <c r="F198" s="73">
        <v>30429</v>
      </c>
      <c r="G198" s="73">
        <v>0</v>
      </c>
      <c r="H198" s="74" t="s">
        <v>480</v>
      </c>
      <c r="I198" s="75">
        <v>1065889898</v>
      </c>
      <c r="J198" s="72" t="s">
        <v>1783</v>
      </c>
      <c r="K198" s="72" t="s">
        <v>213</v>
      </c>
      <c r="L198" s="72" t="s">
        <v>223</v>
      </c>
      <c r="M198" s="72" t="s">
        <v>1784</v>
      </c>
      <c r="N198" s="72" t="s">
        <v>216</v>
      </c>
      <c r="O198" s="72" t="s">
        <v>467</v>
      </c>
      <c r="P198" s="72" t="s">
        <v>468</v>
      </c>
      <c r="Q198" s="74" t="s">
        <v>203</v>
      </c>
      <c r="R198" s="72" t="s">
        <v>204</v>
      </c>
      <c r="S198" s="72" t="s">
        <v>610</v>
      </c>
      <c r="T198" s="72" t="s">
        <v>611</v>
      </c>
      <c r="U198" s="76">
        <v>3150000</v>
      </c>
      <c r="V198" s="76">
        <v>0</v>
      </c>
      <c r="W198" s="76">
        <v>3150000</v>
      </c>
      <c r="X198" s="76">
        <v>0</v>
      </c>
      <c r="Y198" s="72" t="s">
        <v>207</v>
      </c>
      <c r="Z198" s="72" t="s">
        <v>208</v>
      </c>
      <c r="AA198" s="72" t="s">
        <v>451</v>
      </c>
      <c r="AB198" s="72" t="s">
        <v>452</v>
      </c>
      <c r="AC198" s="72" t="s">
        <v>453</v>
      </c>
      <c r="AD198" s="76">
        <v>3150000</v>
      </c>
      <c r="AE198" s="72" t="s">
        <v>1389</v>
      </c>
      <c r="AF198" s="72" t="s">
        <v>1390</v>
      </c>
      <c r="AG198" s="72" t="s">
        <v>1391</v>
      </c>
      <c r="AH198" s="72" t="s">
        <v>783</v>
      </c>
      <c r="AI198" s="72" t="s">
        <v>863</v>
      </c>
      <c r="AJ198" s="72" t="s">
        <v>1770</v>
      </c>
      <c r="AK198" s="72" t="s">
        <v>1785</v>
      </c>
      <c r="AL198" s="72" t="s">
        <v>1786</v>
      </c>
      <c r="AM198" s="72"/>
      <c r="AN198" s="72" t="s">
        <v>343</v>
      </c>
      <c r="AO198" s="72" t="s">
        <v>493</v>
      </c>
      <c r="AP198" s="72" t="s">
        <v>1787</v>
      </c>
      <c r="AQ198" s="77" t="s">
        <v>1395</v>
      </c>
      <c r="AR198" s="78" t="s">
        <v>995</v>
      </c>
      <c r="AS198" s="78" t="s">
        <v>996</v>
      </c>
      <c r="AT198" s="79" t="s">
        <v>997</v>
      </c>
    </row>
    <row r="199" spans="1:46" x14ac:dyDescent="0.25">
      <c r="A199" s="70">
        <v>35322</v>
      </c>
      <c r="B199" s="71">
        <v>44638</v>
      </c>
      <c r="C199" s="72" t="s">
        <v>1788</v>
      </c>
      <c r="D199" s="72" t="s">
        <v>201</v>
      </c>
      <c r="E199" s="73">
        <v>3000000</v>
      </c>
      <c r="F199" s="73">
        <v>28980</v>
      </c>
      <c r="G199" s="73">
        <v>0</v>
      </c>
      <c r="H199" s="74" t="s">
        <v>480</v>
      </c>
      <c r="I199" s="75">
        <v>1065663082</v>
      </c>
      <c r="J199" s="72" t="s">
        <v>1789</v>
      </c>
      <c r="K199" s="72" t="s">
        <v>213</v>
      </c>
      <c r="L199" s="72" t="s">
        <v>223</v>
      </c>
      <c r="M199" s="72" t="s">
        <v>1790</v>
      </c>
      <c r="N199" s="72" t="s">
        <v>216</v>
      </c>
      <c r="O199" s="72" t="s">
        <v>676</v>
      </c>
      <c r="P199" s="72" t="s">
        <v>677</v>
      </c>
      <c r="Q199" s="74" t="s">
        <v>203</v>
      </c>
      <c r="R199" s="72" t="s">
        <v>204</v>
      </c>
      <c r="S199" s="72" t="s">
        <v>483</v>
      </c>
      <c r="T199" s="72" t="s">
        <v>484</v>
      </c>
      <c r="U199" s="76">
        <v>3000000</v>
      </c>
      <c r="V199" s="76">
        <v>0</v>
      </c>
      <c r="W199" s="76">
        <v>3000000</v>
      </c>
      <c r="X199" s="76">
        <v>0</v>
      </c>
      <c r="Y199" s="72" t="s">
        <v>207</v>
      </c>
      <c r="Z199" s="72" t="s">
        <v>208</v>
      </c>
      <c r="AA199" s="72" t="s">
        <v>451</v>
      </c>
      <c r="AB199" s="72" t="s">
        <v>452</v>
      </c>
      <c r="AC199" s="72" t="s">
        <v>453</v>
      </c>
      <c r="AD199" s="76">
        <v>3000000</v>
      </c>
      <c r="AE199" s="72" t="s">
        <v>1791</v>
      </c>
      <c r="AF199" s="72" t="s">
        <v>732</v>
      </c>
      <c r="AG199" s="72" t="s">
        <v>843</v>
      </c>
      <c r="AH199" s="72" t="s">
        <v>624</v>
      </c>
      <c r="AI199" s="72" t="s">
        <v>872</v>
      </c>
      <c r="AJ199" s="72" t="s">
        <v>1770</v>
      </c>
      <c r="AK199" s="72" t="s">
        <v>1792</v>
      </c>
      <c r="AL199" s="72" t="s">
        <v>1793</v>
      </c>
      <c r="AM199" s="72"/>
      <c r="AN199" s="72" t="s">
        <v>492</v>
      </c>
      <c r="AO199" s="72" t="s">
        <v>493</v>
      </c>
      <c r="AP199" s="72" t="s">
        <v>1794</v>
      </c>
      <c r="AQ199" s="77" t="s">
        <v>1795</v>
      </c>
      <c r="AR199" s="78" t="s">
        <v>995</v>
      </c>
      <c r="AS199" s="78" t="s">
        <v>996</v>
      </c>
      <c r="AT199" s="79" t="s">
        <v>997</v>
      </c>
    </row>
    <row r="200" spans="1:46" x14ac:dyDescent="0.25">
      <c r="A200" s="70">
        <v>35422</v>
      </c>
      <c r="B200" s="71">
        <v>44638</v>
      </c>
      <c r="C200" s="72" t="s">
        <v>1796</v>
      </c>
      <c r="D200" s="72" t="s">
        <v>201</v>
      </c>
      <c r="E200" s="73">
        <v>2650000</v>
      </c>
      <c r="F200" s="73">
        <v>25599</v>
      </c>
      <c r="G200" s="73">
        <v>0</v>
      </c>
      <c r="H200" s="74" t="s">
        <v>480</v>
      </c>
      <c r="I200" s="75">
        <v>79381743</v>
      </c>
      <c r="J200" s="72" t="s">
        <v>1797</v>
      </c>
      <c r="K200" s="72" t="s">
        <v>213</v>
      </c>
      <c r="L200" s="72" t="s">
        <v>223</v>
      </c>
      <c r="M200" s="72" t="s">
        <v>1798</v>
      </c>
      <c r="N200" s="72" t="s">
        <v>216</v>
      </c>
      <c r="O200" s="72" t="s">
        <v>467</v>
      </c>
      <c r="P200" s="72" t="s">
        <v>468</v>
      </c>
      <c r="Q200" s="74" t="s">
        <v>203</v>
      </c>
      <c r="R200" s="72" t="s">
        <v>204</v>
      </c>
      <c r="S200" s="72" t="s">
        <v>817</v>
      </c>
      <c r="T200" s="72" t="s">
        <v>818</v>
      </c>
      <c r="U200" s="76">
        <v>2650000</v>
      </c>
      <c r="V200" s="76">
        <v>0</v>
      </c>
      <c r="W200" s="76">
        <v>2650000</v>
      </c>
      <c r="X200" s="76">
        <v>0</v>
      </c>
      <c r="Y200" s="72" t="s">
        <v>207</v>
      </c>
      <c r="Z200" s="72" t="s">
        <v>208</v>
      </c>
      <c r="AA200" s="72" t="s">
        <v>451</v>
      </c>
      <c r="AB200" s="72" t="s">
        <v>452</v>
      </c>
      <c r="AC200" s="72" t="s">
        <v>453</v>
      </c>
      <c r="AD200" s="76">
        <v>2650000</v>
      </c>
      <c r="AE200" s="72" t="s">
        <v>987</v>
      </c>
      <c r="AF200" s="72" t="s">
        <v>912</v>
      </c>
      <c r="AG200" s="72" t="s">
        <v>912</v>
      </c>
      <c r="AH200" s="72" t="s">
        <v>696</v>
      </c>
      <c r="AI200" s="72" t="s">
        <v>882</v>
      </c>
      <c r="AJ200" s="72" t="s">
        <v>1770</v>
      </c>
      <c r="AK200" s="72" t="s">
        <v>1799</v>
      </c>
      <c r="AL200" s="72" t="s">
        <v>1800</v>
      </c>
      <c r="AM200" s="72"/>
      <c r="AN200" s="72" t="s">
        <v>765</v>
      </c>
      <c r="AO200" s="72" t="s">
        <v>501</v>
      </c>
      <c r="AP200" s="72" t="s">
        <v>1801</v>
      </c>
      <c r="AQ200" s="77" t="s">
        <v>1802</v>
      </c>
      <c r="AR200" s="78" t="s">
        <v>995</v>
      </c>
      <c r="AS200" s="78" t="s">
        <v>996</v>
      </c>
      <c r="AT200" s="79" t="s">
        <v>997</v>
      </c>
    </row>
    <row r="201" spans="1:46" x14ac:dyDescent="0.25">
      <c r="A201" s="70">
        <v>35522</v>
      </c>
      <c r="B201" s="71">
        <v>44638</v>
      </c>
      <c r="C201" s="72" t="s">
        <v>1803</v>
      </c>
      <c r="D201" s="72" t="s">
        <v>201</v>
      </c>
      <c r="E201" s="73">
        <v>605544</v>
      </c>
      <c r="F201" s="73">
        <v>41248</v>
      </c>
      <c r="G201" s="73">
        <v>0</v>
      </c>
      <c r="H201" s="74" t="s">
        <v>480</v>
      </c>
      <c r="I201" s="75">
        <v>52819452</v>
      </c>
      <c r="J201" s="72" t="s">
        <v>1804</v>
      </c>
      <c r="K201" s="72" t="s">
        <v>213</v>
      </c>
      <c r="L201" s="72" t="s">
        <v>223</v>
      </c>
      <c r="M201" s="72" t="s">
        <v>1805</v>
      </c>
      <c r="N201" s="72" t="s">
        <v>216</v>
      </c>
      <c r="O201" s="72" t="s">
        <v>467</v>
      </c>
      <c r="P201" s="72" t="s">
        <v>468</v>
      </c>
      <c r="Q201" s="74" t="s">
        <v>203</v>
      </c>
      <c r="R201" s="72" t="s">
        <v>204</v>
      </c>
      <c r="S201" s="72" t="s">
        <v>507</v>
      </c>
      <c r="T201" s="72" t="s">
        <v>508</v>
      </c>
      <c r="U201" s="76">
        <v>605544</v>
      </c>
      <c r="V201" s="76">
        <v>0</v>
      </c>
      <c r="W201" s="76">
        <v>605544</v>
      </c>
      <c r="X201" s="76">
        <v>0</v>
      </c>
      <c r="Y201" s="72" t="s">
        <v>207</v>
      </c>
      <c r="Z201" s="72" t="s">
        <v>208</v>
      </c>
      <c r="AA201" s="72" t="s">
        <v>451</v>
      </c>
      <c r="AB201" s="72" t="s">
        <v>409</v>
      </c>
      <c r="AC201" s="72" t="s">
        <v>410</v>
      </c>
      <c r="AD201" s="76">
        <v>605544</v>
      </c>
      <c r="AE201" s="72" t="s">
        <v>896</v>
      </c>
      <c r="AF201" s="72" t="s">
        <v>472</v>
      </c>
      <c r="AG201" s="72" t="s">
        <v>472</v>
      </c>
      <c r="AH201" s="72" t="s">
        <v>1559</v>
      </c>
      <c r="AI201" s="72" t="s">
        <v>889</v>
      </c>
      <c r="AJ201" s="72" t="s">
        <v>1770</v>
      </c>
      <c r="AK201" s="72" t="s">
        <v>1806</v>
      </c>
      <c r="AL201" s="72" t="s">
        <v>1807</v>
      </c>
      <c r="AM201" s="72"/>
      <c r="AN201" s="72" t="s">
        <v>900</v>
      </c>
      <c r="AO201" s="72" t="s">
        <v>493</v>
      </c>
      <c r="AP201" s="72" t="s">
        <v>1808</v>
      </c>
      <c r="AQ201" s="77" t="s">
        <v>902</v>
      </c>
      <c r="AR201" s="78" t="s">
        <v>995</v>
      </c>
      <c r="AS201" s="78" t="s">
        <v>996</v>
      </c>
      <c r="AT201" s="79" t="s">
        <v>997</v>
      </c>
    </row>
    <row r="202" spans="1:46" x14ac:dyDescent="0.25">
      <c r="A202" s="70">
        <v>35622</v>
      </c>
      <c r="B202" s="71">
        <v>44638</v>
      </c>
      <c r="C202" s="72" t="s">
        <v>1809</v>
      </c>
      <c r="D202" s="72" t="s">
        <v>201</v>
      </c>
      <c r="E202" s="73">
        <v>605544</v>
      </c>
      <c r="F202" s="73">
        <v>0</v>
      </c>
      <c r="G202" s="73">
        <v>0</v>
      </c>
      <c r="H202" s="74" t="s">
        <v>480</v>
      </c>
      <c r="I202" s="75">
        <v>52819452</v>
      </c>
      <c r="J202" s="72" t="s">
        <v>1804</v>
      </c>
      <c r="K202" s="72" t="s">
        <v>213</v>
      </c>
      <c r="L202" s="72" t="s">
        <v>223</v>
      </c>
      <c r="M202" s="72" t="s">
        <v>1805</v>
      </c>
      <c r="N202" s="72" t="s">
        <v>216</v>
      </c>
      <c r="O202" s="72" t="s">
        <v>467</v>
      </c>
      <c r="P202" s="72" t="s">
        <v>468</v>
      </c>
      <c r="Q202" s="74" t="s">
        <v>203</v>
      </c>
      <c r="R202" s="72" t="s">
        <v>204</v>
      </c>
      <c r="S202" s="72" t="s">
        <v>449</v>
      </c>
      <c r="T202" s="72" t="s">
        <v>450</v>
      </c>
      <c r="U202" s="76">
        <v>605544</v>
      </c>
      <c r="V202" s="76">
        <v>0</v>
      </c>
      <c r="W202" s="76">
        <v>605544</v>
      </c>
      <c r="X202" s="76">
        <v>0</v>
      </c>
      <c r="Y202" s="72" t="s">
        <v>207</v>
      </c>
      <c r="Z202" s="72" t="s">
        <v>208</v>
      </c>
      <c r="AA202" s="72" t="s">
        <v>451</v>
      </c>
      <c r="AB202" s="72" t="s">
        <v>409</v>
      </c>
      <c r="AC202" s="72" t="s">
        <v>410</v>
      </c>
      <c r="AD202" s="76">
        <v>605544</v>
      </c>
      <c r="AE202" s="72" t="s">
        <v>896</v>
      </c>
      <c r="AF202" s="72" t="s">
        <v>631</v>
      </c>
      <c r="AG202" s="72" t="s">
        <v>631</v>
      </c>
      <c r="AH202" s="72" t="s">
        <v>1810</v>
      </c>
      <c r="AI202" s="72" t="s">
        <v>898</v>
      </c>
      <c r="AJ202" s="72" t="s">
        <v>1770</v>
      </c>
      <c r="AK202" s="72" t="s">
        <v>1811</v>
      </c>
      <c r="AL202" s="72" t="s">
        <v>1812</v>
      </c>
      <c r="AM202" s="72"/>
      <c r="AN202" s="72" t="s">
        <v>900</v>
      </c>
      <c r="AO202" s="72" t="s">
        <v>493</v>
      </c>
      <c r="AP202" s="72" t="s">
        <v>1808</v>
      </c>
      <c r="AQ202" s="77" t="s">
        <v>902</v>
      </c>
      <c r="AR202" s="78" t="s">
        <v>995</v>
      </c>
      <c r="AS202" s="78" t="s">
        <v>996</v>
      </c>
      <c r="AT202" s="79" t="s">
        <v>997</v>
      </c>
    </row>
    <row r="203" spans="1:46" x14ac:dyDescent="0.25">
      <c r="A203" s="70">
        <v>35722</v>
      </c>
      <c r="B203" s="71">
        <v>44638</v>
      </c>
      <c r="C203" s="72" t="s">
        <v>1813</v>
      </c>
      <c r="D203" s="72" t="s">
        <v>201</v>
      </c>
      <c r="E203" s="73">
        <v>605544</v>
      </c>
      <c r="F203" s="73">
        <v>0</v>
      </c>
      <c r="G203" s="73">
        <v>0</v>
      </c>
      <c r="H203" s="74" t="s">
        <v>480</v>
      </c>
      <c r="I203" s="75">
        <v>52819452</v>
      </c>
      <c r="J203" s="72" t="s">
        <v>1804</v>
      </c>
      <c r="K203" s="72" t="s">
        <v>213</v>
      </c>
      <c r="L203" s="72" t="s">
        <v>223</v>
      </c>
      <c r="M203" s="72" t="s">
        <v>1805</v>
      </c>
      <c r="N203" s="72" t="s">
        <v>216</v>
      </c>
      <c r="O203" s="72" t="s">
        <v>467</v>
      </c>
      <c r="P203" s="72" t="s">
        <v>468</v>
      </c>
      <c r="Q203" s="74" t="s">
        <v>203</v>
      </c>
      <c r="R203" s="72" t="s">
        <v>204</v>
      </c>
      <c r="S203" s="72" t="s">
        <v>916</v>
      </c>
      <c r="T203" s="72" t="s">
        <v>917</v>
      </c>
      <c r="U203" s="76">
        <v>605544</v>
      </c>
      <c r="V203" s="76">
        <v>0</v>
      </c>
      <c r="W203" s="76">
        <v>605544</v>
      </c>
      <c r="X203" s="76">
        <v>0</v>
      </c>
      <c r="Y203" s="72" t="s">
        <v>207</v>
      </c>
      <c r="Z203" s="72" t="s">
        <v>208</v>
      </c>
      <c r="AA203" s="72" t="s">
        <v>451</v>
      </c>
      <c r="AB203" s="72" t="s">
        <v>409</v>
      </c>
      <c r="AC203" s="72" t="s">
        <v>410</v>
      </c>
      <c r="AD203" s="76">
        <v>605544</v>
      </c>
      <c r="AE203" s="72" t="s">
        <v>896</v>
      </c>
      <c r="AF203" s="72" t="s">
        <v>918</v>
      </c>
      <c r="AG203" s="72" t="s">
        <v>918</v>
      </c>
      <c r="AH203" s="72" t="s">
        <v>880</v>
      </c>
      <c r="AI203" s="72" t="s">
        <v>905</v>
      </c>
      <c r="AJ203" s="72" t="s">
        <v>1770</v>
      </c>
      <c r="AK203" s="72" t="s">
        <v>1814</v>
      </c>
      <c r="AL203" s="72" t="s">
        <v>1815</v>
      </c>
      <c r="AM203" s="72"/>
      <c r="AN203" s="72" t="s">
        <v>900</v>
      </c>
      <c r="AO203" s="72" t="s">
        <v>493</v>
      </c>
      <c r="AP203" s="72" t="s">
        <v>1808</v>
      </c>
      <c r="AQ203" s="77" t="s">
        <v>902</v>
      </c>
      <c r="AR203" s="78" t="s">
        <v>995</v>
      </c>
      <c r="AS203" s="78" t="s">
        <v>996</v>
      </c>
      <c r="AT203" s="79" t="s">
        <v>997</v>
      </c>
    </row>
    <row r="204" spans="1:46" x14ac:dyDescent="0.25">
      <c r="A204" s="70">
        <v>35822</v>
      </c>
      <c r="B204" s="71">
        <v>44638</v>
      </c>
      <c r="C204" s="72" t="s">
        <v>1816</v>
      </c>
      <c r="D204" s="72" t="s">
        <v>201</v>
      </c>
      <c r="E204" s="73">
        <v>2923800</v>
      </c>
      <c r="F204" s="73">
        <v>0</v>
      </c>
      <c r="G204" s="73">
        <v>0</v>
      </c>
      <c r="H204" s="74" t="s">
        <v>480</v>
      </c>
      <c r="I204" s="75">
        <v>52819452</v>
      </c>
      <c r="J204" s="72" t="s">
        <v>1804</v>
      </c>
      <c r="K204" s="72" t="s">
        <v>213</v>
      </c>
      <c r="L204" s="72" t="s">
        <v>223</v>
      </c>
      <c r="M204" s="72" t="s">
        <v>1805</v>
      </c>
      <c r="N204" s="72" t="s">
        <v>216</v>
      </c>
      <c r="O204" s="72" t="s">
        <v>467</v>
      </c>
      <c r="P204" s="72" t="s">
        <v>468</v>
      </c>
      <c r="Q204" s="74" t="s">
        <v>203</v>
      </c>
      <c r="R204" s="72" t="s">
        <v>204</v>
      </c>
      <c r="S204" s="72" t="s">
        <v>678</v>
      </c>
      <c r="T204" s="72" t="s">
        <v>679</v>
      </c>
      <c r="U204" s="76">
        <v>2923800</v>
      </c>
      <c r="V204" s="76">
        <v>0</v>
      </c>
      <c r="W204" s="76">
        <v>2923800</v>
      </c>
      <c r="X204" s="76">
        <v>0</v>
      </c>
      <c r="Y204" s="72" t="s">
        <v>207</v>
      </c>
      <c r="Z204" s="72" t="s">
        <v>208</v>
      </c>
      <c r="AA204" s="72" t="s">
        <v>451</v>
      </c>
      <c r="AB204" s="72" t="s">
        <v>409</v>
      </c>
      <c r="AC204" s="72" t="s">
        <v>410</v>
      </c>
      <c r="AD204" s="76">
        <v>2923800</v>
      </c>
      <c r="AE204" s="72" t="s">
        <v>896</v>
      </c>
      <c r="AF204" s="72" t="s">
        <v>904</v>
      </c>
      <c r="AG204" s="72" t="s">
        <v>904</v>
      </c>
      <c r="AH204" s="72" t="s">
        <v>472</v>
      </c>
      <c r="AI204" s="72" t="s">
        <v>909</v>
      </c>
      <c r="AJ204" s="72" t="s">
        <v>1770</v>
      </c>
      <c r="AK204" s="72" t="s">
        <v>1817</v>
      </c>
      <c r="AL204" s="72" t="s">
        <v>1818</v>
      </c>
      <c r="AM204" s="72"/>
      <c r="AN204" s="72" t="s">
        <v>900</v>
      </c>
      <c r="AO204" s="72" t="s">
        <v>493</v>
      </c>
      <c r="AP204" s="72" t="s">
        <v>1808</v>
      </c>
      <c r="AQ204" s="77" t="s">
        <v>902</v>
      </c>
      <c r="AR204" s="78" t="s">
        <v>995</v>
      </c>
      <c r="AS204" s="78" t="s">
        <v>996</v>
      </c>
      <c r="AT204" s="79" t="s">
        <v>997</v>
      </c>
    </row>
    <row r="205" spans="1:46" x14ac:dyDescent="0.25">
      <c r="A205" s="70">
        <v>35922</v>
      </c>
      <c r="B205" s="71">
        <v>44638</v>
      </c>
      <c r="C205" s="72" t="s">
        <v>1819</v>
      </c>
      <c r="D205" s="72" t="s">
        <v>201</v>
      </c>
      <c r="E205" s="73">
        <v>132568</v>
      </c>
      <c r="F205" s="73">
        <v>0</v>
      </c>
      <c r="G205" s="73">
        <v>0</v>
      </c>
      <c r="H205" s="74" t="s">
        <v>480</v>
      </c>
      <c r="I205" s="75">
        <v>52819452</v>
      </c>
      <c r="J205" s="72" t="s">
        <v>1804</v>
      </c>
      <c r="K205" s="72" t="s">
        <v>213</v>
      </c>
      <c r="L205" s="72" t="s">
        <v>223</v>
      </c>
      <c r="M205" s="72" t="s">
        <v>1805</v>
      </c>
      <c r="N205" s="72" t="s">
        <v>216</v>
      </c>
      <c r="O205" s="72" t="s">
        <v>467</v>
      </c>
      <c r="P205" s="72" t="s">
        <v>468</v>
      </c>
      <c r="Q205" s="74" t="s">
        <v>203</v>
      </c>
      <c r="R205" s="72" t="s">
        <v>204</v>
      </c>
      <c r="S205" s="72" t="s">
        <v>483</v>
      </c>
      <c r="T205" s="72" t="s">
        <v>484</v>
      </c>
      <c r="U205" s="76">
        <v>132568</v>
      </c>
      <c r="V205" s="76">
        <v>0</v>
      </c>
      <c r="W205" s="76">
        <v>132568</v>
      </c>
      <c r="X205" s="76">
        <v>0</v>
      </c>
      <c r="Y205" s="72" t="s">
        <v>207</v>
      </c>
      <c r="Z205" s="72" t="s">
        <v>208</v>
      </c>
      <c r="AA205" s="72" t="s">
        <v>451</v>
      </c>
      <c r="AB205" s="72" t="s">
        <v>409</v>
      </c>
      <c r="AC205" s="72" t="s">
        <v>410</v>
      </c>
      <c r="AD205" s="76">
        <v>132568</v>
      </c>
      <c r="AE205" s="72" t="s">
        <v>896</v>
      </c>
      <c r="AF205" s="72" t="s">
        <v>763</v>
      </c>
      <c r="AG205" s="72" t="s">
        <v>763</v>
      </c>
      <c r="AH205" s="72" t="s">
        <v>458</v>
      </c>
      <c r="AI205" s="72" t="s">
        <v>913</v>
      </c>
      <c r="AJ205" s="72" t="s">
        <v>1770</v>
      </c>
      <c r="AK205" s="72" t="s">
        <v>1820</v>
      </c>
      <c r="AL205" s="72" t="s">
        <v>1821</v>
      </c>
      <c r="AM205" s="72"/>
      <c r="AN205" s="72" t="s">
        <v>900</v>
      </c>
      <c r="AO205" s="72" t="s">
        <v>493</v>
      </c>
      <c r="AP205" s="72" t="s">
        <v>1808</v>
      </c>
      <c r="AQ205" s="77" t="s">
        <v>902</v>
      </c>
      <c r="AR205" s="78" t="s">
        <v>995</v>
      </c>
      <c r="AS205" s="78" t="s">
        <v>996</v>
      </c>
      <c r="AT205" s="79" t="s">
        <v>997</v>
      </c>
    </row>
    <row r="206" spans="1:46" x14ac:dyDescent="0.25">
      <c r="A206" s="70">
        <v>36022</v>
      </c>
      <c r="B206" s="71">
        <v>44638</v>
      </c>
      <c r="C206" s="72" t="s">
        <v>1822</v>
      </c>
      <c r="D206" s="72" t="s">
        <v>201</v>
      </c>
      <c r="E206" s="73">
        <v>4873000</v>
      </c>
      <c r="F206" s="73">
        <v>47073</v>
      </c>
      <c r="G206" s="73">
        <v>0</v>
      </c>
      <c r="H206" s="74" t="s">
        <v>480</v>
      </c>
      <c r="I206" s="75">
        <v>80222801</v>
      </c>
      <c r="J206" s="72" t="s">
        <v>1823</v>
      </c>
      <c r="K206" s="72" t="s">
        <v>213</v>
      </c>
      <c r="L206" s="72" t="s">
        <v>223</v>
      </c>
      <c r="M206" s="72" t="s">
        <v>1824</v>
      </c>
      <c r="N206" s="72" t="s">
        <v>435</v>
      </c>
      <c r="O206" s="72" t="s">
        <v>535</v>
      </c>
      <c r="P206" s="72" t="s">
        <v>536</v>
      </c>
      <c r="Q206" s="74" t="s">
        <v>203</v>
      </c>
      <c r="R206" s="72" t="s">
        <v>204</v>
      </c>
      <c r="S206" s="72" t="s">
        <v>483</v>
      </c>
      <c r="T206" s="72" t="s">
        <v>484</v>
      </c>
      <c r="U206" s="76">
        <v>4873000</v>
      </c>
      <c r="V206" s="76">
        <v>0</v>
      </c>
      <c r="W206" s="76">
        <v>4873000</v>
      </c>
      <c r="X206" s="76">
        <v>0</v>
      </c>
      <c r="Y206" s="72" t="s">
        <v>207</v>
      </c>
      <c r="Z206" s="72" t="s">
        <v>208</v>
      </c>
      <c r="AA206" s="72" t="s">
        <v>451</v>
      </c>
      <c r="AB206" s="72" t="s">
        <v>452</v>
      </c>
      <c r="AC206" s="72" t="s">
        <v>453</v>
      </c>
      <c r="AD206" s="76">
        <v>4873000</v>
      </c>
      <c r="AE206" s="72" t="s">
        <v>1825</v>
      </c>
      <c r="AF206" s="72" t="s">
        <v>1176</v>
      </c>
      <c r="AG206" s="72" t="s">
        <v>623</v>
      </c>
      <c r="AH206" s="72" t="s">
        <v>440</v>
      </c>
      <c r="AI206" s="72" t="s">
        <v>927</v>
      </c>
      <c r="AJ206" s="72" t="s">
        <v>1770</v>
      </c>
      <c r="AK206" s="72" t="s">
        <v>1826</v>
      </c>
      <c r="AL206" s="72" t="s">
        <v>1827</v>
      </c>
      <c r="AM206" s="72"/>
      <c r="AN206" s="72" t="s">
        <v>492</v>
      </c>
      <c r="AO206" s="72" t="s">
        <v>493</v>
      </c>
      <c r="AP206" s="72" t="s">
        <v>1266</v>
      </c>
      <c r="AQ206" s="77" t="s">
        <v>1828</v>
      </c>
      <c r="AR206" s="78" t="s">
        <v>995</v>
      </c>
      <c r="AS206" s="78" t="s">
        <v>996</v>
      </c>
      <c r="AT206" s="79" t="s">
        <v>997</v>
      </c>
    </row>
    <row r="207" spans="1:46" x14ac:dyDescent="0.25">
      <c r="A207" s="70">
        <v>36122</v>
      </c>
      <c r="B207" s="71">
        <v>44638</v>
      </c>
      <c r="C207" s="72" t="s">
        <v>1829</v>
      </c>
      <c r="D207" s="72" t="s">
        <v>201</v>
      </c>
      <c r="E207" s="73">
        <v>4873000</v>
      </c>
      <c r="F207" s="73">
        <v>55073</v>
      </c>
      <c r="G207" s="73">
        <v>0</v>
      </c>
      <c r="H207" s="74" t="s">
        <v>480</v>
      </c>
      <c r="I207" s="75">
        <v>53050890</v>
      </c>
      <c r="J207" s="72" t="s">
        <v>1830</v>
      </c>
      <c r="K207" s="72" t="s">
        <v>213</v>
      </c>
      <c r="L207" s="72" t="s">
        <v>223</v>
      </c>
      <c r="M207" s="72" t="s">
        <v>1831</v>
      </c>
      <c r="N207" s="72" t="s">
        <v>216</v>
      </c>
      <c r="O207" s="72" t="s">
        <v>233</v>
      </c>
      <c r="P207" s="72" t="s">
        <v>234</v>
      </c>
      <c r="Q207" s="74" t="s">
        <v>203</v>
      </c>
      <c r="R207" s="72" t="s">
        <v>204</v>
      </c>
      <c r="S207" s="72" t="s">
        <v>483</v>
      </c>
      <c r="T207" s="72" t="s">
        <v>484</v>
      </c>
      <c r="U207" s="76">
        <v>4873000</v>
      </c>
      <c r="V207" s="76">
        <v>0</v>
      </c>
      <c r="W207" s="76">
        <v>4873000</v>
      </c>
      <c r="X207" s="76">
        <v>0</v>
      </c>
      <c r="Y207" s="72" t="s">
        <v>207</v>
      </c>
      <c r="Z207" s="72" t="s">
        <v>208</v>
      </c>
      <c r="AA207" s="72" t="s">
        <v>451</v>
      </c>
      <c r="AB207" s="72" t="s">
        <v>452</v>
      </c>
      <c r="AC207" s="72" t="s">
        <v>453</v>
      </c>
      <c r="AD207" s="76">
        <v>4873000</v>
      </c>
      <c r="AE207" s="72" t="s">
        <v>1832</v>
      </c>
      <c r="AF207" s="72" t="s">
        <v>1332</v>
      </c>
      <c r="AG207" s="72" t="s">
        <v>1332</v>
      </c>
      <c r="AH207" s="72" t="s">
        <v>1319</v>
      </c>
      <c r="AI207" s="72" t="s">
        <v>938</v>
      </c>
      <c r="AJ207" s="72" t="s">
        <v>1770</v>
      </c>
      <c r="AK207" s="72" t="s">
        <v>1833</v>
      </c>
      <c r="AL207" s="72" t="s">
        <v>1834</v>
      </c>
      <c r="AM207" s="72"/>
      <c r="AN207" s="72" t="s">
        <v>492</v>
      </c>
      <c r="AO207" s="72" t="s">
        <v>493</v>
      </c>
      <c r="AP207" s="72" t="s">
        <v>1835</v>
      </c>
      <c r="AQ207" s="77" t="s">
        <v>1836</v>
      </c>
      <c r="AR207" s="78" t="s">
        <v>995</v>
      </c>
      <c r="AS207" s="78" t="s">
        <v>996</v>
      </c>
      <c r="AT207" s="79" t="s">
        <v>997</v>
      </c>
    </row>
    <row r="208" spans="1:46" x14ac:dyDescent="0.25">
      <c r="A208" s="70">
        <v>36222</v>
      </c>
      <c r="B208" s="71">
        <v>44638</v>
      </c>
      <c r="C208" s="72" t="s">
        <v>1837</v>
      </c>
      <c r="D208" s="72" t="s">
        <v>201</v>
      </c>
      <c r="E208" s="73">
        <v>4873000</v>
      </c>
      <c r="F208" s="73">
        <v>55073</v>
      </c>
      <c r="G208" s="73">
        <v>0</v>
      </c>
      <c r="H208" s="74" t="s">
        <v>480</v>
      </c>
      <c r="I208" s="75">
        <v>37547462</v>
      </c>
      <c r="J208" s="72" t="s">
        <v>1838</v>
      </c>
      <c r="K208" s="72" t="s">
        <v>213</v>
      </c>
      <c r="L208" s="72" t="s">
        <v>223</v>
      </c>
      <c r="M208" s="72" t="s">
        <v>1839</v>
      </c>
      <c r="N208" s="72" t="s">
        <v>216</v>
      </c>
      <c r="O208" s="72" t="s">
        <v>577</v>
      </c>
      <c r="P208" s="72" t="s">
        <v>578</v>
      </c>
      <c r="Q208" s="74" t="s">
        <v>203</v>
      </c>
      <c r="R208" s="72" t="s">
        <v>204</v>
      </c>
      <c r="S208" s="72" t="s">
        <v>483</v>
      </c>
      <c r="T208" s="72" t="s">
        <v>484</v>
      </c>
      <c r="U208" s="76">
        <v>4873000</v>
      </c>
      <c r="V208" s="76">
        <v>0</v>
      </c>
      <c r="W208" s="76">
        <v>4873000</v>
      </c>
      <c r="X208" s="76">
        <v>0</v>
      </c>
      <c r="Y208" s="72" t="s">
        <v>207</v>
      </c>
      <c r="Z208" s="72" t="s">
        <v>208</v>
      </c>
      <c r="AA208" s="72" t="s">
        <v>451</v>
      </c>
      <c r="AB208" s="72" t="s">
        <v>452</v>
      </c>
      <c r="AC208" s="72" t="s">
        <v>453</v>
      </c>
      <c r="AD208" s="76">
        <v>4873000</v>
      </c>
      <c r="AE208" s="72" t="s">
        <v>1840</v>
      </c>
      <c r="AF208" s="72" t="s">
        <v>623</v>
      </c>
      <c r="AG208" s="72" t="s">
        <v>613</v>
      </c>
      <c r="AH208" s="72" t="s">
        <v>1068</v>
      </c>
      <c r="AI208" s="72" t="s">
        <v>946</v>
      </c>
      <c r="AJ208" s="72" t="s">
        <v>1770</v>
      </c>
      <c r="AK208" s="72" t="s">
        <v>1841</v>
      </c>
      <c r="AL208" s="72" t="s">
        <v>1842</v>
      </c>
      <c r="AM208" s="72"/>
      <c r="AN208" s="72" t="s">
        <v>617</v>
      </c>
      <c r="AO208" s="72" t="s">
        <v>493</v>
      </c>
      <c r="AP208" s="72" t="s">
        <v>1843</v>
      </c>
      <c r="AQ208" s="77" t="s">
        <v>1844</v>
      </c>
      <c r="AR208" s="78" t="s">
        <v>995</v>
      </c>
      <c r="AS208" s="78" t="s">
        <v>996</v>
      </c>
      <c r="AT208" s="79" t="s">
        <v>997</v>
      </c>
    </row>
    <row r="209" spans="1:46" x14ac:dyDescent="0.25">
      <c r="A209" s="70">
        <v>36322</v>
      </c>
      <c r="B209" s="71">
        <v>44638</v>
      </c>
      <c r="C209" s="72" t="s">
        <v>1845</v>
      </c>
      <c r="D209" s="72" t="s">
        <v>201</v>
      </c>
      <c r="E209" s="73">
        <v>3475000</v>
      </c>
      <c r="F209" s="73">
        <v>33569</v>
      </c>
      <c r="G209" s="73">
        <v>0</v>
      </c>
      <c r="H209" s="74" t="s">
        <v>480</v>
      </c>
      <c r="I209" s="75">
        <v>1102121455</v>
      </c>
      <c r="J209" s="72" t="s">
        <v>1846</v>
      </c>
      <c r="K209" s="72" t="s">
        <v>213</v>
      </c>
      <c r="L209" s="72" t="s">
        <v>223</v>
      </c>
      <c r="M209" s="72" t="s">
        <v>1847</v>
      </c>
      <c r="N209" s="72" t="s">
        <v>216</v>
      </c>
      <c r="O209" s="72" t="s">
        <v>228</v>
      </c>
      <c r="P209" s="72" t="s">
        <v>229</v>
      </c>
      <c r="Q209" s="74" t="s">
        <v>203</v>
      </c>
      <c r="R209" s="72" t="s">
        <v>204</v>
      </c>
      <c r="S209" s="72" t="s">
        <v>483</v>
      </c>
      <c r="T209" s="72" t="s">
        <v>484</v>
      </c>
      <c r="U209" s="76">
        <v>3475000</v>
      </c>
      <c r="V209" s="76">
        <v>0</v>
      </c>
      <c r="W209" s="76">
        <v>3475000</v>
      </c>
      <c r="X209" s="76">
        <v>0</v>
      </c>
      <c r="Y209" s="72" t="s">
        <v>207</v>
      </c>
      <c r="Z209" s="72" t="s">
        <v>208</v>
      </c>
      <c r="AA209" s="72" t="s">
        <v>451</v>
      </c>
      <c r="AB209" s="72" t="s">
        <v>452</v>
      </c>
      <c r="AC209" s="72" t="s">
        <v>453</v>
      </c>
      <c r="AD209" s="76">
        <v>3475000</v>
      </c>
      <c r="AE209" s="72" t="s">
        <v>1848</v>
      </c>
      <c r="AF209" s="72" t="s">
        <v>881</v>
      </c>
      <c r="AG209" s="72" t="s">
        <v>738</v>
      </c>
      <c r="AH209" s="72" t="s">
        <v>842</v>
      </c>
      <c r="AI209" s="72" t="s">
        <v>955</v>
      </c>
      <c r="AJ209" s="72" t="s">
        <v>1770</v>
      </c>
      <c r="AK209" s="72" t="s">
        <v>1849</v>
      </c>
      <c r="AL209" s="72" t="s">
        <v>1850</v>
      </c>
      <c r="AM209" s="72"/>
      <c r="AN209" s="72" t="s">
        <v>492</v>
      </c>
      <c r="AO209" s="72" t="s">
        <v>501</v>
      </c>
      <c r="AP209" s="72" t="s">
        <v>1851</v>
      </c>
      <c r="AQ209" s="77" t="s">
        <v>1852</v>
      </c>
      <c r="AR209" s="78" t="s">
        <v>995</v>
      </c>
      <c r="AS209" s="78" t="s">
        <v>996</v>
      </c>
      <c r="AT209" s="79" t="s">
        <v>997</v>
      </c>
    </row>
    <row r="210" spans="1:46" x14ac:dyDescent="0.25">
      <c r="A210" s="70">
        <v>36522</v>
      </c>
      <c r="B210" s="71">
        <v>44638</v>
      </c>
      <c r="C210" s="72" t="s">
        <v>1853</v>
      </c>
      <c r="D210" s="72" t="s">
        <v>201</v>
      </c>
      <c r="E210" s="73">
        <v>3150000</v>
      </c>
      <c r="F210" s="73">
        <v>26664</v>
      </c>
      <c r="G210" s="73">
        <v>0</v>
      </c>
      <c r="H210" s="74" t="s">
        <v>480</v>
      </c>
      <c r="I210" s="75">
        <v>49606378</v>
      </c>
      <c r="J210" s="72" t="s">
        <v>1854</v>
      </c>
      <c r="K210" s="72" t="s">
        <v>213</v>
      </c>
      <c r="L210" s="72" t="s">
        <v>223</v>
      </c>
      <c r="M210" s="72" t="s">
        <v>1855</v>
      </c>
      <c r="N210" s="72" t="s">
        <v>216</v>
      </c>
      <c r="O210" s="72" t="s">
        <v>467</v>
      </c>
      <c r="P210" s="72" t="s">
        <v>468</v>
      </c>
      <c r="Q210" s="74" t="s">
        <v>203</v>
      </c>
      <c r="R210" s="72" t="s">
        <v>204</v>
      </c>
      <c r="S210" s="72" t="s">
        <v>507</v>
      </c>
      <c r="T210" s="72" t="s">
        <v>508</v>
      </c>
      <c r="U210" s="76">
        <v>3150000</v>
      </c>
      <c r="V210" s="76">
        <v>0</v>
      </c>
      <c r="W210" s="76">
        <v>3150000</v>
      </c>
      <c r="X210" s="76">
        <v>0</v>
      </c>
      <c r="Y210" s="72" t="s">
        <v>207</v>
      </c>
      <c r="Z210" s="72" t="s">
        <v>208</v>
      </c>
      <c r="AA210" s="72" t="s">
        <v>451</v>
      </c>
      <c r="AB210" s="72" t="s">
        <v>452</v>
      </c>
      <c r="AC210" s="72" t="s">
        <v>453</v>
      </c>
      <c r="AD210" s="76">
        <v>3150000</v>
      </c>
      <c r="AE210" s="72" t="s">
        <v>1856</v>
      </c>
      <c r="AF210" s="72" t="s">
        <v>580</v>
      </c>
      <c r="AG210" s="72" t="s">
        <v>539</v>
      </c>
      <c r="AH210" s="72" t="s">
        <v>1857</v>
      </c>
      <c r="AI210" s="72" t="s">
        <v>971</v>
      </c>
      <c r="AJ210" s="72" t="s">
        <v>1770</v>
      </c>
      <c r="AK210" s="72" t="s">
        <v>1858</v>
      </c>
      <c r="AL210" s="72" t="s">
        <v>1859</v>
      </c>
      <c r="AM210" s="72"/>
      <c r="AN210" s="72" t="s">
        <v>1275</v>
      </c>
      <c r="AO210" s="72" t="s">
        <v>493</v>
      </c>
      <c r="AP210" s="72" t="s">
        <v>1860</v>
      </c>
      <c r="AQ210" s="77" t="s">
        <v>1861</v>
      </c>
      <c r="AR210" s="78" t="s">
        <v>995</v>
      </c>
      <c r="AS210" s="78" t="s">
        <v>996</v>
      </c>
      <c r="AT210" s="79" t="s">
        <v>997</v>
      </c>
    </row>
    <row r="211" spans="1:46" x14ac:dyDescent="0.25">
      <c r="A211" s="70">
        <v>36622</v>
      </c>
      <c r="B211" s="71">
        <v>44638</v>
      </c>
      <c r="C211" s="72" t="s">
        <v>1862</v>
      </c>
      <c r="D211" s="72" t="s">
        <v>201</v>
      </c>
      <c r="E211" s="73">
        <v>381092</v>
      </c>
      <c r="F211" s="73">
        <v>30429</v>
      </c>
      <c r="G211" s="73">
        <v>0</v>
      </c>
      <c r="H211" s="74" t="s">
        <v>480</v>
      </c>
      <c r="I211" s="75">
        <v>1064722878</v>
      </c>
      <c r="J211" s="72" t="s">
        <v>1863</v>
      </c>
      <c r="K211" s="72" t="s">
        <v>213</v>
      </c>
      <c r="L211" s="72" t="s">
        <v>223</v>
      </c>
      <c r="M211" s="72" t="s">
        <v>1864</v>
      </c>
      <c r="N211" s="72" t="s">
        <v>216</v>
      </c>
      <c r="O211" s="72" t="s">
        <v>467</v>
      </c>
      <c r="P211" s="72" t="s">
        <v>468</v>
      </c>
      <c r="Q211" s="74" t="s">
        <v>203</v>
      </c>
      <c r="R211" s="72" t="s">
        <v>204</v>
      </c>
      <c r="S211" s="72" t="s">
        <v>407</v>
      </c>
      <c r="T211" s="72" t="s">
        <v>408</v>
      </c>
      <c r="U211" s="76">
        <v>381092</v>
      </c>
      <c r="V211" s="76">
        <v>0</v>
      </c>
      <c r="W211" s="76">
        <v>381092</v>
      </c>
      <c r="X211" s="76">
        <v>0</v>
      </c>
      <c r="Y211" s="72" t="s">
        <v>207</v>
      </c>
      <c r="Z211" s="72" t="s">
        <v>208</v>
      </c>
      <c r="AA211" s="72" t="s">
        <v>209</v>
      </c>
      <c r="AB211" s="72" t="s">
        <v>409</v>
      </c>
      <c r="AC211" s="72" t="s">
        <v>410</v>
      </c>
      <c r="AD211" s="76">
        <v>381092</v>
      </c>
      <c r="AE211" s="72" t="s">
        <v>1865</v>
      </c>
      <c r="AF211" s="72" t="s">
        <v>633</v>
      </c>
      <c r="AG211" s="72" t="s">
        <v>569</v>
      </c>
      <c r="AH211" s="72" t="s">
        <v>927</v>
      </c>
      <c r="AI211" s="72" t="s">
        <v>980</v>
      </c>
      <c r="AJ211" s="72" t="s">
        <v>1770</v>
      </c>
      <c r="AK211" s="72" t="s">
        <v>1866</v>
      </c>
      <c r="AL211" s="72" t="s">
        <v>1867</v>
      </c>
      <c r="AM211" s="72"/>
      <c r="AN211" s="72" t="s">
        <v>1203</v>
      </c>
      <c r="AO211" s="72" t="s">
        <v>493</v>
      </c>
      <c r="AP211" s="72" t="s">
        <v>1868</v>
      </c>
      <c r="AQ211" s="77" t="s">
        <v>1869</v>
      </c>
      <c r="AR211" s="78" t="s">
        <v>995</v>
      </c>
      <c r="AS211" s="78" t="s">
        <v>996</v>
      </c>
      <c r="AT211" s="79" t="s">
        <v>997</v>
      </c>
    </row>
    <row r="212" spans="1:46" x14ac:dyDescent="0.25">
      <c r="A212" s="70">
        <v>36722</v>
      </c>
      <c r="B212" s="71">
        <v>44638</v>
      </c>
      <c r="C212" s="72" t="s">
        <v>1870</v>
      </c>
      <c r="D212" s="72" t="s">
        <v>201</v>
      </c>
      <c r="E212" s="73">
        <v>425564</v>
      </c>
      <c r="F212" s="73">
        <v>0</v>
      </c>
      <c r="G212" s="73">
        <v>0</v>
      </c>
      <c r="H212" s="74" t="s">
        <v>480</v>
      </c>
      <c r="I212" s="75">
        <v>1064722878</v>
      </c>
      <c r="J212" s="72" t="s">
        <v>1863</v>
      </c>
      <c r="K212" s="72" t="s">
        <v>213</v>
      </c>
      <c r="L212" s="72" t="s">
        <v>223</v>
      </c>
      <c r="M212" s="72" t="s">
        <v>1864</v>
      </c>
      <c r="N212" s="72" t="s">
        <v>216</v>
      </c>
      <c r="O212" s="72" t="s">
        <v>467</v>
      </c>
      <c r="P212" s="72" t="s">
        <v>468</v>
      </c>
      <c r="Q212" s="74" t="s">
        <v>203</v>
      </c>
      <c r="R212" s="72" t="s">
        <v>204</v>
      </c>
      <c r="S212" s="72" t="s">
        <v>483</v>
      </c>
      <c r="T212" s="72" t="s">
        <v>484</v>
      </c>
      <c r="U212" s="76">
        <v>425564</v>
      </c>
      <c r="V212" s="76">
        <v>0</v>
      </c>
      <c r="W212" s="76">
        <v>425564</v>
      </c>
      <c r="X212" s="76">
        <v>0</v>
      </c>
      <c r="Y212" s="72" t="s">
        <v>207</v>
      </c>
      <c r="Z212" s="72" t="s">
        <v>208</v>
      </c>
      <c r="AA212" s="72" t="s">
        <v>451</v>
      </c>
      <c r="AB212" s="72" t="s">
        <v>409</v>
      </c>
      <c r="AC212" s="72" t="s">
        <v>410</v>
      </c>
      <c r="AD212" s="76">
        <v>425564</v>
      </c>
      <c r="AE212" s="72" t="s">
        <v>1865</v>
      </c>
      <c r="AF212" s="72" t="s">
        <v>302</v>
      </c>
      <c r="AG212" s="72" t="s">
        <v>302</v>
      </c>
      <c r="AH212" s="72" t="s">
        <v>938</v>
      </c>
      <c r="AI212" s="72" t="s">
        <v>990</v>
      </c>
      <c r="AJ212" s="72" t="s">
        <v>1770</v>
      </c>
      <c r="AK212" s="72" t="s">
        <v>1871</v>
      </c>
      <c r="AL212" s="72" t="s">
        <v>1872</v>
      </c>
      <c r="AM212" s="72"/>
      <c r="AN212" s="72" t="s">
        <v>1203</v>
      </c>
      <c r="AO212" s="72" t="s">
        <v>493</v>
      </c>
      <c r="AP212" s="72" t="s">
        <v>1868</v>
      </c>
      <c r="AQ212" s="77" t="s">
        <v>1869</v>
      </c>
      <c r="AR212" s="78" t="s">
        <v>995</v>
      </c>
      <c r="AS212" s="78" t="s">
        <v>996</v>
      </c>
      <c r="AT212" s="79" t="s">
        <v>997</v>
      </c>
    </row>
    <row r="213" spans="1:46" x14ac:dyDescent="0.25">
      <c r="A213" s="70">
        <v>36822</v>
      </c>
      <c r="B213" s="71">
        <v>44638</v>
      </c>
      <c r="C213" s="72" t="s">
        <v>1873</v>
      </c>
      <c r="D213" s="72" t="s">
        <v>201</v>
      </c>
      <c r="E213" s="73">
        <v>425564</v>
      </c>
      <c r="F213" s="73">
        <v>0</v>
      </c>
      <c r="G213" s="73">
        <v>0</v>
      </c>
      <c r="H213" s="74" t="s">
        <v>480</v>
      </c>
      <c r="I213" s="75">
        <v>1064722878</v>
      </c>
      <c r="J213" s="72" t="s">
        <v>1863</v>
      </c>
      <c r="K213" s="72" t="s">
        <v>213</v>
      </c>
      <c r="L213" s="72" t="s">
        <v>223</v>
      </c>
      <c r="M213" s="72" t="s">
        <v>1864</v>
      </c>
      <c r="N213" s="72" t="s">
        <v>216</v>
      </c>
      <c r="O213" s="72" t="s">
        <v>467</v>
      </c>
      <c r="P213" s="72" t="s">
        <v>468</v>
      </c>
      <c r="Q213" s="74" t="s">
        <v>203</v>
      </c>
      <c r="R213" s="72" t="s">
        <v>204</v>
      </c>
      <c r="S213" s="72" t="s">
        <v>678</v>
      </c>
      <c r="T213" s="72" t="s">
        <v>679</v>
      </c>
      <c r="U213" s="76">
        <v>425564</v>
      </c>
      <c r="V213" s="76">
        <v>0</v>
      </c>
      <c r="W213" s="76">
        <v>425564</v>
      </c>
      <c r="X213" s="76">
        <v>0</v>
      </c>
      <c r="Y213" s="72" t="s">
        <v>207</v>
      </c>
      <c r="Z213" s="72" t="s">
        <v>208</v>
      </c>
      <c r="AA213" s="72" t="s">
        <v>451</v>
      </c>
      <c r="AB213" s="72" t="s">
        <v>409</v>
      </c>
      <c r="AC213" s="72" t="s">
        <v>410</v>
      </c>
      <c r="AD213" s="76">
        <v>425564</v>
      </c>
      <c r="AE213" s="72" t="s">
        <v>1865</v>
      </c>
      <c r="AF213" s="72" t="s">
        <v>1578</v>
      </c>
      <c r="AG213" s="72" t="s">
        <v>1578</v>
      </c>
      <c r="AH213" s="72" t="s">
        <v>946</v>
      </c>
      <c r="AI213" s="72" t="s">
        <v>1874</v>
      </c>
      <c r="AJ213" s="72" t="s">
        <v>1770</v>
      </c>
      <c r="AK213" s="72" t="s">
        <v>1875</v>
      </c>
      <c r="AL213" s="72" t="s">
        <v>1876</v>
      </c>
      <c r="AM213" s="72"/>
      <c r="AN213" s="72" t="s">
        <v>1203</v>
      </c>
      <c r="AO213" s="72" t="s">
        <v>493</v>
      </c>
      <c r="AP213" s="72" t="s">
        <v>1868</v>
      </c>
      <c r="AQ213" s="77" t="s">
        <v>1869</v>
      </c>
      <c r="AR213" s="78" t="s">
        <v>995</v>
      </c>
      <c r="AS213" s="78" t="s">
        <v>996</v>
      </c>
      <c r="AT213" s="79" t="s">
        <v>997</v>
      </c>
    </row>
    <row r="214" spans="1:46" x14ac:dyDescent="0.25">
      <c r="A214" s="70">
        <v>36922</v>
      </c>
      <c r="B214" s="71">
        <v>44638</v>
      </c>
      <c r="C214" s="72" t="s">
        <v>1877</v>
      </c>
      <c r="D214" s="72" t="s">
        <v>201</v>
      </c>
      <c r="E214" s="73">
        <v>425564</v>
      </c>
      <c r="F214" s="73">
        <v>0</v>
      </c>
      <c r="G214" s="73">
        <v>0</v>
      </c>
      <c r="H214" s="74" t="s">
        <v>480</v>
      </c>
      <c r="I214" s="75">
        <v>1064722878</v>
      </c>
      <c r="J214" s="72" t="s">
        <v>1863</v>
      </c>
      <c r="K214" s="72" t="s">
        <v>213</v>
      </c>
      <c r="L214" s="72" t="s">
        <v>223</v>
      </c>
      <c r="M214" s="72" t="s">
        <v>1864</v>
      </c>
      <c r="N214" s="72" t="s">
        <v>216</v>
      </c>
      <c r="O214" s="72" t="s">
        <v>467</v>
      </c>
      <c r="P214" s="72" t="s">
        <v>468</v>
      </c>
      <c r="Q214" s="74" t="s">
        <v>203</v>
      </c>
      <c r="R214" s="72" t="s">
        <v>204</v>
      </c>
      <c r="S214" s="72" t="s">
        <v>449</v>
      </c>
      <c r="T214" s="72" t="s">
        <v>450</v>
      </c>
      <c r="U214" s="76">
        <v>425564</v>
      </c>
      <c r="V214" s="76">
        <v>0</v>
      </c>
      <c r="W214" s="76">
        <v>425564</v>
      </c>
      <c r="X214" s="76">
        <v>0</v>
      </c>
      <c r="Y214" s="72" t="s">
        <v>207</v>
      </c>
      <c r="Z214" s="72" t="s">
        <v>208</v>
      </c>
      <c r="AA214" s="72" t="s">
        <v>451</v>
      </c>
      <c r="AB214" s="72" t="s">
        <v>409</v>
      </c>
      <c r="AC214" s="72" t="s">
        <v>410</v>
      </c>
      <c r="AD214" s="76">
        <v>425564</v>
      </c>
      <c r="AE214" s="72" t="s">
        <v>1865</v>
      </c>
      <c r="AF214" s="72" t="s">
        <v>600</v>
      </c>
      <c r="AG214" s="72" t="s">
        <v>600</v>
      </c>
      <c r="AH214" s="72" t="s">
        <v>955</v>
      </c>
      <c r="AI214" s="72" t="s">
        <v>1878</v>
      </c>
      <c r="AJ214" s="72" t="s">
        <v>1770</v>
      </c>
      <c r="AK214" s="72" t="s">
        <v>1879</v>
      </c>
      <c r="AL214" s="72" t="s">
        <v>1880</v>
      </c>
      <c r="AM214" s="72"/>
      <c r="AN214" s="72" t="s">
        <v>1203</v>
      </c>
      <c r="AO214" s="72" t="s">
        <v>493</v>
      </c>
      <c r="AP214" s="72" t="s">
        <v>1868</v>
      </c>
      <c r="AQ214" s="77" t="s">
        <v>1869</v>
      </c>
      <c r="AR214" s="78" t="s">
        <v>995</v>
      </c>
      <c r="AS214" s="78" t="s">
        <v>996</v>
      </c>
      <c r="AT214" s="79" t="s">
        <v>997</v>
      </c>
    </row>
    <row r="215" spans="1:46" x14ac:dyDescent="0.25">
      <c r="A215" s="70">
        <v>37022</v>
      </c>
      <c r="B215" s="71">
        <v>44638</v>
      </c>
      <c r="C215" s="72" t="s">
        <v>1881</v>
      </c>
      <c r="D215" s="72" t="s">
        <v>201</v>
      </c>
      <c r="E215" s="73">
        <v>861767</v>
      </c>
      <c r="F215" s="73">
        <v>0</v>
      </c>
      <c r="G215" s="73">
        <v>0</v>
      </c>
      <c r="H215" s="74" t="s">
        <v>480</v>
      </c>
      <c r="I215" s="75">
        <v>1064722878</v>
      </c>
      <c r="J215" s="72" t="s">
        <v>1863</v>
      </c>
      <c r="K215" s="72" t="s">
        <v>213</v>
      </c>
      <c r="L215" s="72" t="s">
        <v>223</v>
      </c>
      <c r="M215" s="72" t="s">
        <v>1864</v>
      </c>
      <c r="N215" s="72" t="s">
        <v>216</v>
      </c>
      <c r="O215" s="72" t="s">
        <v>467</v>
      </c>
      <c r="P215" s="72" t="s">
        <v>468</v>
      </c>
      <c r="Q215" s="74" t="s">
        <v>203</v>
      </c>
      <c r="R215" s="72" t="s">
        <v>204</v>
      </c>
      <c r="S215" s="72" t="s">
        <v>449</v>
      </c>
      <c r="T215" s="72" t="s">
        <v>450</v>
      </c>
      <c r="U215" s="76">
        <v>861767</v>
      </c>
      <c r="V215" s="76">
        <v>0</v>
      </c>
      <c r="W215" s="76">
        <v>861767</v>
      </c>
      <c r="X215" s="76">
        <v>0</v>
      </c>
      <c r="Y215" s="72" t="s">
        <v>207</v>
      </c>
      <c r="Z215" s="72" t="s">
        <v>208</v>
      </c>
      <c r="AA215" s="72" t="s">
        <v>451</v>
      </c>
      <c r="AB215" s="72" t="s">
        <v>409</v>
      </c>
      <c r="AC215" s="72" t="s">
        <v>410</v>
      </c>
      <c r="AD215" s="76">
        <v>861767</v>
      </c>
      <c r="AE215" s="72" t="s">
        <v>1865</v>
      </c>
      <c r="AF215" s="72" t="s">
        <v>1391</v>
      </c>
      <c r="AG215" s="72" t="s">
        <v>1409</v>
      </c>
      <c r="AH215" s="72" t="s">
        <v>962</v>
      </c>
      <c r="AI215" s="72" t="s">
        <v>1882</v>
      </c>
      <c r="AJ215" s="72" t="s">
        <v>1770</v>
      </c>
      <c r="AK215" s="72" t="s">
        <v>1883</v>
      </c>
      <c r="AL215" s="72" t="s">
        <v>1884</v>
      </c>
      <c r="AM215" s="72"/>
      <c r="AN215" s="72" t="s">
        <v>1203</v>
      </c>
      <c r="AO215" s="72" t="s">
        <v>493</v>
      </c>
      <c r="AP215" s="72" t="s">
        <v>1868</v>
      </c>
      <c r="AQ215" s="77" t="s">
        <v>1869</v>
      </c>
      <c r="AR215" s="78" t="s">
        <v>995</v>
      </c>
      <c r="AS215" s="78" t="s">
        <v>996</v>
      </c>
      <c r="AT215" s="79" t="s">
        <v>997</v>
      </c>
    </row>
    <row r="216" spans="1:46" x14ac:dyDescent="0.25">
      <c r="A216" s="70">
        <v>37122</v>
      </c>
      <c r="B216" s="71">
        <v>44638</v>
      </c>
      <c r="C216" s="72" t="s">
        <v>1885</v>
      </c>
      <c r="D216" s="72" t="s">
        <v>201</v>
      </c>
      <c r="E216" s="73">
        <v>630449</v>
      </c>
      <c r="F216" s="73">
        <v>0</v>
      </c>
      <c r="G216" s="73">
        <v>0</v>
      </c>
      <c r="H216" s="74" t="s">
        <v>480</v>
      </c>
      <c r="I216" s="75">
        <v>1064722878</v>
      </c>
      <c r="J216" s="72" t="s">
        <v>1863</v>
      </c>
      <c r="K216" s="72" t="s">
        <v>213</v>
      </c>
      <c r="L216" s="72" t="s">
        <v>223</v>
      </c>
      <c r="M216" s="72" t="s">
        <v>1864</v>
      </c>
      <c r="N216" s="72" t="s">
        <v>216</v>
      </c>
      <c r="O216" s="72" t="s">
        <v>467</v>
      </c>
      <c r="P216" s="72" t="s">
        <v>468</v>
      </c>
      <c r="Q216" s="74" t="s">
        <v>203</v>
      </c>
      <c r="R216" s="72" t="s">
        <v>204</v>
      </c>
      <c r="S216" s="72" t="s">
        <v>507</v>
      </c>
      <c r="T216" s="72" t="s">
        <v>508</v>
      </c>
      <c r="U216" s="76">
        <v>630449</v>
      </c>
      <c r="V216" s="76">
        <v>0</v>
      </c>
      <c r="W216" s="76">
        <v>630449</v>
      </c>
      <c r="X216" s="76">
        <v>0</v>
      </c>
      <c r="Y216" s="72" t="s">
        <v>207</v>
      </c>
      <c r="Z216" s="72" t="s">
        <v>208</v>
      </c>
      <c r="AA216" s="72" t="s">
        <v>451</v>
      </c>
      <c r="AB216" s="72" t="s">
        <v>409</v>
      </c>
      <c r="AC216" s="72" t="s">
        <v>410</v>
      </c>
      <c r="AD216" s="76">
        <v>630449</v>
      </c>
      <c r="AE216" s="72" t="s">
        <v>1865</v>
      </c>
      <c r="AF216" s="72" t="s">
        <v>1525</v>
      </c>
      <c r="AG216" s="72" t="s">
        <v>473</v>
      </c>
      <c r="AH216" s="72" t="s">
        <v>971</v>
      </c>
      <c r="AI216" s="72" t="s">
        <v>1886</v>
      </c>
      <c r="AJ216" s="72" t="s">
        <v>1770</v>
      </c>
      <c r="AK216" s="72" t="s">
        <v>1887</v>
      </c>
      <c r="AL216" s="72" t="s">
        <v>1888</v>
      </c>
      <c r="AM216" s="72"/>
      <c r="AN216" s="72" t="s">
        <v>1203</v>
      </c>
      <c r="AO216" s="72" t="s">
        <v>493</v>
      </c>
      <c r="AP216" s="72" t="s">
        <v>1868</v>
      </c>
      <c r="AQ216" s="77" t="s">
        <v>1869</v>
      </c>
      <c r="AR216" s="78" t="s">
        <v>995</v>
      </c>
      <c r="AS216" s="78" t="s">
        <v>996</v>
      </c>
      <c r="AT216" s="79" t="s">
        <v>997</v>
      </c>
    </row>
    <row r="217" spans="1:46" x14ac:dyDescent="0.25">
      <c r="A217" s="70">
        <v>37222</v>
      </c>
      <c r="B217" s="71">
        <v>44638</v>
      </c>
      <c r="C217" s="72" t="s">
        <v>1889</v>
      </c>
      <c r="D217" s="72" t="s">
        <v>201</v>
      </c>
      <c r="E217" s="73">
        <v>4873000</v>
      </c>
      <c r="F217" s="73">
        <v>55073</v>
      </c>
      <c r="G217" s="73">
        <v>0</v>
      </c>
      <c r="H217" s="74" t="s">
        <v>480</v>
      </c>
      <c r="I217" s="75">
        <v>1143932793</v>
      </c>
      <c r="J217" s="72" t="s">
        <v>1890</v>
      </c>
      <c r="K217" s="72" t="s">
        <v>213</v>
      </c>
      <c r="L217" s="72" t="s">
        <v>223</v>
      </c>
      <c r="M217" s="72" t="s">
        <v>1891</v>
      </c>
      <c r="N217" s="72" t="s">
        <v>216</v>
      </c>
      <c r="O217" s="72" t="s">
        <v>676</v>
      </c>
      <c r="P217" s="72" t="s">
        <v>677</v>
      </c>
      <c r="Q217" s="74" t="s">
        <v>203</v>
      </c>
      <c r="R217" s="72" t="s">
        <v>204</v>
      </c>
      <c r="S217" s="72" t="s">
        <v>1514</v>
      </c>
      <c r="T217" s="72" t="s">
        <v>1515</v>
      </c>
      <c r="U217" s="76">
        <v>4873000</v>
      </c>
      <c r="V217" s="76">
        <v>0</v>
      </c>
      <c r="W217" s="76">
        <v>4873000</v>
      </c>
      <c r="X217" s="76">
        <v>0</v>
      </c>
      <c r="Y217" s="72" t="s">
        <v>207</v>
      </c>
      <c r="Z217" s="72" t="s">
        <v>208</v>
      </c>
      <c r="AA217" s="72" t="s">
        <v>451</v>
      </c>
      <c r="AB217" s="72" t="s">
        <v>452</v>
      </c>
      <c r="AC217" s="72" t="s">
        <v>453</v>
      </c>
      <c r="AD217" s="76">
        <v>4873000</v>
      </c>
      <c r="AE217" s="72" t="s">
        <v>1892</v>
      </c>
      <c r="AF217" s="72" t="s">
        <v>651</v>
      </c>
      <c r="AG217" s="72" t="s">
        <v>1113</v>
      </c>
      <c r="AH217" s="72" t="s">
        <v>1390</v>
      </c>
      <c r="AI217" s="72" t="s">
        <v>1199</v>
      </c>
      <c r="AJ217" s="72" t="s">
        <v>1770</v>
      </c>
      <c r="AK217" s="72" t="s">
        <v>1893</v>
      </c>
      <c r="AL217" s="72" t="s">
        <v>1894</v>
      </c>
      <c r="AM217" s="72"/>
      <c r="AN217" s="72" t="s">
        <v>492</v>
      </c>
      <c r="AO217" s="72" t="s">
        <v>493</v>
      </c>
      <c r="AP217" s="72" t="s">
        <v>1895</v>
      </c>
      <c r="AQ217" s="77" t="s">
        <v>1520</v>
      </c>
      <c r="AR217" s="78" t="s">
        <v>995</v>
      </c>
      <c r="AS217" s="78" t="s">
        <v>996</v>
      </c>
      <c r="AT217" s="79" t="s">
        <v>997</v>
      </c>
    </row>
    <row r="218" spans="1:46" x14ac:dyDescent="0.25">
      <c r="A218" s="70">
        <v>37322</v>
      </c>
      <c r="B218" s="71">
        <v>44638</v>
      </c>
      <c r="C218" s="72" t="s">
        <v>1896</v>
      </c>
      <c r="D218" s="72" t="s">
        <v>201</v>
      </c>
      <c r="E218" s="73">
        <v>4873000</v>
      </c>
      <c r="F218" s="73">
        <v>47073</v>
      </c>
      <c r="G218" s="73">
        <v>0</v>
      </c>
      <c r="H218" s="74" t="s">
        <v>480</v>
      </c>
      <c r="I218" s="75">
        <v>359461</v>
      </c>
      <c r="J218" s="72" t="s">
        <v>1897</v>
      </c>
      <c r="K218" s="72" t="s">
        <v>213</v>
      </c>
      <c r="L218" s="72" t="s">
        <v>223</v>
      </c>
      <c r="M218" s="72" t="s">
        <v>1898</v>
      </c>
      <c r="N218" s="72" t="s">
        <v>216</v>
      </c>
      <c r="O218" s="72" t="s">
        <v>233</v>
      </c>
      <c r="P218" s="72" t="s">
        <v>234</v>
      </c>
      <c r="Q218" s="74" t="s">
        <v>203</v>
      </c>
      <c r="R218" s="72" t="s">
        <v>204</v>
      </c>
      <c r="S218" s="72" t="s">
        <v>483</v>
      </c>
      <c r="T218" s="72" t="s">
        <v>484</v>
      </c>
      <c r="U218" s="76">
        <v>4873000</v>
      </c>
      <c r="V218" s="76">
        <v>0</v>
      </c>
      <c r="W218" s="76">
        <v>4873000</v>
      </c>
      <c r="X218" s="76">
        <v>0</v>
      </c>
      <c r="Y218" s="72" t="s">
        <v>207</v>
      </c>
      <c r="Z218" s="72" t="s">
        <v>208</v>
      </c>
      <c r="AA218" s="72" t="s">
        <v>1066</v>
      </c>
      <c r="AB218" s="72" t="s">
        <v>452</v>
      </c>
      <c r="AC218" s="72" t="s">
        <v>453</v>
      </c>
      <c r="AD218" s="76">
        <v>4873000</v>
      </c>
      <c r="AE218" s="72" t="s">
        <v>1716</v>
      </c>
      <c r="AF218" s="72" t="s">
        <v>755</v>
      </c>
      <c r="AG218" s="72" t="s">
        <v>755</v>
      </c>
      <c r="AH218" s="72" t="s">
        <v>1244</v>
      </c>
      <c r="AI218" s="72" t="s">
        <v>1899</v>
      </c>
      <c r="AJ218" s="72" t="s">
        <v>1770</v>
      </c>
      <c r="AK218" s="72" t="s">
        <v>1900</v>
      </c>
      <c r="AL218" s="72" t="s">
        <v>1901</v>
      </c>
      <c r="AM218" s="72"/>
      <c r="AN218" s="72" t="s">
        <v>1902</v>
      </c>
      <c r="AO218" s="72" t="s">
        <v>493</v>
      </c>
      <c r="AP218" s="72" t="s">
        <v>1903</v>
      </c>
      <c r="AQ218" s="77" t="s">
        <v>1727</v>
      </c>
      <c r="AR218" s="78" t="s">
        <v>995</v>
      </c>
      <c r="AS218" s="78" t="s">
        <v>996</v>
      </c>
      <c r="AT218" s="79" t="s">
        <v>997</v>
      </c>
    </row>
    <row r="219" spans="1:46" x14ac:dyDescent="0.25">
      <c r="A219" s="70">
        <v>37422</v>
      </c>
      <c r="B219" s="71">
        <v>44643</v>
      </c>
      <c r="C219" s="72" t="s">
        <v>1904</v>
      </c>
      <c r="D219" s="72" t="s">
        <v>201</v>
      </c>
      <c r="E219" s="73">
        <v>4873000</v>
      </c>
      <c r="F219" s="73">
        <v>41247</v>
      </c>
      <c r="G219" s="73">
        <v>0</v>
      </c>
      <c r="H219" s="74" t="s">
        <v>480</v>
      </c>
      <c r="I219" s="75">
        <v>1077145217</v>
      </c>
      <c r="J219" s="72" t="s">
        <v>584</v>
      </c>
      <c r="K219" s="72" t="s">
        <v>213</v>
      </c>
      <c r="L219" s="72" t="s">
        <v>223</v>
      </c>
      <c r="M219" s="72" t="s">
        <v>585</v>
      </c>
      <c r="N219" s="72" t="s">
        <v>216</v>
      </c>
      <c r="O219" s="72" t="s">
        <v>564</v>
      </c>
      <c r="P219" s="72" t="s">
        <v>565</v>
      </c>
      <c r="Q219" s="74" t="s">
        <v>203</v>
      </c>
      <c r="R219" s="72" t="s">
        <v>204</v>
      </c>
      <c r="S219" s="72" t="s">
        <v>586</v>
      </c>
      <c r="T219" s="72" t="s">
        <v>587</v>
      </c>
      <c r="U219" s="76">
        <v>4873000</v>
      </c>
      <c r="V219" s="76">
        <v>0</v>
      </c>
      <c r="W219" s="76">
        <v>4873000</v>
      </c>
      <c r="X219" s="76">
        <v>0</v>
      </c>
      <c r="Y219" s="72" t="s">
        <v>207</v>
      </c>
      <c r="Z219" s="72" t="s">
        <v>208</v>
      </c>
      <c r="AA219" s="72" t="s">
        <v>209</v>
      </c>
      <c r="AB219" s="72" t="s">
        <v>452</v>
      </c>
      <c r="AC219" s="72" t="s">
        <v>453</v>
      </c>
      <c r="AD219" s="76">
        <v>4873000</v>
      </c>
      <c r="AE219" s="72" t="s">
        <v>1905</v>
      </c>
      <c r="AF219" s="72" t="s">
        <v>344</v>
      </c>
      <c r="AG219" s="72" t="s">
        <v>344</v>
      </c>
      <c r="AH219" s="72" t="s">
        <v>340</v>
      </c>
      <c r="AI219" s="72" t="s">
        <v>1857</v>
      </c>
      <c r="AJ219" s="72" t="s">
        <v>1013</v>
      </c>
      <c r="AK219" s="72" t="s">
        <v>1906</v>
      </c>
      <c r="AL219" s="72" t="s">
        <v>1907</v>
      </c>
      <c r="AM219" s="72"/>
      <c r="AN219" s="72" t="s">
        <v>592</v>
      </c>
      <c r="AO219" s="72" t="s">
        <v>493</v>
      </c>
      <c r="AP219" s="72" t="s">
        <v>593</v>
      </c>
      <c r="AQ219" s="77" t="s">
        <v>594</v>
      </c>
      <c r="AR219" s="78" t="s">
        <v>995</v>
      </c>
      <c r="AS219" s="78" t="s">
        <v>996</v>
      </c>
      <c r="AT219" s="79" t="s">
        <v>997</v>
      </c>
    </row>
    <row r="220" spans="1:46" x14ac:dyDescent="0.25">
      <c r="A220" s="70">
        <v>37522</v>
      </c>
      <c r="B220" s="71">
        <v>44643</v>
      </c>
      <c r="C220" s="72" t="s">
        <v>1908</v>
      </c>
      <c r="D220" s="72" t="s">
        <v>201</v>
      </c>
      <c r="E220" s="73">
        <v>3475000</v>
      </c>
      <c r="F220" s="73">
        <v>29414</v>
      </c>
      <c r="G220" s="73">
        <v>0</v>
      </c>
      <c r="H220" s="74" t="s">
        <v>480</v>
      </c>
      <c r="I220" s="75">
        <v>1032447476</v>
      </c>
      <c r="J220" s="72" t="s">
        <v>552</v>
      </c>
      <c r="K220" s="72" t="s">
        <v>213</v>
      </c>
      <c r="L220" s="72" t="s">
        <v>223</v>
      </c>
      <c r="M220" s="72" t="s">
        <v>553</v>
      </c>
      <c r="N220" s="72" t="s">
        <v>216</v>
      </c>
      <c r="O220" s="72" t="s">
        <v>467</v>
      </c>
      <c r="P220" s="72" t="s">
        <v>468</v>
      </c>
      <c r="Q220" s="74" t="s">
        <v>203</v>
      </c>
      <c r="R220" s="72" t="s">
        <v>204</v>
      </c>
      <c r="S220" s="72" t="s">
        <v>522</v>
      </c>
      <c r="T220" s="72" t="s">
        <v>523</v>
      </c>
      <c r="U220" s="76">
        <v>3475000</v>
      </c>
      <c r="V220" s="76">
        <v>0</v>
      </c>
      <c r="W220" s="76">
        <v>3475000</v>
      </c>
      <c r="X220" s="76">
        <v>0</v>
      </c>
      <c r="Y220" s="72" t="s">
        <v>207</v>
      </c>
      <c r="Z220" s="72" t="s">
        <v>208</v>
      </c>
      <c r="AA220" s="72" t="s">
        <v>451</v>
      </c>
      <c r="AB220" s="72" t="s">
        <v>452</v>
      </c>
      <c r="AC220" s="72" t="s">
        <v>453</v>
      </c>
      <c r="AD220" s="76">
        <v>3475000</v>
      </c>
      <c r="AE220" s="72" t="s">
        <v>1909</v>
      </c>
      <c r="AF220" s="72" t="s">
        <v>554</v>
      </c>
      <c r="AG220" s="72" t="s">
        <v>554</v>
      </c>
      <c r="AH220" s="72" t="s">
        <v>555</v>
      </c>
      <c r="AI220" s="72" t="s">
        <v>1272</v>
      </c>
      <c r="AJ220" s="72" t="s">
        <v>1013</v>
      </c>
      <c r="AK220" s="72" t="s">
        <v>1910</v>
      </c>
      <c r="AL220" s="72" t="s">
        <v>1911</v>
      </c>
      <c r="AM220" s="72"/>
      <c r="AN220" s="72" t="s">
        <v>304</v>
      </c>
      <c r="AO220" s="72" t="s">
        <v>493</v>
      </c>
      <c r="AP220" s="72" t="s">
        <v>559</v>
      </c>
      <c r="AQ220" s="77" t="s">
        <v>560</v>
      </c>
      <c r="AR220" s="78" t="s">
        <v>995</v>
      </c>
      <c r="AS220" s="78" t="s">
        <v>996</v>
      </c>
      <c r="AT220" s="79" t="s">
        <v>997</v>
      </c>
    </row>
    <row r="221" spans="1:46" x14ac:dyDescent="0.25">
      <c r="A221" s="70">
        <v>37622</v>
      </c>
      <c r="B221" s="71">
        <v>44643</v>
      </c>
      <c r="C221" s="72" t="s">
        <v>1912</v>
      </c>
      <c r="D221" s="72" t="s">
        <v>201</v>
      </c>
      <c r="E221" s="73">
        <v>2136000</v>
      </c>
      <c r="F221" s="73">
        <v>17645</v>
      </c>
      <c r="G221" s="73">
        <v>0</v>
      </c>
      <c r="H221" s="74" t="s">
        <v>480</v>
      </c>
      <c r="I221" s="75">
        <v>80054606</v>
      </c>
      <c r="J221" s="72" t="s">
        <v>646</v>
      </c>
      <c r="K221" s="72" t="s">
        <v>213</v>
      </c>
      <c r="L221" s="72" t="s">
        <v>223</v>
      </c>
      <c r="M221" s="72" t="s">
        <v>647</v>
      </c>
      <c r="N221" s="72" t="s">
        <v>216</v>
      </c>
      <c r="O221" s="72" t="s">
        <v>467</v>
      </c>
      <c r="P221" s="72" t="s">
        <v>468</v>
      </c>
      <c r="Q221" s="74" t="s">
        <v>203</v>
      </c>
      <c r="R221" s="72" t="s">
        <v>204</v>
      </c>
      <c r="S221" s="72" t="s">
        <v>586</v>
      </c>
      <c r="T221" s="72" t="s">
        <v>587</v>
      </c>
      <c r="U221" s="76">
        <v>2136000</v>
      </c>
      <c r="V221" s="76">
        <v>0</v>
      </c>
      <c r="W221" s="76">
        <v>2136000</v>
      </c>
      <c r="X221" s="76">
        <v>0</v>
      </c>
      <c r="Y221" s="72" t="s">
        <v>207</v>
      </c>
      <c r="Z221" s="72" t="s">
        <v>208</v>
      </c>
      <c r="AA221" s="72" t="s">
        <v>209</v>
      </c>
      <c r="AB221" s="72" t="s">
        <v>452</v>
      </c>
      <c r="AC221" s="72" t="s">
        <v>453</v>
      </c>
      <c r="AD221" s="76">
        <v>2136000</v>
      </c>
      <c r="AE221" s="72" t="s">
        <v>1913</v>
      </c>
      <c r="AF221" s="72" t="s">
        <v>649</v>
      </c>
      <c r="AG221" s="72" t="s">
        <v>650</v>
      </c>
      <c r="AH221" s="72" t="s">
        <v>651</v>
      </c>
      <c r="AI221" s="72" t="s">
        <v>1914</v>
      </c>
      <c r="AJ221" s="72" t="s">
        <v>1013</v>
      </c>
      <c r="AK221" s="72" t="s">
        <v>1915</v>
      </c>
      <c r="AL221" s="72" t="s">
        <v>1916</v>
      </c>
      <c r="AM221" s="72"/>
      <c r="AN221" s="72" t="s">
        <v>617</v>
      </c>
      <c r="AO221" s="72" t="s">
        <v>501</v>
      </c>
      <c r="AP221" s="72" t="s">
        <v>654</v>
      </c>
      <c r="AQ221" s="77" t="s">
        <v>655</v>
      </c>
      <c r="AR221" s="78" t="s">
        <v>995</v>
      </c>
      <c r="AS221" s="78" t="s">
        <v>996</v>
      </c>
      <c r="AT221" s="79" t="s">
        <v>997</v>
      </c>
    </row>
    <row r="222" spans="1:46" x14ac:dyDescent="0.25">
      <c r="A222" s="70">
        <v>37722</v>
      </c>
      <c r="B222" s="71">
        <v>44643</v>
      </c>
      <c r="C222" s="72" t="s">
        <v>1917</v>
      </c>
      <c r="D222" s="72" t="s">
        <v>201</v>
      </c>
      <c r="E222" s="73">
        <v>4179000</v>
      </c>
      <c r="F222" s="73">
        <v>35372</v>
      </c>
      <c r="G222" s="73">
        <v>0</v>
      </c>
      <c r="H222" s="74" t="s">
        <v>480</v>
      </c>
      <c r="I222" s="75">
        <v>1026269688</v>
      </c>
      <c r="J222" s="72" t="s">
        <v>1522</v>
      </c>
      <c r="K222" s="72" t="s">
        <v>213</v>
      </c>
      <c r="L222" s="72" t="s">
        <v>223</v>
      </c>
      <c r="M222" s="72" t="s">
        <v>1523</v>
      </c>
      <c r="N222" s="72" t="s">
        <v>216</v>
      </c>
      <c r="O222" s="72" t="s">
        <v>467</v>
      </c>
      <c r="P222" s="72" t="s">
        <v>468</v>
      </c>
      <c r="Q222" s="74" t="s">
        <v>203</v>
      </c>
      <c r="R222" s="72" t="s">
        <v>204</v>
      </c>
      <c r="S222" s="72" t="s">
        <v>1349</v>
      </c>
      <c r="T222" s="72" t="s">
        <v>1350</v>
      </c>
      <c r="U222" s="76">
        <v>4179000</v>
      </c>
      <c r="V222" s="76">
        <v>0</v>
      </c>
      <c r="W222" s="76">
        <v>4179000</v>
      </c>
      <c r="X222" s="76">
        <v>0</v>
      </c>
      <c r="Y222" s="72" t="s">
        <v>207</v>
      </c>
      <c r="Z222" s="72" t="s">
        <v>208</v>
      </c>
      <c r="AA222" s="72" t="s">
        <v>451</v>
      </c>
      <c r="AB222" s="72" t="s">
        <v>452</v>
      </c>
      <c r="AC222" s="72" t="s">
        <v>453</v>
      </c>
      <c r="AD222" s="76">
        <v>4179000</v>
      </c>
      <c r="AE222" s="72" t="s">
        <v>1918</v>
      </c>
      <c r="AF222" s="72" t="s">
        <v>1200</v>
      </c>
      <c r="AG222" s="72" t="s">
        <v>936</v>
      </c>
      <c r="AH222" s="72" t="s">
        <v>1332</v>
      </c>
      <c r="AI222" s="72" t="s">
        <v>1919</v>
      </c>
      <c r="AJ222" s="72" t="s">
        <v>1013</v>
      </c>
      <c r="AK222" s="72" t="s">
        <v>1920</v>
      </c>
      <c r="AL222" s="72" t="s">
        <v>1921</v>
      </c>
      <c r="AM222" s="72"/>
      <c r="AN222" s="72" t="s">
        <v>492</v>
      </c>
      <c r="AO222" s="72" t="s">
        <v>493</v>
      </c>
      <c r="AP222" s="72" t="s">
        <v>1528</v>
      </c>
      <c r="AQ222" s="77" t="s">
        <v>1529</v>
      </c>
      <c r="AR222" s="78" t="s">
        <v>995</v>
      </c>
      <c r="AS222" s="78" t="s">
        <v>996</v>
      </c>
      <c r="AT222" s="79" t="s">
        <v>997</v>
      </c>
    </row>
    <row r="223" spans="1:46" x14ac:dyDescent="0.25">
      <c r="A223" s="70">
        <v>37822</v>
      </c>
      <c r="B223" s="71">
        <v>44643</v>
      </c>
      <c r="C223" s="72" t="s">
        <v>1922</v>
      </c>
      <c r="D223" s="72" t="s">
        <v>201</v>
      </c>
      <c r="E223" s="73">
        <v>4873000</v>
      </c>
      <c r="F223" s="73">
        <v>41247</v>
      </c>
      <c r="G223" s="73">
        <v>0</v>
      </c>
      <c r="H223" s="74" t="s">
        <v>480</v>
      </c>
      <c r="I223" s="75">
        <v>1026278601</v>
      </c>
      <c r="J223" s="72" t="s">
        <v>505</v>
      </c>
      <c r="K223" s="72" t="s">
        <v>213</v>
      </c>
      <c r="L223" s="72" t="s">
        <v>223</v>
      </c>
      <c r="M223" s="72" t="s">
        <v>506</v>
      </c>
      <c r="N223" s="72" t="s">
        <v>216</v>
      </c>
      <c r="O223" s="72" t="s">
        <v>467</v>
      </c>
      <c r="P223" s="72" t="s">
        <v>468</v>
      </c>
      <c r="Q223" s="74" t="s">
        <v>203</v>
      </c>
      <c r="R223" s="72" t="s">
        <v>204</v>
      </c>
      <c r="S223" s="72" t="s">
        <v>507</v>
      </c>
      <c r="T223" s="72" t="s">
        <v>508</v>
      </c>
      <c r="U223" s="76">
        <v>4873000</v>
      </c>
      <c r="V223" s="76">
        <v>0</v>
      </c>
      <c r="W223" s="76">
        <v>4873000</v>
      </c>
      <c r="X223" s="76">
        <v>0</v>
      </c>
      <c r="Y223" s="72" t="s">
        <v>207</v>
      </c>
      <c r="Z223" s="72" t="s">
        <v>208</v>
      </c>
      <c r="AA223" s="72" t="s">
        <v>451</v>
      </c>
      <c r="AB223" s="72" t="s">
        <v>452</v>
      </c>
      <c r="AC223" s="72" t="s">
        <v>453</v>
      </c>
      <c r="AD223" s="76">
        <v>4873000</v>
      </c>
      <c r="AE223" s="72" t="s">
        <v>1923</v>
      </c>
      <c r="AF223" s="72" t="s">
        <v>488</v>
      </c>
      <c r="AG223" s="72" t="s">
        <v>488</v>
      </c>
      <c r="AH223" s="72" t="s">
        <v>512</v>
      </c>
      <c r="AI223" s="72" t="s">
        <v>1924</v>
      </c>
      <c r="AJ223" s="72" t="s">
        <v>1013</v>
      </c>
      <c r="AK223" s="72" t="s">
        <v>1925</v>
      </c>
      <c r="AL223" s="72" t="s">
        <v>1926</v>
      </c>
      <c r="AM223" s="72"/>
      <c r="AN223" s="72" t="s">
        <v>516</v>
      </c>
      <c r="AO223" s="72" t="s">
        <v>493</v>
      </c>
      <c r="AP223" s="72" t="s">
        <v>517</v>
      </c>
      <c r="AQ223" s="77" t="s">
        <v>518</v>
      </c>
      <c r="AR223" s="78" t="s">
        <v>995</v>
      </c>
      <c r="AS223" s="78" t="s">
        <v>996</v>
      </c>
      <c r="AT223" s="79" t="s">
        <v>997</v>
      </c>
    </row>
    <row r="224" spans="1:46" x14ac:dyDescent="0.25">
      <c r="A224" s="70">
        <v>38022</v>
      </c>
      <c r="B224" s="71">
        <v>44644</v>
      </c>
      <c r="C224" s="72" t="s">
        <v>1927</v>
      </c>
      <c r="D224" s="72" t="s">
        <v>201</v>
      </c>
      <c r="E224" s="73">
        <v>4179000</v>
      </c>
      <c r="F224" s="73">
        <v>35372</v>
      </c>
      <c r="G224" s="73">
        <v>0</v>
      </c>
      <c r="H224" s="74" t="s">
        <v>480</v>
      </c>
      <c r="I224" s="75">
        <v>1015445404</v>
      </c>
      <c r="J224" s="72" t="s">
        <v>543</v>
      </c>
      <c r="K224" s="72" t="s">
        <v>213</v>
      </c>
      <c r="L224" s="72" t="s">
        <v>223</v>
      </c>
      <c r="M224" s="72" t="s">
        <v>544</v>
      </c>
      <c r="N224" s="72" t="s">
        <v>216</v>
      </c>
      <c r="O224" s="72" t="s">
        <v>233</v>
      </c>
      <c r="P224" s="72" t="s">
        <v>234</v>
      </c>
      <c r="Q224" s="74" t="s">
        <v>203</v>
      </c>
      <c r="R224" s="72" t="s">
        <v>204</v>
      </c>
      <c r="S224" s="72" t="s">
        <v>522</v>
      </c>
      <c r="T224" s="72" t="s">
        <v>523</v>
      </c>
      <c r="U224" s="76">
        <v>4179000</v>
      </c>
      <c r="V224" s="76">
        <v>0</v>
      </c>
      <c r="W224" s="76">
        <v>4179000</v>
      </c>
      <c r="X224" s="76">
        <v>0</v>
      </c>
      <c r="Y224" s="72" t="s">
        <v>207</v>
      </c>
      <c r="Z224" s="72" t="s">
        <v>208</v>
      </c>
      <c r="AA224" s="72" t="s">
        <v>451</v>
      </c>
      <c r="AB224" s="72" t="s">
        <v>452</v>
      </c>
      <c r="AC224" s="72" t="s">
        <v>453</v>
      </c>
      <c r="AD224" s="76">
        <v>4179000</v>
      </c>
      <c r="AE224" s="72" t="s">
        <v>1909</v>
      </c>
      <c r="AF224" s="72" t="s">
        <v>525</v>
      </c>
      <c r="AG224" s="72" t="s">
        <v>525</v>
      </c>
      <c r="AH224" s="72" t="s">
        <v>546</v>
      </c>
      <c r="AI224" s="72" t="s">
        <v>1928</v>
      </c>
      <c r="AJ224" s="72" t="s">
        <v>1929</v>
      </c>
      <c r="AK224" s="72" t="s">
        <v>1930</v>
      </c>
      <c r="AL224" s="72" t="s">
        <v>1931</v>
      </c>
      <c r="AM224" s="72"/>
      <c r="AN224" s="72" t="s">
        <v>304</v>
      </c>
      <c r="AO224" s="72" t="s">
        <v>493</v>
      </c>
      <c r="AP224" s="72" t="s">
        <v>550</v>
      </c>
      <c r="AQ224" s="77" t="s">
        <v>531</v>
      </c>
      <c r="AR224" s="78" t="s">
        <v>995</v>
      </c>
      <c r="AS224" s="78" t="s">
        <v>996</v>
      </c>
      <c r="AT224" s="79" t="s">
        <v>997</v>
      </c>
    </row>
    <row r="225" spans="1:46" x14ac:dyDescent="0.25">
      <c r="A225" s="70">
        <v>38122</v>
      </c>
      <c r="B225" s="71">
        <v>44644</v>
      </c>
      <c r="C225" s="72" t="s">
        <v>1932</v>
      </c>
      <c r="D225" s="72" t="s">
        <v>201</v>
      </c>
      <c r="E225" s="73">
        <v>4873000</v>
      </c>
      <c r="F225" s="73">
        <v>41248</v>
      </c>
      <c r="G225" s="73">
        <v>0</v>
      </c>
      <c r="H225" s="74" t="s">
        <v>480</v>
      </c>
      <c r="I225" s="75">
        <v>1032423032</v>
      </c>
      <c r="J225" s="72" t="s">
        <v>1372</v>
      </c>
      <c r="K225" s="72" t="s">
        <v>213</v>
      </c>
      <c r="L225" s="72" t="s">
        <v>223</v>
      </c>
      <c r="M225" s="72" t="s">
        <v>1373</v>
      </c>
      <c r="N225" s="72" t="s">
        <v>216</v>
      </c>
      <c r="O225" s="72" t="s">
        <v>467</v>
      </c>
      <c r="P225" s="72" t="s">
        <v>468</v>
      </c>
      <c r="Q225" s="74" t="s">
        <v>203</v>
      </c>
      <c r="R225" s="72" t="s">
        <v>204</v>
      </c>
      <c r="S225" s="72" t="s">
        <v>916</v>
      </c>
      <c r="T225" s="72" t="s">
        <v>917</v>
      </c>
      <c r="U225" s="76">
        <v>4873000</v>
      </c>
      <c r="V225" s="76">
        <v>0</v>
      </c>
      <c r="W225" s="76">
        <v>4873000</v>
      </c>
      <c r="X225" s="76">
        <v>0</v>
      </c>
      <c r="Y225" s="72" t="s">
        <v>207</v>
      </c>
      <c r="Z225" s="72" t="s">
        <v>208</v>
      </c>
      <c r="AA225" s="72" t="s">
        <v>451</v>
      </c>
      <c r="AB225" s="72" t="s">
        <v>452</v>
      </c>
      <c r="AC225" s="72" t="s">
        <v>453</v>
      </c>
      <c r="AD225" s="76">
        <v>4873000</v>
      </c>
      <c r="AE225" s="72" t="s">
        <v>1933</v>
      </c>
      <c r="AF225" s="72" t="s">
        <v>704</v>
      </c>
      <c r="AG225" s="72" t="s">
        <v>852</v>
      </c>
      <c r="AH225" s="72" t="s">
        <v>525</v>
      </c>
      <c r="AI225" s="72" t="s">
        <v>1934</v>
      </c>
      <c r="AJ225" s="72" t="s">
        <v>1929</v>
      </c>
      <c r="AK225" s="72" t="s">
        <v>1935</v>
      </c>
      <c r="AL225" s="72" t="s">
        <v>1936</v>
      </c>
      <c r="AM225" s="72"/>
      <c r="AN225" s="72" t="s">
        <v>516</v>
      </c>
      <c r="AO225" s="72" t="s">
        <v>493</v>
      </c>
      <c r="AP225" s="72" t="s">
        <v>1376</v>
      </c>
      <c r="AQ225" s="77" t="s">
        <v>1377</v>
      </c>
      <c r="AR225" s="78" t="s">
        <v>995</v>
      </c>
      <c r="AS225" s="78" t="s">
        <v>996</v>
      </c>
      <c r="AT225" s="79" t="s">
        <v>997</v>
      </c>
    </row>
    <row r="226" spans="1:46" x14ac:dyDescent="0.25">
      <c r="A226" s="70">
        <v>38222</v>
      </c>
      <c r="B226" s="71">
        <v>44644</v>
      </c>
      <c r="C226" s="72" t="s">
        <v>1937</v>
      </c>
      <c r="D226" s="72" t="s">
        <v>201</v>
      </c>
      <c r="E226" s="73">
        <v>5602000</v>
      </c>
      <c r="F226" s="73">
        <v>47418</v>
      </c>
      <c r="G226" s="73">
        <v>0</v>
      </c>
      <c r="H226" s="74" t="s">
        <v>480</v>
      </c>
      <c r="I226" s="75">
        <v>79578371</v>
      </c>
      <c r="J226" s="72" t="s">
        <v>1102</v>
      </c>
      <c r="K226" s="72" t="s">
        <v>213</v>
      </c>
      <c r="L226" s="72" t="s">
        <v>223</v>
      </c>
      <c r="M226" s="72" t="s">
        <v>1103</v>
      </c>
      <c r="N226" s="72" t="s">
        <v>216</v>
      </c>
      <c r="O226" s="72" t="s">
        <v>233</v>
      </c>
      <c r="P226" s="72" t="s">
        <v>234</v>
      </c>
      <c r="Q226" s="74" t="s">
        <v>203</v>
      </c>
      <c r="R226" s="72" t="s">
        <v>204</v>
      </c>
      <c r="S226" s="72" t="s">
        <v>507</v>
      </c>
      <c r="T226" s="72" t="s">
        <v>508</v>
      </c>
      <c r="U226" s="76">
        <v>5602000</v>
      </c>
      <c r="V226" s="76">
        <v>0</v>
      </c>
      <c r="W226" s="76">
        <v>5602000</v>
      </c>
      <c r="X226" s="76">
        <v>0</v>
      </c>
      <c r="Y226" s="72" t="s">
        <v>207</v>
      </c>
      <c r="Z226" s="72" t="s">
        <v>208</v>
      </c>
      <c r="AA226" s="72" t="s">
        <v>451</v>
      </c>
      <c r="AB226" s="72" t="s">
        <v>452</v>
      </c>
      <c r="AC226" s="72" t="s">
        <v>453</v>
      </c>
      <c r="AD226" s="76">
        <v>5602000</v>
      </c>
      <c r="AE226" s="72" t="s">
        <v>1938</v>
      </c>
      <c r="AF226" s="72" t="s">
        <v>458</v>
      </c>
      <c r="AG226" s="72" t="s">
        <v>458</v>
      </c>
      <c r="AH226" s="72" t="s">
        <v>775</v>
      </c>
      <c r="AI226" s="72" t="s">
        <v>1939</v>
      </c>
      <c r="AJ226" s="72" t="s">
        <v>1929</v>
      </c>
      <c r="AK226" s="72" t="s">
        <v>1940</v>
      </c>
      <c r="AL226" s="72" t="s">
        <v>1941</v>
      </c>
      <c r="AM226" s="72"/>
      <c r="AN226" s="72" t="s">
        <v>516</v>
      </c>
      <c r="AO226" s="72" t="s">
        <v>493</v>
      </c>
      <c r="AP226" s="72" t="s">
        <v>1107</v>
      </c>
      <c r="AQ226" s="77" t="s">
        <v>1108</v>
      </c>
      <c r="AR226" s="78" t="s">
        <v>995</v>
      </c>
      <c r="AS226" s="78" t="s">
        <v>996</v>
      </c>
      <c r="AT226" s="79" t="s">
        <v>997</v>
      </c>
    </row>
    <row r="227" spans="1:46" x14ac:dyDescent="0.25">
      <c r="A227" s="70">
        <v>38322</v>
      </c>
      <c r="B227" s="71">
        <v>44644</v>
      </c>
      <c r="C227" s="72" t="s">
        <v>1942</v>
      </c>
      <c r="D227" s="72" t="s">
        <v>201</v>
      </c>
      <c r="E227" s="73">
        <v>4873000</v>
      </c>
      <c r="F227" s="73">
        <v>41247</v>
      </c>
      <c r="G227" s="73">
        <v>0</v>
      </c>
      <c r="H227" s="74" t="s">
        <v>480</v>
      </c>
      <c r="I227" s="75">
        <v>1014217535</v>
      </c>
      <c r="J227" s="72" t="s">
        <v>606</v>
      </c>
      <c r="K227" s="72" t="s">
        <v>213</v>
      </c>
      <c r="L227" s="72" t="s">
        <v>223</v>
      </c>
      <c r="M227" s="72" t="s">
        <v>607</v>
      </c>
      <c r="N227" s="72" t="s">
        <v>216</v>
      </c>
      <c r="O227" s="72" t="s">
        <v>608</v>
      </c>
      <c r="P227" s="72" t="s">
        <v>609</v>
      </c>
      <c r="Q227" s="74" t="s">
        <v>203</v>
      </c>
      <c r="R227" s="72" t="s">
        <v>204</v>
      </c>
      <c r="S227" s="72" t="s">
        <v>610</v>
      </c>
      <c r="T227" s="72" t="s">
        <v>611</v>
      </c>
      <c r="U227" s="76">
        <v>4873000</v>
      </c>
      <c r="V227" s="76">
        <v>0</v>
      </c>
      <c r="W227" s="76">
        <v>4873000</v>
      </c>
      <c r="X227" s="76">
        <v>0</v>
      </c>
      <c r="Y227" s="72" t="s">
        <v>207</v>
      </c>
      <c r="Z227" s="72" t="s">
        <v>208</v>
      </c>
      <c r="AA227" s="72" t="s">
        <v>451</v>
      </c>
      <c r="AB227" s="72" t="s">
        <v>452</v>
      </c>
      <c r="AC227" s="72" t="s">
        <v>453</v>
      </c>
      <c r="AD227" s="76">
        <v>4873000</v>
      </c>
      <c r="AE227" s="72" t="s">
        <v>1943</v>
      </c>
      <c r="AF227" s="72" t="s">
        <v>430</v>
      </c>
      <c r="AG227" s="72" t="s">
        <v>430</v>
      </c>
      <c r="AH227" s="72" t="s">
        <v>613</v>
      </c>
      <c r="AI227" s="72" t="s">
        <v>1944</v>
      </c>
      <c r="AJ227" s="72" t="s">
        <v>1929</v>
      </c>
      <c r="AK227" s="72" t="s">
        <v>1945</v>
      </c>
      <c r="AL227" s="72" t="s">
        <v>1946</v>
      </c>
      <c r="AM227" s="72"/>
      <c r="AN227" s="72" t="s">
        <v>617</v>
      </c>
      <c r="AO227" s="72" t="s">
        <v>493</v>
      </c>
      <c r="AP227" s="72" t="s">
        <v>618</v>
      </c>
      <c r="AQ227" s="77" t="s">
        <v>619</v>
      </c>
      <c r="AR227" s="78" t="s">
        <v>995</v>
      </c>
      <c r="AS227" s="78" t="s">
        <v>996</v>
      </c>
      <c r="AT227" s="79" t="s">
        <v>997</v>
      </c>
    </row>
    <row r="228" spans="1:46" x14ac:dyDescent="0.25">
      <c r="A228" s="70">
        <v>38422</v>
      </c>
      <c r="B228" s="71">
        <v>44644</v>
      </c>
      <c r="C228" s="72" t="s">
        <v>1947</v>
      </c>
      <c r="D228" s="72" t="s">
        <v>201</v>
      </c>
      <c r="E228" s="73">
        <v>4873000</v>
      </c>
      <c r="F228" s="73">
        <v>41247</v>
      </c>
      <c r="G228" s="73">
        <v>0</v>
      </c>
      <c r="H228" s="74" t="s">
        <v>480</v>
      </c>
      <c r="I228" s="75">
        <v>1102717403</v>
      </c>
      <c r="J228" s="72" t="s">
        <v>664</v>
      </c>
      <c r="K228" s="72" t="s">
        <v>213</v>
      </c>
      <c r="L228" s="72" t="s">
        <v>223</v>
      </c>
      <c r="M228" s="72" t="s">
        <v>665</v>
      </c>
      <c r="N228" s="72" t="s">
        <v>216</v>
      </c>
      <c r="O228" s="72" t="s">
        <v>666</v>
      </c>
      <c r="P228" s="72" t="s">
        <v>667</v>
      </c>
      <c r="Q228" s="74" t="s">
        <v>203</v>
      </c>
      <c r="R228" s="72" t="s">
        <v>204</v>
      </c>
      <c r="S228" s="72" t="s">
        <v>610</v>
      </c>
      <c r="T228" s="72" t="s">
        <v>611</v>
      </c>
      <c r="U228" s="76">
        <v>4873000</v>
      </c>
      <c r="V228" s="76">
        <v>0</v>
      </c>
      <c r="W228" s="76">
        <v>4873000</v>
      </c>
      <c r="X228" s="76">
        <v>0</v>
      </c>
      <c r="Y228" s="72" t="s">
        <v>207</v>
      </c>
      <c r="Z228" s="72" t="s">
        <v>208</v>
      </c>
      <c r="AA228" s="72" t="s">
        <v>451</v>
      </c>
      <c r="AB228" s="72" t="s">
        <v>452</v>
      </c>
      <c r="AC228" s="72" t="s">
        <v>453</v>
      </c>
      <c r="AD228" s="76">
        <v>4873000</v>
      </c>
      <c r="AE228" s="72" t="s">
        <v>1943</v>
      </c>
      <c r="AF228" s="72" t="s">
        <v>430</v>
      </c>
      <c r="AG228" s="72" t="s">
        <v>430</v>
      </c>
      <c r="AH228" s="72" t="s">
        <v>668</v>
      </c>
      <c r="AI228" s="72" t="s">
        <v>1948</v>
      </c>
      <c r="AJ228" s="72" t="s">
        <v>1929</v>
      </c>
      <c r="AK228" s="72" t="s">
        <v>1949</v>
      </c>
      <c r="AL228" s="72" t="s">
        <v>1950</v>
      </c>
      <c r="AM228" s="72"/>
      <c r="AN228" s="72" t="s">
        <v>617</v>
      </c>
      <c r="AO228" s="72" t="s">
        <v>493</v>
      </c>
      <c r="AP228" s="72" t="s">
        <v>672</v>
      </c>
      <c r="AQ228" s="77" t="s">
        <v>662</v>
      </c>
      <c r="AR228" s="78" t="s">
        <v>995</v>
      </c>
      <c r="AS228" s="78" t="s">
        <v>996</v>
      </c>
      <c r="AT228" s="79" t="s">
        <v>997</v>
      </c>
    </row>
    <row r="229" spans="1:46" x14ac:dyDescent="0.25">
      <c r="A229" s="70">
        <v>38522</v>
      </c>
      <c r="B229" s="71">
        <v>44644</v>
      </c>
      <c r="C229" s="72" t="s">
        <v>1951</v>
      </c>
      <c r="D229" s="72" t="s">
        <v>201</v>
      </c>
      <c r="E229" s="73">
        <v>4873000</v>
      </c>
      <c r="F229" s="73">
        <v>41247</v>
      </c>
      <c r="G229" s="73">
        <v>0</v>
      </c>
      <c r="H229" s="74" t="s">
        <v>480</v>
      </c>
      <c r="I229" s="75">
        <v>1032412730</v>
      </c>
      <c r="J229" s="72" t="s">
        <v>1512</v>
      </c>
      <c r="K229" s="72" t="s">
        <v>213</v>
      </c>
      <c r="L229" s="72" t="s">
        <v>223</v>
      </c>
      <c r="M229" s="72" t="s">
        <v>1513</v>
      </c>
      <c r="N229" s="72" t="s">
        <v>216</v>
      </c>
      <c r="O229" s="72" t="s">
        <v>233</v>
      </c>
      <c r="P229" s="72" t="s">
        <v>234</v>
      </c>
      <c r="Q229" s="74" t="s">
        <v>203</v>
      </c>
      <c r="R229" s="72" t="s">
        <v>204</v>
      </c>
      <c r="S229" s="72" t="s">
        <v>1514</v>
      </c>
      <c r="T229" s="72" t="s">
        <v>1515</v>
      </c>
      <c r="U229" s="76">
        <v>4873000</v>
      </c>
      <c r="V229" s="76">
        <v>0</v>
      </c>
      <c r="W229" s="76">
        <v>4873000</v>
      </c>
      <c r="X229" s="76">
        <v>0</v>
      </c>
      <c r="Y229" s="72" t="s">
        <v>207</v>
      </c>
      <c r="Z229" s="72" t="s">
        <v>208</v>
      </c>
      <c r="AA229" s="72" t="s">
        <v>451</v>
      </c>
      <c r="AB229" s="72" t="s">
        <v>452</v>
      </c>
      <c r="AC229" s="72" t="s">
        <v>453</v>
      </c>
      <c r="AD229" s="76">
        <v>4873000</v>
      </c>
      <c r="AE229" s="72" t="s">
        <v>1952</v>
      </c>
      <c r="AF229" s="72" t="s">
        <v>651</v>
      </c>
      <c r="AG229" s="72" t="s">
        <v>1113</v>
      </c>
      <c r="AH229" s="72" t="s">
        <v>714</v>
      </c>
      <c r="AI229" s="72" t="s">
        <v>1953</v>
      </c>
      <c r="AJ229" s="72" t="s">
        <v>1929</v>
      </c>
      <c r="AK229" s="72" t="s">
        <v>1954</v>
      </c>
      <c r="AL229" s="72" t="s">
        <v>1955</v>
      </c>
      <c r="AM229" s="72"/>
      <c r="AN229" s="72" t="s">
        <v>492</v>
      </c>
      <c r="AO229" s="72" t="s">
        <v>493</v>
      </c>
      <c r="AP229" s="72" t="s">
        <v>1519</v>
      </c>
      <c r="AQ229" s="77" t="s">
        <v>1520</v>
      </c>
      <c r="AR229" s="78" t="s">
        <v>995</v>
      </c>
      <c r="AS229" s="78" t="s">
        <v>996</v>
      </c>
      <c r="AT229" s="79" t="s">
        <v>997</v>
      </c>
    </row>
    <row r="230" spans="1:46" x14ac:dyDescent="0.25">
      <c r="A230" s="70">
        <v>38622</v>
      </c>
      <c r="B230" s="71">
        <v>44644</v>
      </c>
      <c r="C230" s="72" t="s">
        <v>1956</v>
      </c>
      <c r="D230" s="72" t="s">
        <v>201</v>
      </c>
      <c r="E230" s="73">
        <v>3150000</v>
      </c>
      <c r="F230" s="73">
        <v>26664</v>
      </c>
      <c r="G230" s="73">
        <v>0</v>
      </c>
      <c r="H230" s="74" t="s">
        <v>480</v>
      </c>
      <c r="I230" s="75">
        <v>1076659207</v>
      </c>
      <c r="J230" s="72" t="s">
        <v>1682</v>
      </c>
      <c r="K230" s="72" t="s">
        <v>213</v>
      </c>
      <c r="L230" s="72" t="s">
        <v>223</v>
      </c>
      <c r="M230" s="72" t="s">
        <v>1683</v>
      </c>
      <c r="N230" s="72" t="s">
        <v>216</v>
      </c>
      <c r="O230" s="72" t="s">
        <v>564</v>
      </c>
      <c r="P230" s="72" t="s">
        <v>565</v>
      </c>
      <c r="Q230" s="74" t="s">
        <v>203</v>
      </c>
      <c r="R230" s="72" t="s">
        <v>204</v>
      </c>
      <c r="S230" s="72" t="s">
        <v>1514</v>
      </c>
      <c r="T230" s="72" t="s">
        <v>1515</v>
      </c>
      <c r="U230" s="76">
        <v>3150000</v>
      </c>
      <c r="V230" s="76">
        <v>0</v>
      </c>
      <c r="W230" s="76">
        <v>3150000</v>
      </c>
      <c r="X230" s="76">
        <v>0</v>
      </c>
      <c r="Y230" s="72" t="s">
        <v>207</v>
      </c>
      <c r="Z230" s="72" t="s">
        <v>208</v>
      </c>
      <c r="AA230" s="72" t="s">
        <v>451</v>
      </c>
      <c r="AB230" s="72" t="s">
        <v>452</v>
      </c>
      <c r="AC230" s="72" t="s">
        <v>453</v>
      </c>
      <c r="AD230" s="76">
        <v>3150000</v>
      </c>
      <c r="AE230" s="72" t="s">
        <v>1957</v>
      </c>
      <c r="AF230" s="72" t="s">
        <v>1113</v>
      </c>
      <c r="AG230" s="72" t="s">
        <v>1123</v>
      </c>
      <c r="AH230" s="72" t="s">
        <v>1085</v>
      </c>
      <c r="AI230" s="72" t="s">
        <v>1958</v>
      </c>
      <c r="AJ230" s="72" t="s">
        <v>1929</v>
      </c>
      <c r="AK230" s="72" t="s">
        <v>1959</v>
      </c>
      <c r="AL230" s="72" t="s">
        <v>1960</v>
      </c>
      <c r="AM230" s="72"/>
      <c r="AN230" s="72" t="s">
        <v>617</v>
      </c>
      <c r="AO230" s="72" t="s">
        <v>493</v>
      </c>
      <c r="AP230" s="72" t="s">
        <v>1687</v>
      </c>
      <c r="AQ230" s="77" t="s">
        <v>1688</v>
      </c>
      <c r="AR230" s="78" t="s">
        <v>995</v>
      </c>
      <c r="AS230" s="78" t="s">
        <v>996</v>
      </c>
      <c r="AT230" s="79" t="s">
        <v>997</v>
      </c>
    </row>
    <row r="231" spans="1:46" x14ac:dyDescent="0.25">
      <c r="A231" s="70">
        <v>38722</v>
      </c>
      <c r="B231" s="71">
        <v>44644</v>
      </c>
      <c r="C231" s="72" t="s">
        <v>1961</v>
      </c>
      <c r="D231" s="72" t="s">
        <v>201</v>
      </c>
      <c r="E231" s="73">
        <v>3475000</v>
      </c>
      <c r="F231" s="73">
        <v>29414</v>
      </c>
      <c r="G231" s="73">
        <v>0</v>
      </c>
      <c r="H231" s="74" t="s">
        <v>480</v>
      </c>
      <c r="I231" s="75">
        <v>1018461389</v>
      </c>
      <c r="J231" s="72" t="s">
        <v>575</v>
      </c>
      <c r="K231" s="72" t="s">
        <v>213</v>
      </c>
      <c r="L231" s="72" t="s">
        <v>223</v>
      </c>
      <c r="M231" s="72" t="s">
        <v>576</v>
      </c>
      <c r="N231" s="72" t="s">
        <v>216</v>
      </c>
      <c r="O231" s="72" t="s">
        <v>577</v>
      </c>
      <c r="P231" s="72" t="s">
        <v>578</v>
      </c>
      <c r="Q231" s="74" t="s">
        <v>203</v>
      </c>
      <c r="R231" s="72" t="s">
        <v>204</v>
      </c>
      <c r="S231" s="72" t="s">
        <v>522</v>
      </c>
      <c r="T231" s="72" t="s">
        <v>523</v>
      </c>
      <c r="U231" s="76">
        <v>3475000</v>
      </c>
      <c r="V231" s="76">
        <v>0</v>
      </c>
      <c r="W231" s="76">
        <v>3475000</v>
      </c>
      <c r="X231" s="76">
        <v>0</v>
      </c>
      <c r="Y231" s="72" t="s">
        <v>207</v>
      </c>
      <c r="Z231" s="72" t="s">
        <v>208</v>
      </c>
      <c r="AA231" s="72" t="s">
        <v>451</v>
      </c>
      <c r="AB231" s="72" t="s">
        <v>452</v>
      </c>
      <c r="AC231" s="72" t="s">
        <v>453</v>
      </c>
      <c r="AD231" s="76">
        <v>3475000</v>
      </c>
      <c r="AE231" s="72" t="s">
        <v>1909</v>
      </c>
      <c r="AF231" s="72" t="s">
        <v>554</v>
      </c>
      <c r="AG231" s="72" t="s">
        <v>554</v>
      </c>
      <c r="AH231" s="72" t="s">
        <v>579</v>
      </c>
      <c r="AI231" s="72" t="s">
        <v>1962</v>
      </c>
      <c r="AJ231" s="72" t="s">
        <v>1929</v>
      </c>
      <c r="AK231" s="72" t="s">
        <v>1963</v>
      </c>
      <c r="AL231" s="72" t="s">
        <v>1964</v>
      </c>
      <c r="AM231" s="72"/>
      <c r="AN231" s="72" t="s">
        <v>571</v>
      </c>
      <c r="AO231" s="72" t="s">
        <v>493</v>
      </c>
      <c r="AP231" s="72" t="s">
        <v>582</v>
      </c>
      <c r="AQ231" s="77" t="s">
        <v>560</v>
      </c>
      <c r="AR231" s="78" t="s">
        <v>995</v>
      </c>
      <c r="AS231" s="78" t="s">
        <v>996</v>
      </c>
      <c r="AT231" s="79" t="s">
        <v>997</v>
      </c>
    </row>
    <row r="232" spans="1:46" x14ac:dyDescent="0.25">
      <c r="A232" s="70">
        <v>38822</v>
      </c>
      <c r="B232" s="71">
        <v>44644</v>
      </c>
      <c r="C232" s="72" t="s">
        <v>1965</v>
      </c>
      <c r="D232" s="72" t="s">
        <v>201</v>
      </c>
      <c r="E232" s="73">
        <v>3150000</v>
      </c>
      <c r="F232" s="73">
        <v>26664</v>
      </c>
      <c r="G232" s="73">
        <v>0</v>
      </c>
      <c r="H232" s="74" t="s">
        <v>480</v>
      </c>
      <c r="I232" s="75">
        <v>1014256558</v>
      </c>
      <c r="J232" s="72" t="s">
        <v>596</v>
      </c>
      <c r="K232" s="72" t="s">
        <v>213</v>
      </c>
      <c r="L232" s="72" t="s">
        <v>223</v>
      </c>
      <c r="M232" s="72" t="s">
        <v>597</v>
      </c>
      <c r="N232" s="72" t="s">
        <v>216</v>
      </c>
      <c r="O232" s="72" t="s">
        <v>228</v>
      </c>
      <c r="P232" s="72" t="s">
        <v>229</v>
      </c>
      <c r="Q232" s="74" t="s">
        <v>203</v>
      </c>
      <c r="R232" s="72" t="s">
        <v>204</v>
      </c>
      <c r="S232" s="72" t="s">
        <v>522</v>
      </c>
      <c r="T232" s="72" t="s">
        <v>523</v>
      </c>
      <c r="U232" s="76">
        <v>3150000</v>
      </c>
      <c r="V232" s="76">
        <v>0</v>
      </c>
      <c r="W232" s="76">
        <v>3150000</v>
      </c>
      <c r="X232" s="76">
        <v>0</v>
      </c>
      <c r="Y232" s="72" t="s">
        <v>207</v>
      </c>
      <c r="Z232" s="72" t="s">
        <v>208</v>
      </c>
      <c r="AA232" s="72" t="s">
        <v>451</v>
      </c>
      <c r="AB232" s="72" t="s">
        <v>452</v>
      </c>
      <c r="AC232" s="72" t="s">
        <v>453</v>
      </c>
      <c r="AD232" s="76">
        <v>3150000</v>
      </c>
      <c r="AE232" s="72" t="s">
        <v>1966</v>
      </c>
      <c r="AF232" s="72" t="s">
        <v>599</v>
      </c>
      <c r="AG232" s="72" t="s">
        <v>599</v>
      </c>
      <c r="AH232" s="72" t="s">
        <v>600</v>
      </c>
      <c r="AI232" s="72" t="s">
        <v>1967</v>
      </c>
      <c r="AJ232" s="72" t="s">
        <v>1929</v>
      </c>
      <c r="AK232" s="72" t="s">
        <v>1968</v>
      </c>
      <c r="AL232" s="72" t="s">
        <v>1969</v>
      </c>
      <c r="AM232" s="72"/>
      <c r="AN232" s="72" t="s">
        <v>304</v>
      </c>
      <c r="AO232" s="72" t="s">
        <v>501</v>
      </c>
      <c r="AP232" s="72" t="s">
        <v>603</v>
      </c>
      <c r="AQ232" s="77" t="s">
        <v>604</v>
      </c>
      <c r="AR232" s="78" t="s">
        <v>995</v>
      </c>
      <c r="AS232" s="78" t="s">
        <v>996</v>
      </c>
      <c r="AT232" s="79" t="s">
        <v>997</v>
      </c>
    </row>
    <row r="233" spans="1:46" x14ac:dyDescent="0.25">
      <c r="A233" s="70">
        <v>38922</v>
      </c>
      <c r="B233" s="71">
        <v>44644</v>
      </c>
      <c r="C233" s="72" t="s">
        <v>1970</v>
      </c>
      <c r="D233" s="72" t="s">
        <v>201</v>
      </c>
      <c r="E233" s="73">
        <v>3475000</v>
      </c>
      <c r="F233" s="73">
        <v>29415</v>
      </c>
      <c r="G233" s="73">
        <v>0</v>
      </c>
      <c r="H233" s="74" t="s">
        <v>480</v>
      </c>
      <c r="I233" s="75">
        <v>1072593594</v>
      </c>
      <c r="J233" s="72" t="s">
        <v>721</v>
      </c>
      <c r="K233" s="72" t="s">
        <v>213</v>
      </c>
      <c r="L233" s="72" t="s">
        <v>223</v>
      </c>
      <c r="M233" s="72" t="s">
        <v>722</v>
      </c>
      <c r="N233" s="72" t="s">
        <v>216</v>
      </c>
      <c r="O233" s="72" t="s">
        <v>228</v>
      </c>
      <c r="P233" s="72" t="s">
        <v>229</v>
      </c>
      <c r="Q233" s="74" t="s">
        <v>203</v>
      </c>
      <c r="R233" s="72" t="s">
        <v>204</v>
      </c>
      <c r="S233" s="72" t="s">
        <v>610</v>
      </c>
      <c r="T233" s="72" t="s">
        <v>611</v>
      </c>
      <c r="U233" s="76">
        <v>3475000</v>
      </c>
      <c r="V233" s="76">
        <v>0</v>
      </c>
      <c r="W233" s="76">
        <v>3475000</v>
      </c>
      <c r="X233" s="76">
        <v>0</v>
      </c>
      <c r="Y233" s="72" t="s">
        <v>207</v>
      </c>
      <c r="Z233" s="72" t="s">
        <v>208</v>
      </c>
      <c r="AA233" s="72" t="s">
        <v>451</v>
      </c>
      <c r="AB233" s="72" t="s">
        <v>452</v>
      </c>
      <c r="AC233" s="72" t="s">
        <v>453</v>
      </c>
      <c r="AD233" s="76">
        <v>3475000</v>
      </c>
      <c r="AE233" s="72" t="s">
        <v>1971</v>
      </c>
      <c r="AF233" s="72" t="s">
        <v>556</v>
      </c>
      <c r="AG233" s="72" t="s">
        <v>556</v>
      </c>
      <c r="AH233" s="72" t="s">
        <v>319</v>
      </c>
      <c r="AI233" s="72" t="s">
        <v>427</v>
      </c>
      <c r="AJ233" s="72" t="s">
        <v>1929</v>
      </c>
      <c r="AK233" s="72" t="s">
        <v>1972</v>
      </c>
      <c r="AL233" s="72" t="s">
        <v>1973</v>
      </c>
      <c r="AM233" s="72"/>
      <c r="AN233" s="72" t="s">
        <v>492</v>
      </c>
      <c r="AO233" s="72" t="s">
        <v>501</v>
      </c>
      <c r="AP233" s="72" t="s">
        <v>726</v>
      </c>
      <c r="AQ233" s="77" t="s">
        <v>727</v>
      </c>
      <c r="AR233" s="78" t="s">
        <v>995</v>
      </c>
      <c r="AS233" s="78" t="s">
        <v>996</v>
      </c>
      <c r="AT233" s="79" t="s">
        <v>997</v>
      </c>
    </row>
    <row r="234" spans="1:46" x14ac:dyDescent="0.25">
      <c r="A234" s="70">
        <v>39022</v>
      </c>
      <c r="B234" s="71">
        <v>44644</v>
      </c>
      <c r="C234" s="72" t="s">
        <v>1974</v>
      </c>
      <c r="D234" s="72" t="s">
        <v>201</v>
      </c>
      <c r="E234" s="73">
        <v>5600000</v>
      </c>
      <c r="F234" s="73">
        <v>60402</v>
      </c>
      <c r="G234" s="73">
        <v>0</v>
      </c>
      <c r="H234" s="74" t="s">
        <v>480</v>
      </c>
      <c r="I234" s="75">
        <v>79869701</v>
      </c>
      <c r="J234" s="72" t="s">
        <v>1052</v>
      </c>
      <c r="K234" s="72" t="s">
        <v>213</v>
      </c>
      <c r="L234" s="72" t="s">
        <v>223</v>
      </c>
      <c r="M234" s="72" t="s">
        <v>1053</v>
      </c>
      <c r="N234" s="72" t="s">
        <v>216</v>
      </c>
      <c r="O234" s="72" t="s">
        <v>233</v>
      </c>
      <c r="P234" s="72" t="s">
        <v>234</v>
      </c>
      <c r="Q234" s="74" t="s">
        <v>203</v>
      </c>
      <c r="R234" s="72" t="s">
        <v>204</v>
      </c>
      <c r="S234" s="72" t="s">
        <v>1054</v>
      </c>
      <c r="T234" s="72" t="s">
        <v>1055</v>
      </c>
      <c r="U234" s="76">
        <v>5600000</v>
      </c>
      <c r="V234" s="76">
        <v>0</v>
      </c>
      <c r="W234" s="76">
        <v>5600000</v>
      </c>
      <c r="X234" s="76">
        <v>0</v>
      </c>
      <c r="Y234" s="72" t="s">
        <v>207</v>
      </c>
      <c r="Z234" s="72" t="s">
        <v>208</v>
      </c>
      <c r="AA234" s="72" t="s">
        <v>451</v>
      </c>
      <c r="AB234" s="72" t="s">
        <v>452</v>
      </c>
      <c r="AC234" s="72" t="s">
        <v>453</v>
      </c>
      <c r="AD234" s="76">
        <v>5600000</v>
      </c>
      <c r="AE234" s="72" t="s">
        <v>1975</v>
      </c>
      <c r="AF234" s="72" t="s">
        <v>852</v>
      </c>
      <c r="AG234" s="72" t="s">
        <v>862</v>
      </c>
      <c r="AH234" s="72" t="s">
        <v>822</v>
      </c>
      <c r="AI234" s="72" t="s">
        <v>1976</v>
      </c>
      <c r="AJ234" s="72" t="s">
        <v>1929</v>
      </c>
      <c r="AK234" s="72" t="s">
        <v>1977</v>
      </c>
      <c r="AL234" s="72" t="s">
        <v>1978</v>
      </c>
      <c r="AM234" s="72"/>
      <c r="AN234" s="72" t="s">
        <v>571</v>
      </c>
      <c r="AO234" s="72" t="s">
        <v>493</v>
      </c>
      <c r="AP234" s="72" t="s">
        <v>1061</v>
      </c>
      <c r="AQ234" s="77" t="s">
        <v>1062</v>
      </c>
      <c r="AR234" s="78" t="s">
        <v>995</v>
      </c>
      <c r="AS234" s="78" t="s">
        <v>996</v>
      </c>
      <c r="AT234" s="79" t="s">
        <v>997</v>
      </c>
    </row>
    <row r="235" spans="1:46" x14ac:dyDescent="0.25">
      <c r="A235" s="70">
        <v>39122</v>
      </c>
      <c r="B235" s="71">
        <v>44644</v>
      </c>
      <c r="C235" s="72" t="s">
        <v>1979</v>
      </c>
      <c r="D235" s="72" t="s">
        <v>201</v>
      </c>
      <c r="E235" s="73">
        <v>2650000</v>
      </c>
      <c r="F235" s="73">
        <v>22431</v>
      </c>
      <c r="G235" s="73">
        <v>0</v>
      </c>
      <c r="H235" s="74" t="s">
        <v>480</v>
      </c>
      <c r="I235" s="75">
        <v>1016095148</v>
      </c>
      <c r="J235" s="72" t="s">
        <v>710</v>
      </c>
      <c r="K235" s="72" t="s">
        <v>213</v>
      </c>
      <c r="L235" s="72" t="s">
        <v>223</v>
      </c>
      <c r="M235" s="72" t="s">
        <v>711</v>
      </c>
      <c r="N235" s="72" t="s">
        <v>216</v>
      </c>
      <c r="O235" s="72" t="s">
        <v>467</v>
      </c>
      <c r="P235" s="72" t="s">
        <v>468</v>
      </c>
      <c r="Q235" s="74" t="s">
        <v>203</v>
      </c>
      <c r="R235" s="72" t="s">
        <v>204</v>
      </c>
      <c r="S235" s="72" t="s">
        <v>610</v>
      </c>
      <c r="T235" s="72" t="s">
        <v>611</v>
      </c>
      <c r="U235" s="76">
        <v>2650000</v>
      </c>
      <c r="V235" s="76">
        <v>0</v>
      </c>
      <c r="W235" s="76">
        <v>2650000</v>
      </c>
      <c r="X235" s="76">
        <v>0</v>
      </c>
      <c r="Y235" s="72" t="s">
        <v>207</v>
      </c>
      <c r="Z235" s="72" t="s">
        <v>208</v>
      </c>
      <c r="AA235" s="72" t="s">
        <v>451</v>
      </c>
      <c r="AB235" s="72" t="s">
        <v>452</v>
      </c>
      <c r="AC235" s="72" t="s">
        <v>453</v>
      </c>
      <c r="AD235" s="76">
        <v>2650000</v>
      </c>
      <c r="AE235" s="72" t="s">
        <v>1980</v>
      </c>
      <c r="AF235" s="72" t="s">
        <v>713</v>
      </c>
      <c r="AG235" s="72" t="s">
        <v>714</v>
      </c>
      <c r="AH235" s="72" t="s">
        <v>715</v>
      </c>
      <c r="AI235" s="72" t="s">
        <v>1059</v>
      </c>
      <c r="AJ235" s="72" t="s">
        <v>1929</v>
      </c>
      <c r="AK235" s="72" t="s">
        <v>1981</v>
      </c>
      <c r="AL235" s="72" t="s">
        <v>1982</v>
      </c>
      <c r="AM235" s="72"/>
      <c r="AN235" s="72" t="s">
        <v>343</v>
      </c>
      <c r="AO235" s="72" t="s">
        <v>501</v>
      </c>
      <c r="AP235" s="72" t="s">
        <v>718</v>
      </c>
      <c r="AQ235" s="77" t="s">
        <v>719</v>
      </c>
      <c r="AR235" s="78" t="s">
        <v>995</v>
      </c>
      <c r="AS235" s="78" t="s">
        <v>996</v>
      </c>
      <c r="AT235" s="79" t="s">
        <v>997</v>
      </c>
    </row>
    <row r="236" spans="1:46" x14ac:dyDescent="0.25">
      <c r="A236" s="70">
        <v>39222</v>
      </c>
      <c r="B236" s="71">
        <v>44644</v>
      </c>
      <c r="C236" s="72" t="s">
        <v>1983</v>
      </c>
      <c r="D236" s="72" t="s">
        <v>201</v>
      </c>
      <c r="E236" s="73">
        <v>4873000</v>
      </c>
      <c r="F236" s="73">
        <v>41077</v>
      </c>
      <c r="G236" s="73">
        <v>0</v>
      </c>
      <c r="H236" s="74" t="s">
        <v>480</v>
      </c>
      <c r="I236" s="75">
        <v>1143932793</v>
      </c>
      <c r="J236" s="72" t="s">
        <v>1890</v>
      </c>
      <c r="K236" s="72" t="s">
        <v>213</v>
      </c>
      <c r="L236" s="72" t="s">
        <v>223</v>
      </c>
      <c r="M236" s="72" t="s">
        <v>1891</v>
      </c>
      <c r="N236" s="72" t="s">
        <v>216</v>
      </c>
      <c r="O236" s="72" t="s">
        <v>676</v>
      </c>
      <c r="P236" s="72" t="s">
        <v>677</v>
      </c>
      <c r="Q236" s="74" t="s">
        <v>203</v>
      </c>
      <c r="R236" s="72" t="s">
        <v>204</v>
      </c>
      <c r="S236" s="72" t="s">
        <v>1514</v>
      </c>
      <c r="T236" s="72" t="s">
        <v>1515</v>
      </c>
      <c r="U236" s="76">
        <v>4873000</v>
      </c>
      <c r="V236" s="76">
        <v>0</v>
      </c>
      <c r="W236" s="76">
        <v>4873000</v>
      </c>
      <c r="X236" s="76">
        <v>0</v>
      </c>
      <c r="Y236" s="72" t="s">
        <v>207</v>
      </c>
      <c r="Z236" s="72" t="s">
        <v>208</v>
      </c>
      <c r="AA236" s="72" t="s">
        <v>451</v>
      </c>
      <c r="AB236" s="72" t="s">
        <v>452</v>
      </c>
      <c r="AC236" s="72" t="s">
        <v>453</v>
      </c>
      <c r="AD236" s="76">
        <v>4873000</v>
      </c>
      <c r="AE236" s="72" t="s">
        <v>1984</v>
      </c>
      <c r="AF236" s="72" t="s">
        <v>651</v>
      </c>
      <c r="AG236" s="72" t="s">
        <v>1113</v>
      </c>
      <c r="AH236" s="72" t="s">
        <v>1390</v>
      </c>
      <c r="AI236" s="72" t="s">
        <v>1069</v>
      </c>
      <c r="AJ236" s="72" t="s">
        <v>1929</v>
      </c>
      <c r="AK236" s="72" t="s">
        <v>1985</v>
      </c>
      <c r="AL236" s="72" t="s">
        <v>1986</v>
      </c>
      <c r="AM236" s="72"/>
      <c r="AN236" s="72" t="s">
        <v>492</v>
      </c>
      <c r="AO236" s="72" t="s">
        <v>493</v>
      </c>
      <c r="AP236" s="72" t="s">
        <v>1895</v>
      </c>
      <c r="AQ236" s="77" t="s">
        <v>1520</v>
      </c>
      <c r="AR236" s="78" t="s">
        <v>995</v>
      </c>
      <c r="AS236" s="78" t="s">
        <v>996</v>
      </c>
      <c r="AT236" s="79" t="s">
        <v>997</v>
      </c>
    </row>
    <row r="237" spans="1:46" x14ac:dyDescent="0.25">
      <c r="A237" s="70">
        <v>39322</v>
      </c>
      <c r="B237" s="71">
        <v>44644</v>
      </c>
      <c r="C237" s="72" t="s">
        <v>1987</v>
      </c>
      <c r="D237" s="72" t="s">
        <v>201</v>
      </c>
      <c r="E237" s="73">
        <v>4873000</v>
      </c>
      <c r="F237" s="73">
        <v>41247</v>
      </c>
      <c r="G237" s="73">
        <v>0</v>
      </c>
      <c r="H237" s="74" t="s">
        <v>480</v>
      </c>
      <c r="I237" s="75">
        <v>1067938582</v>
      </c>
      <c r="J237" s="72" t="s">
        <v>1158</v>
      </c>
      <c r="K237" s="72" t="s">
        <v>213</v>
      </c>
      <c r="L237" s="72" t="s">
        <v>223</v>
      </c>
      <c r="M237" s="72" t="s">
        <v>1159</v>
      </c>
      <c r="N237" s="72" t="s">
        <v>216</v>
      </c>
      <c r="O237" s="72" t="s">
        <v>467</v>
      </c>
      <c r="P237" s="72" t="s">
        <v>468</v>
      </c>
      <c r="Q237" s="74" t="s">
        <v>203</v>
      </c>
      <c r="R237" s="72" t="s">
        <v>204</v>
      </c>
      <c r="S237" s="72" t="s">
        <v>483</v>
      </c>
      <c r="T237" s="72" t="s">
        <v>484</v>
      </c>
      <c r="U237" s="76">
        <v>4873000</v>
      </c>
      <c r="V237" s="76">
        <v>0</v>
      </c>
      <c r="W237" s="76">
        <v>4873000</v>
      </c>
      <c r="X237" s="76">
        <v>0</v>
      </c>
      <c r="Y237" s="72" t="s">
        <v>207</v>
      </c>
      <c r="Z237" s="72" t="s">
        <v>208</v>
      </c>
      <c r="AA237" s="72" t="s">
        <v>1066</v>
      </c>
      <c r="AB237" s="72" t="s">
        <v>452</v>
      </c>
      <c r="AC237" s="72" t="s">
        <v>453</v>
      </c>
      <c r="AD237" s="76">
        <v>4873000</v>
      </c>
      <c r="AE237" s="72" t="s">
        <v>1988</v>
      </c>
      <c r="AF237" s="72" t="s">
        <v>320</v>
      </c>
      <c r="AG237" s="72" t="s">
        <v>320</v>
      </c>
      <c r="AH237" s="72" t="s">
        <v>772</v>
      </c>
      <c r="AI237" s="72" t="s">
        <v>1076</v>
      </c>
      <c r="AJ237" s="72" t="s">
        <v>1929</v>
      </c>
      <c r="AK237" s="72" t="s">
        <v>1989</v>
      </c>
      <c r="AL237" s="72" t="s">
        <v>1990</v>
      </c>
      <c r="AM237" s="72"/>
      <c r="AN237" s="72" t="s">
        <v>617</v>
      </c>
      <c r="AO237" s="72" t="s">
        <v>493</v>
      </c>
      <c r="AP237" s="72" t="s">
        <v>1162</v>
      </c>
      <c r="AQ237" s="77" t="s">
        <v>1163</v>
      </c>
      <c r="AR237" s="78" t="s">
        <v>995</v>
      </c>
      <c r="AS237" s="78" t="s">
        <v>996</v>
      </c>
      <c r="AT237" s="79" t="s">
        <v>997</v>
      </c>
    </row>
    <row r="238" spans="1:46" x14ac:dyDescent="0.25">
      <c r="A238" s="70">
        <v>39422</v>
      </c>
      <c r="B238" s="71">
        <v>44644</v>
      </c>
      <c r="C238" s="72" t="s">
        <v>1991</v>
      </c>
      <c r="D238" s="72" t="s">
        <v>201</v>
      </c>
      <c r="E238" s="73">
        <v>4179000</v>
      </c>
      <c r="F238" s="73">
        <v>35372</v>
      </c>
      <c r="G238" s="73">
        <v>0</v>
      </c>
      <c r="H238" s="74" t="s">
        <v>480</v>
      </c>
      <c r="I238" s="75">
        <v>1116796384</v>
      </c>
      <c r="J238" s="72" t="s">
        <v>657</v>
      </c>
      <c r="K238" s="72" t="s">
        <v>213</v>
      </c>
      <c r="L238" s="72" t="s">
        <v>223</v>
      </c>
      <c r="M238" s="72" t="s">
        <v>658</v>
      </c>
      <c r="N238" s="72" t="s">
        <v>216</v>
      </c>
      <c r="O238" s="72" t="s">
        <v>467</v>
      </c>
      <c r="P238" s="72" t="s">
        <v>468</v>
      </c>
      <c r="Q238" s="74" t="s">
        <v>203</v>
      </c>
      <c r="R238" s="72" t="s">
        <v>204</v>
      </c>
      <c r="S238" s="72" t="s">
        <v>610</v>
      </c>
      <c r="T238" s="72" t="s">
        <v>611</v>
      </c>
      <c r="U238" s="76">
        <v>4179000</v>
      </c>
      <c r="V238" s="76">
        <v>0</v>
      </c>
      <c r="W238" s="76">
        <v>4179000</v>
      </c>
      <c r="X238" s="76">
        <v>0</v>
      </c>
      <c r="Y238" s="72" t="s">
        <v>207</v>
      </c>
      <c r="Z238" s="72" t="s">
        <v>208</v>
      </c>
      <c r="AA238" s="72" t="s">
        <v>451</v>
      </c>
      <c r="AB238" s="72" t="s">
        <v>452</v>
      </c>
      <c r="AC238" s="72" t="s">
        <v>453</v>
      </c>
      <c r="AD238" s="76">
        <v>4179000</v>
      </c>
      <c r="AE238" s="72" t="s">
        <v>1943</v>
      </c>
      <c r="AF238" s="72" t="s">
        <v>430</v>
      </c>
      <c r="AG238" s="72" t="s">
        <v>430</v>
      </c>
      <c r="AH238" s="72" t="s">
        <v>650</v>
      </c>
      <c r="AI238" s="72" t="s">
        <v>1082</v>
      </c>
      <c r="AJ238" s="72" t="s">
        <v>1929</v>
      </c>
      <c r="AK238" s="72" t="s">
        <v>1992</v>
      </c>
      <c r="AL238" s="72" t="s">
        <v>1993</v>
      </c>
      <c r="AM238" s="72"/>
      <c r="AN238" s="72" t="s">
        <v>617</v>
      </c>
      <c r="AO238" s="72" t="s">
        <v>493</v>
      </c>
      <c r="AP238" s="72" t="s">
        <v>661</v>
      </c>
      <c r="AQ238" s="77" t="s">
        <v>662</v>
      </c>
      <c r="AR238" s="78" t="s">
        <v>995</v>
      </c>
      <c r="AS238" s="78" t="s">
        <v>996</v>
      </c>
      <c r="AT238" s="79" t="s">
        <v>997</v>
      </c>
    </row>
    <row r="239" spans="1:46" x14ac:dyDescent="0.25">
      <c r="A239" s="70">
        <v>39522</v>
      </c>
      <c r="B239" s="71">
        <v>44644</v>
      </c>
      <c r="C239" s="72" t="s">
        <v>1994</v>
      </c>
      <c r="D239" s="72" t="s">
        <v>201</v>
      </c>
      <c r="E239" s="73">
        <v>4873000</v>
      </c>
      <c r="F239" s="73">
        <v>41244</v>
      </c>
      <c r="G239" s="73">
        <v>0</v>
      </c>
      <c r="H239" s="74" t="s">
        <v>480</v>
      </c>
      <c r="I239" s="75">
        <v>79538529</v>
      </c>
      <c r="J239" s="72" t="s">
        <v>621</v>
      </c>
      <c r="K239" s="72" t="s">
        <v>213</v>
      </c>
      <c r="L239" s="72" t="s">
        <v>223</v>
      </c>
      <c r="M239" s="72" t="s">
        <v>622</v>
      </c>
      <c r="N239" s="72" t="s">
        <v>216</v>
      </c>
      <c r="O239" s="72" t="s">
        <v>467</v>
      </c>
      <c r="P239" s="72" t="s">
        <v>468</v>
      </c>
      <c r="Q239" s="74" t="s">
        <v>203</v>
      </c>
      <c r="R239" s="72" t="s">
        <v>204</v>
      </c>
      <c r="S239" s="72" t="s">
        <v>610</v>
      </c>
      <c r="T239" s="72" t="s">
        <v>611</v>
      </c>
      <c r="U239" s="76">
        <v>4873000</v>
      </c>
      <c r="V239" s="76">
        <v>0</v>
      </c>
      <c r="W239" s="76">
        <v>4873000</v>
      </c>
      <c r="X239" s="76">
        <v>0</v>
      </c>
      <c r="Y239" s="72" t="s">
        <v>207</v>
      </c>
      <c r="Z239" s="72" t="s">
        <v>208</v>
      </c>
      <c r="AA239" s="72" t="s">
        <v>451</v>
      </c>
      <c r="AB239" s="72" t="s">
        <v>452</v>
      </c>
      <c r="AC239" s="72" t="s">
        <v>453</v>
      </c>
      <c r="AD239" s="76">
        <v>4873000</v>
      </c>
      <c r="AE239" s="72" t="s">
        <v>1943</v>
      </c>
      <c r="AF239" s="72" t="s">
        <v>430</v>
      </c>
      <c r="AG239" s="72" t="s">
        <v>430</v>
      </c>
      <c r="AH239" s="72" t="s">
        <v>623</v>
      </c>
      <c r="AI239" s="72" t="s">
        <v>1089</v>
      </c>
      <c r="AJ239" s="72" t="s">
        <v>1929</v>
      </c>
      <c r="AK239" s="72" t="s">
        <v>1995</v>
      </c>
      <c r="AL239" s="72" t="s">
        <v>1996</v>
      </c>
      <c r="AM239" s="72"/>
      <c r="AN239" s="72" t="s">
        <v>617</v>
      </c>
      <c r="AO239" s="72" t="s">
        <v>493</v>
      </c>
      <c r="AP239" s="72" t="s">
        <v>626</v>
      </c>
      <c r="AQ239" s="77" t="s">
        <v>627</v>
      </c>
      <c r="AR239" s="78" t="s">
        <v>995</v>
      </c>
      <c r="AS239" s="78" t="s">
        <v>996</v>
      </c>
      <c r="AT239" s="79" t="s">
        <v>997</v>
      </c>
    </row>
    <row r="240" spans="1:46" x14ac:dyDescent="0.25">
      <c r="A240" s="70">
        <v>39622</v>
      </c>
      <c r="B240" s="71">
        <v>44644</v>
      </c>
      <c r="C240" s="72" t="s">
        <v>1997</v>
      </c>
      <c r="D240" s="72" t="s">
        <v>201</v>
      </c>
      <c r="E240" s="73">
        <v>2650000</v>
      </c>
      <c r="F240" s="73">
        <v>22431</v>
      </c>
      <c r="G240" s="73">
        <v>0</v>
      </c>
      <c r="H240" s="74" t="s">
        <v>480</v>
      </c>
      <c r="I240" s="75">
        <v>1072645116</v>
      </c>
      <c r="J240" s="72" t="s">
        <v>1338</v>
      </c>
      <c r="K240" s="72" t="s">
        <v>213</v>
      </c>
      <c r="L240" s="72" t="s">
        <v>223</v>
      </c>
      <c r="M240" s="72" t="s">
        <v>1339</v>
      </c>
      <c r="N240" s="72" t="s">
        <v>216</v>
      </c>
      <c r="O240" s="72" t="s">
        <v>535</v>
      </c>
      <c r="P240" s="72" t="s">
        <v>536</v>
      </c>
      <c r="Q240" s="74" t="s">
        <v>203</v>
      </c>
      <c r="R240" s="72" t="s">
        <v>204</v>
      </c>
      <c r="S240" s="72" t="s">
        <v>483</v>
      </c>
      <c r="T240" s="72" t="s">
        <v>484</v>
      </c>
      <c r="U240" s="76">
        <v>2650000</v>
      </c>
      <c r="V240" s="76">
        <v>0</v>
      </c>
      <c r="W240" s="76">
        <v>2650000</v>
      </c>
      <c r="X240" s="76">
        <v>0</v>
      </c>
      <c r="Y240" s="72" t="s">
        <v>207</v>
      </c>
      <c r="Z240" s="72" t="s">
        <v>208</v>
      </c>
      <c r="AA240" s="72" t="s">
        <v>451</v>
      </c>
      <c r="AB240" s="72" t="s">
        <v>452</v>
      </c>
      <c r="AC240" s="72" t="s">
        <v>453</v>
      </c>
      <c r="AD240" s="76">
        <v>2650000</v>
      </c>
      <c r="AE240" s="72" t="s">
        <v>1998</v>
      </c>
      <c r="AF240" s="72" t="s">
        <v>1243</v>
      </c>
      <c r="AG240" s="72" t="s">
        <v>1243</v>
      </c>
      <c r="AH240" s="72" t="s">
        <v>1123</v>
      </c>
      <c r="AI240" s="72" t="s">
        <v>1092</v>
      </c>
      <c r="AJ240" s="72" t="s">
        <v>1929</v>
      </c>
      <c r="AK240" s="72" t="s">
        <v>1999</v>
      </c>
      <c r="AL240" s="72" t="s">
        <v>2000</v>
      </c>
      <c r="AM240" s="72"/>
      <c r="AN240" s="72" t="s">
        <v>617</v>
      </c>
      <c r="AO240" s="72" t="s">
        <v>501</v>
      </c>
      <c r="AP240" s="72" t="s">
        <v>1344</v>
      </c>
      <c r="AQ240" s="77" t="s">
        <v>1345</v>
      </c>
      <c r="AR240" s="78" t="s">
        <v>995</v>
      </c>
      <c r="AS240" s="78" t="s">
        <v>996</v>
      </c>
      <c r="AT240" s="79" t="s">
        <v>997</v>
      </c>
    </row>
    <row r="241" spans="1:46" x14ac:dyDescent="0.25">
      <c r="A241" s="70">
        <v>39722</v>
      </c>
      <c r="B241" s="71">
        <v>44644</v>
      </c>
      <c r="C241" s="72" t="s">
        <v>2001</v>
      </c>
      <c r="D241" s="72" t="s">
        <v>201</v>
      </c>
      <c r="E241" s="73">
        <v>3475000</v>
      </c>
      <c r="F241" s="73">
        <v>29414</v>
      </c>
      <c r="G241" s="73">
        <v>0</v>
      </c>
      <c r="H241" s="74" t="s">
        <v>480</v>
      </c>
      <c r="I241" s="75">
        <v>1022984528</v>
      </c>
      <c r="J241" s="72" t="s">
        <v>1358</v>
      </c>
      <c r="K241" s="72" t="s">
        <v>213</v>
      </c>
      <c r="L241" s="72" t="s">
        <v>223</v>
      </c>
      <c r="M241" s="72" t="s">
        <v>1359</v>
      </c>
      <c r="N241" s="72" t="s">
        <v>216</v>
      </c>
      <c r="O241" s="72" t="s">
        <v>564</v>
      </c>
      <c r="P241" s="72" t="s">
        <v>565</v>
      </c>
      <c r="Q241" s="74" t="s">
        <v>203</v>
      </c>
      <c r="R241" s="72" t="s">
        <v>204</v>
      </c>
      <c r="S241" s="72" t="s">
        <v>483</v>
      </c>
      <c r="T241" s="72" t="s">
        <v>484</v>
      </c>
      <c r="U241" s="76">
        <v>3475000</v>
      </c>
      <c r="V241" s="76">
        <v>0</v>
      </c>
      <c r="W241" s="76">
        <v>3475000</v>
      </c>
      <c r="X241" s="76">
        <v>0</v>
      </c>
      <c r="Y241" s="72" t="s">
        <v>207</v>
      </c>
      <c r="Z241" s="72" t="s">
        <v>208</v>
      </c>
      <c r="AA241" s="72" t="s">
        <v>451</v>
      </c>
      <c r="AB241" s="72" t="s">
        <v>452</v>
      </c>
      <c r="AC241" s="72" t="s">
        <v>453</v>
      </c>
      <c r="AD241" s="76">
        <v>3475000</v>
      </c>
      <c r="AE241" s="72" t="s">
        <v>2002</v>
      </c>
      <c r="AF241" s="72" t="s">
        <v>668</v>
      </c>
      <c r="AG241" s="72" t="s">
        <v>668</v>
      </c>
      <c r="AH241" s="72" t="s">
        <v>1361</v>
      </c>
      <c r="AI241" s="72" t="s">
        <v>1098</v>
      </c>
      <c r="AJ241" s="72" t="s">
        <v>1929</v>
      </c>
      <c r="AK241" s="72" t="s">
        <v>2003</v>
      </c>
      <c r="AL241" s="72" t="s">
        <v>2004</v>
      </c>
      <c r="AM241" s="72"/>
      <c r="AN241" s="72" t="s">
        <v>492</v>
      </c>
      <c r="AO241" s="72" t="s">
        <v>493</v>
      </c>
      <c r="AP241" s="72" t="s">
        <v>1364</v>
      </c>
      <c r="AQ241" s="77" t="s">
        <v>1365</v>
      </c>
      <c r="AR241" s="78" t="s">
        <v>995</v>
      </c>
      <c r="AS241" s="78" t="s">
        <v>996</v>
      </c>
      <c r="AT241" s="79" t="s">
        <v>997</v>
      </c>
    </row>
    <row r="242" spans="1:46" x14ac:dyDescent="0.25">
      <c r="A242" s="70">
        <v>39822</v>
      </c>
      <c r="B242" s="71">
        <v>44644</v>
      </c>
      <c r="C242" s="72" t="s">
        <v>2005</v>
      </c>
      <c r="D242" s="72" t="s">
        <v>201</v>
      </c>
      <c r="E242" s="73">
        <v>4179000</v>
      </c>
      <c r="F242" s="73">
        <v>35372</v>
      </c>
      <c r="G242" s="73">
        <v>0</v>
      </c>
      <c r="H242" s="74" t="s">
        <v>480</v>
      </c>
      <c r="I242" s="75">
        <v>1032412611</v>
      </c>
      <c r="J242" s="72" t="s">
        <v>1430</v>
      </c>
      <c r="K242" s="72" t="s">
        <v>213</v>
      </c>
      <c r="L242" s="72" t="s">
        <v>223</v>
      </c>
      <c r="M242" s="72" t="s">
        <v>1431</v>
      </c>
      <c r="N242" s="72" t="s">
        <v>216</v>
      </c>
      <c r="O242" s="72" t="s">
        <v>467</v>
      </c>
      <c r="P242" s="72" t="s">
        <v>468</v>
      </c>
      <c r="Q242" s="74" t="s">
        <v>203</v>
      </c>
      <c r="R242" s="72" t="s">
        <v>204</v>
      </c>
      <c r="S242" s="72" t="s">
        <v>1349</v>
      </c>
      <c r="T242" s="72" t="s">
        <v>1350</v>
      </c>
      <c r="U242" s="76">
        <v>4179000</v>
      </c>
      <c r="V242" s="76">
        <v>0</v>
      </c>
      <c r="W242" s="76">
        <v>4179000</v>
      </c>
      <c r="X242" s="76">
        <v>0</v>
      </c>
      <c r="Y242" s="72" t="s">
        <v>207</v>
      </c>
      <c r="Z242" s="72" t="s">
        <v>208</v>
      </c>
      <c r="AA242" s="72" t="s">
        <v>451</v>
      </c>
      <c r="AB242" s="72" t="s">
        <v>452</v>
      </c>
      <c r="AC242" s="72" t="s">
        <v>453</v>
      </c>
      <c r="AD242" s="76">
        <v>4179000</v>
      </c>
      <c r="AE242" s="72" t="s">
        <v>2006</v>
      </c>
      <c r="AF242" s="72" t="s">
        <v>1283</v>
      </c>
      <c r="AG242" s="72" t="s">
        <v>1283</v>
      </c>
      <c r="AH242" s="72" t="s">
        <v>1433</v>
      </c>
      <c r="AI242" s="72" t="s">
        <v>1105</v>
      </c>
      <c r="AJ242" s="72" t="s">
        <v>1929</v>
      </c>
      <c r="AK242" s="72" t="s">
        <v>2007</v>
      </c>
      <c r="AL242" s="72" t="s">
        <v>2008</v>
      </c>
      <c r="AM242" s="72"/>
      <c r="AN242" s="72" t="s">
        <v>492</v>
      </c>
      <c r="AO242" s="72" t="s">
        <v>493</v>
      </c>
      <c r="AP242" s="72" t="s">
        <v>1435</v>
      </c>
      <c r="AQ242" s="77" t="s">
        <v>1436</v>
      </c>
      <c r="AR242" s="78" t="s">
        <v>995</v>
      </c>
      <c r="AS242" s="78" t="s">
        <v>996</v>
      </c>
      <c r="AT242" s="79" t="s">
        <v>997</v>
      </c>
    </row>
    <row r="243" spans="1:46" x14ac:dyDescent="0.25">
      <c r="A243" s="70">
        <v>39922</v>
      </c>
      <c r="B243" s="71">
        <v>44644</v>
      </c>
      <c r="C243" s="72" t="s">
        <v>2009</v>
      </c>
      <c r="D243" s="72" t="s">
        <v>201</v>
      </c>
      <c r="E243" s="73">
        <v>4179000</v>
      </c>
      <c r="F243" s="73">
        <v>35372</v>
      </c>
      <c r="G243" s="73">
        <v>0</v>
      </c>
      <c r="H243" s="74" t="s">
        <v>480</v>
      </c>
      <c r="I243" s="75">
        <v>1020712961</v>
      </c>
      <c r="J243" s="72" t="s">
        <v>1110</v>
      </c>
      <c r="K243" s="72" t="s">
        <v>213</v>
      </c>
      <c r="L243" s="72" t="s">
        <v>223</v>
      </c>
      <c r="M243" s="72" t="s">
        <v>1111</v>
      </c>
      <c r="N243" s="72" t="s">
        <v>216</v>
      </c>
      <c r="O243" s="72" t="s">
        <v>233</v>
      </c>
      <c r="P243" s="72" t="s">
        <v>234</v>
      </c>
      <c r="Q243" s="74" t="s">
        <v>203</v>
      </c>
      <c r="R243" s="72" t="s">
        <v>204</v>
      </c>
      <c r="S243" s="72" t="s">
        <v>1054</v>
      </c>
      <c r="T243" s="72" t="s">
        <v>1055</v>
      </c>
      <c r="U243" s="76">
        <v>4179000</v>
      </c>
      <c r="V243" s="76">
        <v>0</v>
      </c>
      <c r="W243" s="76">
        <v>4179000</v>
      </c>
      <c r="X243" s="76">
        <v>0</v>
      </c>
      <c r="Y243" s="72" t="s">
        <v>207</v>
      </c>
      <c r="Z243" s="72" t="s">
        <v>208</v>
      </c>
      <c r="AA243" s="72" t="s">
        <v>451</v>
      </c>
      <c r="AB243" s="72" t="s">
        <v>452</v>
      </c>
      <c r="AC243" s="72" t="s">
        <v>453</v>
      </c>
      <c r="AD243" s="76">
        <v>4179000</v>
      </c>
      <c r="AE243" s="72" t="s">
        <v>2010</v>
      </c>
      <c r="AF243" s="72" t="s">
        <v>862</v>
      </c>
      <c r="AG243" s="72" t="s">
        <v>871</v>
      </c>
      <c r="AH243" s="72" t="s">
        <v>912</v>
      </c>
      <c r="AI243" s="72" t="s">
        <v>1114</v>
      </c>
      <c r="AJ243" s="72" t="s">
        <v>1929</v>
      </c>
      <c r="AK243" s="72" t="s">
        <v>2011</v>
      </c>
      <c r="AL243" s="72" t="s">
        <v>2012</v>
      </c>
      <c r="AM243" s="72"/>
      <c r="AN243" s="72" t="s">
        <v>516</v>
      </c>
      <c r="AO243" s="72" t="s">
        <v>493</v>
      </c>
      <c r="AP243" s="72" t="s">
        <v>1116</v>
      </c>
      <c r="AQ243" s="77" t="s">
        <v>1117</v>
      </c>
      <c r="AR243" s="78" t="s">
        <v>995</v>
      </c>
      <c r="AS243" s="78" t="s">
        <v>996</v>
      </c>
      <c r="AT243" s="79" t="s">
        <v>997</v>
      </c>
    </row>
    <row r="244" spans="1:46" x14ac:dyDescent="0.25">
      <c r="A244" s="70">
        <v>40022</v>
      </c>
      <c r="B244" s="71">
        <v>44644</v>
      </c>
      <c r="C244" s="72" t="s">
        <v>2013</v>
      </c>
      <c r="D244" s="72" t="s">
        <v>201</v>
      </c>
      <c r="E244" s="73">
        <v>4873000</v>
      </c>
      <c r="F244" s="73">
        <v>41247</v>
      </c>
      <c r="G244" s="73">
        <v>0</v>
      </c>
      <c r="H244" s="74" t="s">
        <v>480</v>
      </c>
      <c r="I244" s="75">
        <v>1030558690</v>
      </c>
      <c r="J244" s="72" t="s">
        <v>1064</v>
      </c>
      <c r="K244" s="72" t="s">
        <v>213</v>
      </c>
      <c r="L244" s="72" t="s">
        <v>223</v>
      </c>
      <c r="M244" s="72" t="s">
        <v>1065</v>
      </c>
      <c r="N244" s="72" t="s">
        <v>216</v>
      </c>
      <c r="O244" s="72" t="s">
        <v>467</v>
      </c>
      <c r="P244" s="72" t="s">
        <v>468</v>
      </c>
      <c r="Q244" s="74" t="s">
        <v>203</v>
      </c>
      <c r="R244" s="72" t="s">
        <v>204</v>
      </c>
      <c r="S244" s="72" t="s">
        <v>483</v>
      </c>
      <c r="T244" s="72" t="s">
        <v>484</v>
      </c>
      <c r="U244" s="76">
        <v>4873000</v>
      </c>
      <c r="V244" s="76">
        <v>0</v>
      </c>
      <c r="W244" s="76">
        <v>4873000</v>
      </c>
      <c r="X244" s="76">
        <v>0</v>
      </c>
      <c r="Y244" s="72" t="s">
        <v>207</v>
      </c>
      <c r="Z244" s="72" t="s">
        <v>208</v>
      </c>
      <c r="AA244" s="72" t="s">
        <v>1066</v>
      </c>
      <c r="AB244" s="72" t="s">
        <v>452</v>
      </c>
      <c r="AC244" s="72" t="s">
        <v>453</v>
      </c>
      <c r="AD244" s="76">
        <v>4873000</v>
      </c>
      <c r="AE244" s="72" t="s">
        <v>2014</v>
      </c>
      <c r="AF244" s="72" t="s">
        <v>537</v>
      </c>
      <c r="AG244" s="72" t="s">
        <v>537</v>
      </c>
      <c r="AH244" s="72" t="s">
        <v>852</v>
      </c>
      <c r="AI244" s="72" t="s">
        <v>1124</v>
      </c>
      <c r="AJ244" s="72" t="s">
        <v>1929</v>
      </c>
      <c r="AK244" s="72" t="s">
        <v>2015</v>
      </c>
      <c r="AL244" s="72" t="s">
        <v>2016</v>
      </c>
      <c r="AM244" s="72"/>
      <c r="AN244" s="72" t="s">
        <v>516</v>
      </c>
      <c r="AO244" s="72" t="s">
        <v>493</v>
      </c>
      <c r="AP244" s="72" t="s">
        <v>1071</v>
      </c>
      <c r="AQ244" s="77" t="s">
        <v>1072</v>
      </c>
      <c r="AR244" s="78" t="s">
        <v>995</v>
      </c>
      <c r="AS244" s="78" t="s">
        <v>996</v>
      </c>
      <c r="AT244" s="79" t="s">
        <v>997</v>
      </c>
    </row>
    <row r="245" spans="1:46" x14ac:dyDescent="0.25">
      <c r="A245" s="70">
        <v>40122</v>
      </c>
      <c r="B245" s="71">
        <v>44644</v>
      </c>
      <c r="C245" s="72" t="s">
        <v>2017</v>
      </c>
      <c r="D245" s="72" t="s">
        <v>201</v>
      </c>
      <c r="E245" s="73">
        <v>2650000</v>
      </c>
      <c r="F245" s="73">
        <v>22431</v>
      </c>
      <c r="G245" s="73">
        <v>0</v>
      </c>
      <c r="H245" s="74" t="s">
        <v>480</v>
      </c>
      <c r="I245" s="75">
        <v>1019085256</v>
      </c>
      <c r="J245" s="72" t="s">
        <v>1173</v>
      </c>
      <c r="K245" s="72" t="s">
        <v>213</v>
      </c>
      <c r="L245" s="72" t="s">
        <v>223</v>
      </c>
      <c r="M245" s="72" t="s">
        <v>1174</v>
      </c>
      <c r="N245" s="72" t="s">
        <v>216</v>
      </c>
      <c r="O245" s="72" t="s">
        <v>467</v>
      </c>
      <c r="P245" s="72" t="s">
        <v>468</v>
      </c>
      <c r="Q245" s="74" t="s">
        <v>203</v>
      </c>
      <c r="R245" s="72" t="s">
        <v>204</v>
      </c>
      <c r="S245" s="72" t="s">
        <v>483</v>
      </c>
      <c r="T245" s="72" t="s">
        <v>484</v>
      </c>
      <c r="U245" s="76">
        <v>2650000</v>
      </c>
      <c r="V245" s="76">
        <v>0</v>
      </c>
      <c r="W245" s="76">
        <v>2650000</v>
      </c>
      <c r="X245" s="76">
        <v>0</v>
      </c>
      <c r="Y245" s="72" t="s">
        <v>207</v>
      </c>
      <c r="Z245" s="72" t="s">
        <v>208</v>
      </c>
      <c r="AA245" s="72" t="s">
        <v>1066</v>
      </c>
      <c r="AB245" s="72" t="s">
        <v>452</v>
      </c>
      <c r="AC245" s="72" t="s">
        <v>453</v>
      </c>
      <c r="AD245" s="76">
        <v>2650000</v>
      </c>
      <c r="AE245" s="72" t="s">
        <v>2018</v>
      </c>
      <c r="AF245" s="72" t="s">
        <v>328</v>
      </c>
      <c r="AG245" s="72" t="s">
        <v>328</v>
      </c>
      <c r="AH245" s="72" t="s">
        <v>862</v>
      </c>
      <c r="AI245" s="72" t="s">
        <v>1086</v>
      </c>
      <c r="AJ245" s="72" t="s">
        <v>1929</v>
      </c>
      <c r="AK245" s="72" t="s">
        <v>2019</v>
      </c>
      <c r="AL245" s="72" t="s">
        <v>2020</v>
      </c>
      <c r="AM245" s="72"/>
      <c r="AN245" s="72" t="s">
        <v>516</v>
      </c>
      <c r="AO245" s="72" t="s">
        <v>493</v>
      </c>
      <c r="AP245" s="72" t="s">
        <v>1179</v>
      </c>
      <c r="AQ245" s="77" t="s">
        <v>1180</v>
      </c>
      <c r="AR245" s="78" t="s">
        <v>995</v>
      </c>
      <c r="AS245" s="78" t="s">
        <v>996</v>
      </c>
      <c r="AT245" s="79" t="s">
        <v>997</v>
      </c>
    </row>
    <row r="246" spans="1:46" x14ac:dyDescent="0.25">
      <c r="A246" s="70">
        <v>40222</v>
      </c>
      <c r="B246" s="71">
        <v>44644</v>
      </c>
      <c r="C246" s="72" t="s">
        <v>2021</v>
      </c>
      <c r="D246" s="72" t="s">
        <v>201</v>
      </c>
      <c r="E246" s="73">
        <v>2650000</v>
      </c>
      <c r="F246" s="73">
        <v>22431</v>
      </c>
      <c r="G246" s="73">
        <v>0</v>
      </c>
      <c r="H246" s="74" t="s">
        <v>480</v>
      </c>
      <c r="I246" s="75">
        <v>5698399</v>
      </c>
      <c r="J246" s="72" t="s">
        <v>985</v>
      </c>
      <c r="K246" s="72" t="s">
        <v>213</v>
      </c>
      <c r="L246" s="72" t="s">
        <v>223</v>
      </c>
      <c r="M246" s="72" t="s">
        <v>986</v>
      </c>
      <c r="N246" s="72" t="s">
        <v>216</v>
      </c>
      <c r="O246" s="72" t="s">
        <v>228</v>
      </c>
      <c r="P246" s="72" t="s">
        <v>229</v>
      </c>
      <c r="Q246" s="74" t="s">
        <v>203</v>
      </c>
      <c r="R246" s="72" t="s">
        <v>204</v>
      </c>
      <c r="S246" s="72" t="s">
        <v>817</v>
      </c>
      <c r="T246" s="72" t="s">
        <v>818</v>
      </c>
      <c r="U246" s="76">
        <v>2650000</v>
      </c>
      <c r="V246" s="76">
        <v>0</v>
      </c>
      <c r="W246" s="76">
        <v>2650000</v>
      </c>
      <c r="X246" s="76">
        <v>0</v>
      </c>
      <c r="Y246" s="72" t="s">
        <v>207</v>
      </c>
      <c r="Z246" s="72" t="s">
        <v>208</v>
      </c>
      <c r="AA246" s="72" t="s">
        <v>451</v>
      </c>
      <c r="AB246" s="72" t="s">
        <v>452</v>
      </c>
      <c r="AC246" s="72" t="s">
        <v>453</v>
      </c>
      <c r="AD246" s="76">
        <v>2650000</v>
      </c>
      <c r="AE246" s="72" t="s">
        <v>2022</v>
      </c>
      <c r="AF246" s="72" t="s">
        <v>912</v>
      </c>
      <c r="AG246" s="72" t="s">
        <v>912</v>
      </c>
      <c r="AH246" s="72" t="s">
        <v>988</v>
      </c>
      <c r="AI246" s="72" t="s">
        <v>1133</v>
      </c>
      <c r="AJ246" s="72" t="s">
        <v>1929</v>
      </c>
      <c r="AK246" s="72" t="s">
        <v>2023</v>
      </c>
      <c r="AL246" s="72" t="s">
        <v>2024</v>
      </c>
      <c r="AM246" s="72"/>
      <c r="AN246" s="72" t="s">
        <v>516</v>
      </c>
      <c r="AO246" s="72" t="s">
        <v>501</v>
      </c>
      <c r="AP246" s="72" t="s">
        <v>992</v>
      </c>
      <c r="AQ246" s="77" t="s">
        <v>993</v>
      </c>
      <c r="AR246" s="78" t="s">
        <v>995</v>
      </c>
      <c r="AS246" s="78" t="s">
        <v>996</v>
      </c>
      <c r="AT246" s="79" t="s">
        <v>997</v>
      </c>
    </row>
    <row r="247" spans="1:46" x14ac:dyDescent="0.25">
      <c r="A247" s="70">
        <v>40322</v>
      </c>
      <c r="B247" s="71">
        <v>44644</v>
      </c>
      <c r="C247" s="72" t="s">
        <v>2025</v>
      </c>
      <c r="D247" s="72" t="s">
        <v>201</v>
      </c>
      <c r="E247" s="73">
        <v>2136000</v>
      </c>
      <c r="F247" s="73">
        <v>16299</v>
      </c>
      <c r="G247" s="73">
        <v>0</v>
      </c>
      <c r="H247" s="74" t="s">
        <v>480</v>
      </c>
      <c r="I247" s="75">
        <v>19474992</v>
      </c>
      <c r="J247" s="72" t="s">
        <v>877</v>
      </c>
      <c r="K247" s="72" t="s">
        <v>213</v>
      </c>
      <c r="L247" s="72" t="s">
        <v>223</v>
      </c>
      <c r="M247" s="72" t="s">
        <v>878</v>
      </c>
      <c r="N247" s="72" t="s">
        <v>216</v>
      </c>
      <c r="O247" s="72" t="s">
        <v>676</v>
      </c>
      <c r="P247" s="72" t="s">
        <v>677</v>
      </c>
      <c r="Q247" s="74" t="s">
        <v>203</v>
      </c>
      <c r="R247" s="72" t="s">
        <v>204</v>
      </c>
      <c r="S247" s="72" t="s">
        <v>507</v>
      </c>
      <c r="T247" s="72" t="s">
        <v>508</v>
      </c>
      <c r="U247" s="76">
        <v>2136000</v>
      </c>
      <c r="V247" s="76">
        <v>0</v>
      </c>
      <c r="W247" s="76">
        <v>2136000</v>
      </c>
      <c r="X247" s="76">
        <v>0</v>
      </c>
      <c r="Y247" s="72" t="s">
        <v>207</v>
      </c>
      <c r="Z247" s="72" t="s">
        <v>208</v>
      </c>
      <c r="AA247" s="72" t="s">
        <v>451</v>
      </c>
      <c r="AB247" s="72" t="s">
        <v>452</v>
      </c>
      <c r="AC247" s="72" t="s">
        <v>453</v>
      </c>
      <c r="AD247" s="76">
        <v>2136000</v>
      </c>
      <c r="AE247" s="72" t="s">
        <v>2026</v>
      </c>
      <c r="AF247" s="72" t="s">
        <v>880</v>
      </c>
      <c r="AG247" s="72" t="s">
        <v>880</v>
      </c>
      <c r="AH247" s="72" t="s">
        <v>881</v>
      </c>
      <c r="AI247" s="72" t="s">
        <v>1142</v>
      </c>
      <c r="AJ247" s="72" t="s">
        <v>1929</v>
      </c>
      <c r="AK247" s="72" t="s">
        <v>2027</v>
      </c>
      <c r="AL247" s="72" t="s">
        <v>2028</v>
      </c>
      <c r="AM247" s="72"/>
      <c r="AN247" s="72" t="s">
        <v>617</v>
      </c>
      <c r="AO247" s="72" t="s">
        <v>501</v>
      </c>
      <c r="AP247" s="72" t="s">
        <v>884</v>
      </c>
      <c r="AQ247" s="77" t="s">
        <v>879</v>
      </c>
      <c r="AR247" s="78" t="s">
        <v>995</v>
      </c>
      <c r="AS247" s="78" t="s">
        <v>996</v>
      </c>
      <c r="AT247" s="79" t="s">
        <v>997</v>
      </c>
    </row>
    <row r="248" spans="1:46" x14ac:dyDescent="0.25">
      <c r="A248" s="70">
        <v>40522</v>
      </c>
      <c r="B248" s="71">
        <v>44645</v>
      </c>
      <c r="C248" s="72" t="s">
        <v>2029</v>
      </c>
      <c r="D248" s="72" t="s">
        <v>201</v>
      </c>
      <c r="E248" s="73">
        <v>117980</v>
      </c>
      <c r="F248" s="73">
        <v>0</v>
      </c>
      <c r="G248" s="73">
        <v>0</v>
      </c>
      <c r="H248" s="74" t="s">
        <v>202</v>
      </c>
      <c r="I248" s="75">
        <v>830122566</v>
      </c>
      <c r="J248" s="72" t="s">
        <v>230</v>
      </c>
      <c r="K248" s="72" t="s">
        <v>213</v>
      </c>
      <c r="L248" s="72" t="s">
        <v>214</v>
      </c>
      <c r="M248" s="72" t="s">
        <v>231</v>
      </c>
      <c r="N248" s="72" t="s">
        <v>216</v>
      </c>
      <c r="O248" s="72" t="s">
        <v>228</v>
      </c>
      <c r="P248" s="72" t="s">
        <v>229</v>
      </c>
      <c r="Q248" s="74" t="s">
        <v>203</v>
      </c>
      <c r="R248" s="72" t="s">
        <v>204</v>
      </c>
      <c r="S248" s="72" t="s">
        <v>219</v>
      </c>
      <c r="T248" s="72" t="s">
        <v>220</v>
      </c>
      <c r="U248" s="76">
        <v>117980</v>
      </c>
      <c r="V248" s="76">
        <v>0</v>
      </c>
      <c r="W248" s="76">
        <v>117980</v>
      </c>
      <c r="X248" s="76">
        <v>0</v>
      </c>
      <c r="Y248" s="72" t="s">
        <v>207</v>
      </c>
      <c r="Z248" s="72" t="s">
        <v>208</v>
      </c>
      <c r="AA248" s="72" t="s">
        <v>209</v>
      </c>
      <c r="AB248" s="72" t="s">
        <v>221</v>
      </c>
      <c r="AC248" s="72" t="s">
        <v>138</v>
      </c>
      <c r="AD248" s="76">
        <v>117980</v>
      </c>
      <c r="AE248" s="72" t="s">
        <v>2030</v>
      </c>
      <c r="AF248" s="72" t="s">
        <v>301</v>
      </c>
      <c r="AG248" s="72" t="s">
        <v>319</v>
      </c>
      <c r="AH248" s="72" t="s">
        <v>1450</v>
      </c>
      <c r="AI248" s="72" t="s">
        <v>1168</v>
      </c>
      <c r="AJ248" s="72" t="s">
        <v>1045</v>
      </c>
      <c r="AK248" s="72" t="s">
        <v>2031</v>
      </c>
      <c r="AL248" s="72" t="s">
        <v>2032</v>
      </c>
      <c r="AM248" s="72"/>
      <c r="AN248" s="72" t="s">
        <v>1045</v>
      </c>
      <c r="AO248" s="72" t="s">
        <v>210</v>
      </c>
      <c r="AP248" s="72" t="s">
        <v>2033</v>
      </c>
      <c r="AQ248" s="77" t="s">
        <v>2034</v>
      </c>
      <c r="AR248" s="78" t="str">
        <f>VLOOKUP(AB248,RUBROS[],3,FALSE)</f>
        <v>TELEFONIA</v>
      </c>
      <c r="AS248" s="78" t="str">
        <f>VLOOKUP(AB248,RUBROS[],4,FALSE)</f>
        <v>ARTÍCULO 15. PAPELERÍA, ÚTILES DE ESCRITORIO Y OFICINA Y TELEFONÍA</v>
      </c>
      <c r="AT248" s="110" t="s">
        <v>27</v>
      </c>
    </row>
    <row r="249" spans="1:46" x14ac:dyDescent="0.25">
      <c r="A249" s="70">
        <v>40622</v>
      </c>
      <c r="B249" s="71">
        <v>44645</v>
      </c>
      <c r="C249" s="72" t="s">
        <v>2035</v>
      </c>
      <c r="D249" s="72" t="s">
        <v>201</v>
      </c>
      <c r="E249" s="73">
        <v>377285</v>
      </c>
      <c r="F249" s="73">
        <v>0</v>
      </c>
      <c r="G249" s="73">
        <v>0</v>
      </c>
      <c r="H249" s="74" t="s">
        <v>202</v>
      </c>
      <c r="I249" s="75">
        <v>900494393</v>
      </c>
      <c r="J249" s="72" t="s">
        <v>227</v>
      </c>
      <c r="K249" s="72" t="s">
        <v>213</v>
      </c>
      <c r="L249" s="72" t="s">
        <v>214</v>
      </c>
      <c r="M249" s="72" t="s">
        <v>334</v>
      </c>
      <c r="N249" s="72" t="s">
        <v>216</v>
      </c>
      <c r="O249" s="72" t="s">
        <v>228</v>
      </c>
      <c r="P249" s="72" t="s">
        <v>229</v>
      </c>
      <c r="Q249" s="74" t="s">
        <v>203</v>
      </c>
      <c r="R249" s="72" t="s">
        <v>204</v>
      </c>
      <c r="S249" s="72" t="s">
        <v>363</v>
      </c>
      <c r="T249" s="72" t="s">
        <v>364</v>
      </c>
      <c r="U249" s="76">
        <v>38450</v>
      </c>
      <c r="V249" s="76">
        <v>0</v>
      </c>
      <c r="W249" s="76">
        <v>38450</v>
      </c>
      <c r="X249" s="76">
        <v>0</v>
      </c>
      <c r="Y249" s="72" t="s">
        <v>207</v>
      </c>
      <c r="Z249" s="72" t="s">
        <v>208</v>
      </c>
      <c r="AA249" s="72" t="s">
        <v>209</v>
      </c>
      <c r="AB249" s="72" t="s">
        <v>365</v>
      </c>
      <c r="AC249" s="72" t="s">
        <v>366</v>
      </c>
      <c r="AD249" s="76">
        <v>38450</v>
      </c>
      <c r="AE249" s="72" t="s">
        <v>2036</v>
      </c>
      <c r="AF249" s="72" t="s">
        <v>1899</v>
      </c>
      <c r="AG249" s="72" t="s">
        <v>990</v>
      </c>
      <c r="AH249" s="72" t="s">
        <v>1441</v>
      </c>
      <c r="AI249" s="72" t="s">
        <v>1177</v>
      </c>
      <c r="AJ249" s="72" t="s">
        <v>1045</v>
      </c>
      <c r="AK249" s="72" t="s">
        <v>2037</v>
      </c>
      <c r="AL249" s="72" t="s">
        <v>2038</v>
      </c>
      <c r="AM249" s="72"/>
      <c r="AN249" s="72" t="s">
        <v>1045</v>
      </c>
      <c r="AO249" s="72" t="s">
        <v>1620</v>
      </c>
      <c r="AP249" s="72" t="s">
        <v>303</v>
      </c>
      <c r="AQ249" s="77" t="s">
        <v>2039</v>
      </c>
      <c r="AR249" s="78" t="e">
        <f>VLOOKUP(AB249,RUBROS[],3,FALSE)</f>
        <v>#N/A</v>
      </c>
      <c r="AS249" s="78" t="e">
        <f>VLOOKUP(AB249,RUBROS[],4,FALSE)</f>
        <v>#N/A</v>
      </c>
      <c r="AT249" s="110" t="s">
        <v>994</v>
      </c>
    </row>
    <row r="250" spans="1:46" x14ac:dyDescent="0.25">
      <c r="A250" s="70">
        <v>40622</v>
      </c>
      <c r="B250" s="71">
        <v>44645</v>
      </c>
      <c r="C250" s="72" t="s">
        <v>2035</v>
      </c>
      <c r="D250" s="72" t="s">
        <v>201</v>
      </c>
      <c r="E250" s="73">
        <v>377285</v>
      </c>
      <c r="F250" s="73">
        <v>0</v>
      </c>
      <c r="G250" s="73">
        <v>0</v>
      </c>
      <c r="H250" s="74" t="s">
        <v>202</v>
      </c>
      <c r="I250" s="75">
        <v>900494393</v>
      </c>
      <c r="J250" s="72" t="s">
        <v>227</v>
      </c>
      <c r="K250" s="72" t="s">
        <v>213</v>
      </c>
      <c r="L250" s="72" t="s">
        <v>214</v>
      </c>
      <c r="M250" s="72" t="s">
        <v>334</v>
      </c>
      <c r="N250" s="72" t="s">
        <v>216</v>
      </c>
      <c r="O250" s="72" t="s">
        <v>228</v>
      </c>
      <c r="P250" s="72" t="s">
        <v>229</v>
      </c>
      <c r="Q250" s="74" t="s">
        <v>203</v>
      </c>
      <c r="R250" s="72" t="s">
        <v>204</v>
      </c>
      <c r="S250" s="72" t="s">
        <v>359</v>
      </c>
      <c r="T250" s="72" t="s">
        <v>360</v>
      </c>
      <c r="U250" s="76">
        <v>95492</v>
      </c>
      <c r="V250" s="76">
        <v>0</v>
      </c>
      <c r="W250" s="76">
        <v>95492</v>
      </c>
      <c r="X250" s="76">
        <v>0</v>
      </c>
      <c r="Y250" s="72" t="s">
        <v>207</v>
      </c>
      <c r="Z250" s="72" t="s">
        <v>208</v>
      </c>
      <c r="AA250" s="72" t="s">
        <v>209</v>
      </c>
      <c r="AB250" s="72" t="s">
        <v>361</v>
      </c>
      <c r="AC250" s="72" t="s">
        <v>362</v>
      </c>
      <c r="AD250" s="76">
        <v>95492</v>
      </c>
      <c r="AE250" s="72" t="s">
        <v>2036</v>
      </c>
      <c r="AF250" s="72" t="s">
        <v>1899</v>
      </c>
      <c r="AG250" s="72" t="s">
        <v>990</v>
      </c>
      <c r="AH250" s="72" t="s">
        <v>1441</v>
      </c>
      <c r="AI250" s="72" t="s">
        <v>1177</v>
      </c>
      <c r="AJ250" s="72" t="s">
        <v>1045</v>
      </c>
      <c r="AK250" s="72" t="s">
        <v>2037</v>
      </c>
      <c r="AL250" s="72" t="s">
        <v>2038</v>
      </c>
      <c r="AM250" s="72"/>
      <c r="AN250" s="72" t="s">
        <v>1045</v>
      </c>
      <c r="AO250" s="72" t="s">
        <v>1620</v>
      </c>
      <c r="AP250" s="72" t="s">
        <v>303</v>
      </c>
      <c r="AQ250" s="77" t="s">
        <v>2039</v>
      </c>
      <c r="AR250" s="78" t="e">
        <f>VLOOKUP(AB250,RUBROS[],3,FALSE)</f>
        <v>#N/A</v>
      </c>
      <c r="AS250" s="78" t="e">
        <f>VLOOKUP(AB250,RUBROS[],4,FALSE)</f>
        <v>#N/A</v>
      </c>
      <c r="AT250" s="110" t="s">
        <v>994</v>
      </c>
    </row>
    <row r="251" spans="1:46" x14ac:dyDescent="0.25">
      <c r="A251" s="70">
        <v>40622</v>
      </c>
      <c r="B251" s="71">
        <v>44645</v>
      </c>
      <c r="C251" s="72" t="s">
        <v>2035</v>
      </c>
      <c r="D251" s="72" t="s">
        <v>201</v>
      </c>
      <c r="E251" s="73">
        <v>377285</v>
      </c>
      <c r="F251" s="73">
        <v>0</v>
      </c>
      <c r="G251" s="73">
        <v>0</v>
      </c>
      <c r="H251" s="74" t="s">
        <v>202</v>
      </c>
      <c r="I251" s="75">
        <v>900494393</v>
      </c>
      <c r="J251" s="72" t="s">
        <v>227</v>
      </c>
      <c r="K251" s="72" t="s">
        <v>213</v>
      </c>
      <c r="L251" s="72" t="s">
        <v>214</v>
      </c>
      <c r="M251" s="72" t="s">
        <v>334</v>
      </c>
      <c r="N251" s="72" t="s">
        <v>216</v>
      </c>
      <c r="O251" s="72" t="s">
        <v>228</v>
      </c>
      <c r="P251" s="72" t="s">
        <v>229</v>
      </c>
      <c r="Q251" s="74" t="s">
        <v>203</v>
      </c>
      <c r="R251" s="72" t="s">
        <v>204</v>
      </c>
      <c r="S251" s="72" t="s">
        <v>335</v>
      </c>
      <c r="T251" s="72" t="s">
        <v>336</v>
      </c>
      <c r="U251" s="76">
        <v>243343</v>
      </c>
      <c r="V251" s="76">
        <v>0</v>
      </c>
      <c r="W251" s="76">
        <v>243343</v>
      </c>
      <c r="X251" s="76">
        <v>0</v>
      </c>
      <c r="Y251" s="72" t="s">
        <v>207</v>
      </c>
      <c r="Z251" s="72" t="s">
        <v>208</v>
      </c>
      <c r="AA251" s="72" t="s">
        <v>209</v>
      </c>
      <c r="AB251" s="72" t="s">
        <v>337</v>
      </c>
      <c r="AC251" s="72" t="s">
        <v>338</v>
      </c>
      <c r="AD251" s="76">
        <v>243343</v>
      </c>
      <c r="AE251" s="72" t="s">
        <v>2036</v>
      </c>
      <c r="AF251" s="72" t="s">
        <v>1899</v>
      </c>
      <c r="AG251" s="72" t="s">
        <v>990</v>
      </c>
      <c r="AH251" s="72" t="s">
        <v>1441</v>
      </c>
      <c r="AI251" s="72" t="s">
        <v>1177</v>
      </c>
      <c r="AJ251" s="72" t="s">
        <v>1045</v>
      </c>
      <c r="AK251" s="72" t="s">
        <v>2037</v>
      </c>
      <c r="AL251" s="72" t="s">
        <v>2038</v>
      </c>
      <c r="AM251" s="72"/>
      <c r="AN251" s="72" t="s">
        <v>1045</v>
      </c>
      <c r="AO251" s="72" t="s">
        <v>1620</v>
      </c>
      <c r="AP251" s="72" t="s">
        <v>303</v>
      </c>
      <c r="AQ251" s="77" t="s">
        <v>2039</v>
      </c>
      <c r="AR251" s="78" t="e">
        <f>VLOOKUP(AB251,RUBROS[],3,FALSE)</f>
        <v>#N/A</v>
      </c>
      <c r="AS251" s="78" t="e">
        <f>VLOOKUP(AB251,RUBROS[],4,FALSE)</f>
        <v>#N/A</v>
      </c>
      <c r="AT251" s="110" t="s">
        <v>994</v>
      </c>
    </row>
    <row r="252" spans="1:46" x14ac:dyDescent="0.25">
      <c r="A252" s="70">
        <v>40722</v>
      </c>
      <c r="B252" s="71">
        <v>44648</v>
      </c>
      <c r="C252" s="72" t="s">
        <v>2040</v>
      </c>
      <c r="D252" s="72" t="s">
        <v>201</v>
      </c>
      <c r="E252" s="73">
        <v>8944000</v>
      </c>
      <c r="F252" s="73">
        <v>422825</v>
      </c>
      <c r="G252" s="73">
        <v>0</v>
      </c>
      <c r="H252" s="74" t="s">
        <v>480</v>
      </c>
      <c r="I252" s="75">
        <v>1031123536</v>
      </c>
      <c r="J252" s="72" t="s">
        <v>2041</v>
      </c>
      <c r="K252" s="72" t="s">
        <v>213</v>
      </c>
      <c r="L252" s="72" t="s">
        <v>223</v>
      </c>
      <c r="M252" s="72" t="s">
        <v>2042</v>
      </c>
      <c r="N252" s="72" t="s">
        <v>216</v>
      </c>
      <c r="O252" s="72" t="s">
        <v>467</v>
      </c>
      <c r="P252" s="72" t="s">
        <v>468</v>
      </c>
      <c r="Q252" s="74" t="s">
        <v>203</v>
      </c>
      <c r="R252" s="72" t="s">
        <v>204</v>
      </c>
      <c r="S252" s="72" t="s">
        <v>483</v>
      </c>
      <c r="T252" s="72" t="s">
        <v>484</v>
      </c>
      <c r="U252" s="76">
        <v>8944000</v>
      </c>
      <c r="V252" s="76">
        <v>0</v>
      </c>
      <c r="W252" s="76">
        <v>8944000</v>
      </c>
      <c r="X252" s="76">
        <v>0</v>
      </c>
      <c r="Y252" s="72" t="s">
        <v>2043</v>
      </c>
      <c r="Z252" s="72" t="s">
        <v>208</v>
      </c>
      <c r="AA252" s="72" t="s">
        <v>2044</v>
      </c>
      <c r="AB252" s="72" t="s">
        <v>452</v>
      </c>
      <c r="AC252" s="72" t="s">
        <v>453</v>
      </c>
      <c r="AD252" s="76">
        <v>8944000</v>
      </c>
      <c r="AE252" s="72" t="s">
        <v>2045</v>
      </c>
      <c r="AF252" s="72" t="s">
        <v>546</v>
      </c>
      <c r="AG252" s="72" t="s">
        <v>546</v>
      </c>
      <c r="AH252" s="72" t="s">
        <v>913</v>
      </c>
      <c r="AI252" s="72" t="s">
        <v>437</v>
      </c>
      <c r="AJ252" s="72" t="s">
        <v>2046</v>
      </c>
      <c r="AK252" s="72" t="s">
        <v>2047</v>
      </c>
      <c r="AL252" s="72" t="s">
        <v>2048</v>
      </c>
      <c r="AM252" s="72"/>
      <c r="AN252" s="72" t="s">
        <v>343</v>
      </c>
      <c r="AO252" s="72" t="s">
        <v>493</v>
      </c>
      <c r="AP252" s="72" t="s">
        <v>2049</v>
      </c>
      <c r="AQ252" s="77" t="s">
        <v>2050</v>
      </c>
      <c r="AR252" s="78" t="s">
        <v>995</v>
      </c>
      <c r="AS252" s="78" t="s">
        <v>996</v>
      </c>
      <c r="AT252" s="79" t="s">
        <v>997</v>
      </c>
    </row>
    <row r="253" spans="1:46" x14ac:dyDescent="0.25">
      <c r="A253" s="70">
        <v>40822</v>
      </c>
      <c r="B253" s="71">
        <v>44649</v>
      </c>
      <c r="C253" s="72" t="s">
        <v>2051</v>
      </c>
      <c r="D253" s="72" t="s">
        <v>201</v>
      </c>
      <c r="E253" s="73">
        <v>605544</v>
      </c>
      <c r="F253" s="73">
        <v>41248</v>
      </c>
      <c r="G253" s="73">
        <v>0</v>
      </c>
      <c r="H253" s="74" t="s">
        <v>480</v>
      </c>
      <c r="I253" s="75">
        <v>52819452</v>
      </c>
      <c r="J253" s="72" t="s">
        <v>1804</v>
      </c>
      <c r="K253" s="72" t="s">
        <v>213</v>
      </c>
      <c r="L253" s="72" t="s">
        <v>223</v>
      </c>
      <c r="M253" s="72" t="s">
        <v>1805</v>
      </c>
      <c r="N253" s="72" t="s">
        <v>216</v>
      </c>
      <c r="O253" s="72" t="s">
        <v>467</v>
      </c>
      <c r="P253" s="72" t="s">
        <v>468</v>
      </c>
      <c r="Q253" s="74" t="s">
        <v>203</v>
      </c>
      <c r="R253" s="72" t="s">
        <v>204</v>
      </c>
      <c r="S253" s="72" t="s">
        <v>507</v>
      </c>
      <c r="T253" s="72" t="s">
        <v>508</v>
      </c>
      <c r="U253" s="76">
        <v>605544</v>
      </c>
      <c r="V253" s="76">
        <v>0</v>
      </c>
      <c r="W253" s="76">
        <v>605544</v>
      </c>
      <c r="X253" s="76">
        <v>0</v>
      </c>
      <c r="Y253" s="72" t="s">
        <v>207</v>
      </c>
      <c r="Z253" s="72" t="s">
        <v>208</v>
      </c>
      <c r="AA253" s="72" t="s">
        <v>451</v>
      </c>
      <c r="AB253" s="72" t="s">
        <v>409</v>
      </c>
      <c r="AC253" s="72" t="s">
        <v>410</v>
      </c>
      <c r="AD253" s="76">
        <v>605544</v>
      </c>
      <c r="AE253" s="72" t="s">
        <v>2052</v>
      </c>
      <c r="AF253" s="72" t="s">
        <v>472</v>
      </c>
      <c r="AG253" s="72" t="s">
        <v>472</v>
      </c>
      <c r="AH253" s="72" t="s">
        <v>1559</v>
      </c>
      <c r="AI253" s="72" t="s">
        <v>1191</v>
      </c>
      <c r="AJ253" s="72" t="s">
        <v>2046</v>
      </c>
      <c r="AK253" s="72" t="s">
        <v>2053</v>
      </c>
      <c r="AL253" s="72" t="s">
        <v>2054</v>
      </c>
      <c r="AM253" s="72"/>
      <c r="AN253" s="72" t="s">
        <v>900</v>
      </c>
      <c r="AO253" s="72" t="s">
        <v>493</v>
      </c>
      <c r="AP253" s="72" t="s">
        <v>1808</v>
      </c>
      <c r="AQ253" s="77" t="s">
        <v>902</v>
      </c>
      <c r="AR253" s="78" t="s">
        <v>995</v>
      </c>
      <c r="AS253" s="78" t="s">
        <v>996</v>
      </c>
      <c r="AT253" s="79" t="s">
        <v>997</v>
      </c>
    </row>
    <row r="254" spans="1:46" x14ac:dyDescent="0.25">
      <c r="A254" s="70">
        <v>41222</v>
      </c>
      <c r="B254" s="71">
        <v>44649</v>
      </c>
      <c r="C254" s="72" t="s">
        <v>2055</v>
      </c>
      <c r="D254" s="72" t="s">
        <v>201</v>
      </c>
      <c r="E254" s="73">
        <v>132568</v>
      </c>
      <c r="F254" s="73">
        <v>0</v>
      </c>
      <c r="G254" s="73">
        <v>0</v>
      </c>
      <c r="H254" s="74" t="s">
        <v>480</v>
      </c>
      <c r="I254" s="75">
        <v>52819452</v>
      </c>
      <c r="J254" s="72" t="s">
        <v>1804</v>
      </c>
      <c r="K254" s="72" t="s">
        <v>213</v>
      </c>
      <c r="L254" s="72" t="s">
        <v>223</v>
      </c>
      <c r="M254" s="72" t="s">
        <v>1805</v>
      </c>
      <c r="N254" s="72" t="s">
        <v>216</v>
      </c>
      <c r="O254" s="72" t="s">
        <v>467</v>
      </c>
      <c r="P254" s="72" t="s">
        <v>468</v>
      </c>
      <c r="Q254" s="74" t="s">
        <v>203</v>
      </c>
      <c r="R254" s="72" t="s">
        <v>204</v>
      </c>
      <c r="S254" s="72" t="s">
        <v>483</v>
      </c>
      <c r="T254" s="72" t="s">
        <v>484</v>
      </c>
      <c r="U254" s="76">
        <v>132568</v>
      </c>
      <c r="V254" s="76">
        <v>0</v>
      </c>
      <c r="W254" s="76">
        <v>132568</v>
      </c>
      <c r="X254" s="76">
        <v>0</v>
      </c>
      <c r="Y254" s="72" t="s">
        <v>207</v>
      </c>
      <c r="Z254" s="72" t="s">
        <v>208</v>
      </c>
      <c r="AA254" s="72" t="s">
        <v>451</v>
      </c>
      <c r="AB254" s="72" t="s">
        <v>409</v>
      </c>
      <c r="AC254" s="72" t="s">
        <v>410</v>
      </c>
      <c r="AD254" s="76">
        <v>132568</v>
      </c>
      <c r="AE254" s="72" t="s">
        <v>2052</v>
      </c>
      <c r="AF254" s="72" t="s">
        <v>763</v>
      </c>
      <c r="AG254" s="72" t="s">
        <v>763</v>
      </c>
      <c r="AH254" s="72" t="s">
        <v>458</v>
      </c>
      <c r="AI254" s="72" t="s">
        <v>2056</v>
      </c>
      <c r="AJ254" s="72" t="s">
        <v>2046</v>
      </c>
      <c r="AK254" s="72" t="s">
        <v>2057</v>
      </c>
      <c r="AL254" s="72" t="s">
        <v>2058</v>
      </c>
      <c r="AM254" s="72"/>
      <c r="AN254" s="72" t="s">
        <v>900</v>
      </c>
      <c r="AO254" s="72" t="s">
        <v>493</v>
      </c>
      <c r="AP254" s="72" t="s">
        <v>1808</v>
      </c>
      <c r="AQ254" s="77" t="s">
        <v>902</v>
      </c>
      <c r="AR254" s="78" t="s">
        <v>995</v>
      </c>
      <c r="AS254" s="78" t="s">
        <v>996</v>
      </c>
      <c r="AT254" s="79" t="s">
        <v>997</v>
      </c>
    </row>
    <row r="255" spans="1:46" x14ac:dyDescent="0.25">
      <c r="A255" s="70">
        <v>41322</v>
      </c>
      <c r="B255" s="71">
        <v>44649</v>
      </c>
      <c r="C255" s="72" t="s">
        <v>2059</v>
      </c>
      <c r="D255" s="72" t="s">
        <v>201</v>
      </c>
      <c r="E255" s="73">
        <v>3475000</v>
      </c>
      <c r="F255" s="73">
        <v>29414</v>
      </c>
      <c r="G255" s="73">
        <v>0</v>
      </c>
      <c r="H255" s="74" t="s">
        <v>480</v>
      </c>
      <c r="I255" s="75">
        <v>1022997137</v>
      </c>
      <c r="J255" s="72" t="s">
        <v>1259</v>
      </c>
      <c r="K255" s="72" t="s">
        <v>213</v>
      </c>
      <c r="L255" s="72" t="s">
        <v>223</v>
      </c>
      <c r="M255" s="72" t="s">
        <v>1260</v>
      </c>
      <c r="N255" s="72" t="s">
        <v>216</v>
      </c>
      <c r="O255" s="72" t="s">
        <v>564</v>
      </c>
      <c r="P255" s="72" t="s">
        <v>565</v>
      </c>
      <c r="Q255" s="74" t="s">
        <v>203</v>
      </c>
      <c r="R255" s="72" t="s">
        <v>204</v>
      </c>
      <c r="S255" s="72" t="s">
        <v>483</v>
      </c>
      <c r="T255" s="72" t="s">
        <v>484</v>
      </c>
      <c r="U255" s="76">
        <v>3475000</v>
      </c>
      <c r="V255" s="76">
        <v>0</v>
      </c>
      <c r="W255" s="76">
        <v>3475000</v>
      </c>
      <c r="X255" s="76">
        <v>0</v>
      </c>
      <c r="Y255" s="72" t="s">
        <v>207</v>
      </c>
      <c r="Z255" s="72" t="s">
        <v>208</v>
      </c>
      <c r="AA255" s="72" t="s">
        <v>1066</v>
      </c>
      <c r="AB255" s="72" t="s">
        <v>452</v>
      </c>
      <c r="AC255" s="72" t="s">
        <v>453</v>
      </c>
      <c r="AD255" s="76">
        <v>3475000</v>
      </c>
      <c r="AE255" s="72" t="s">
        <v>2060</v>
      </c>
      <c r="AF255" s="72" t="s">
        <v>1262</v>
      </c>
      <c r="AG255" s="72" t="s">
        <v>1262</v>
      </c>
      <c r="AH255" s="72" t="s">
        <v>1263</v>
      </c>
      <c r="AI255" s="72" t="s">
        <v>1227</v>
      </c>
      <c r="AJ255" s="72" t="s">
        <v>2046</v>
      </c>
      <c r="AK255" s="72" t="s">
        <v>2061</v>
      </c>
      <c r="AL255" s="72" t="s">
        <v>2062</v>
      </c>
      <c r="AM255" s="72"/>
      <c r="AN255" s="72" t="s">
        <v>617</v>
      </c>
      <c r="AO255" s="72" t="s">
        <v>493</v>
      </c>
      <c r="AP255" s="72" t="s">
        <v>1266</v>
      </c>
      <c r="AQ255" s="77" t="s">
        <v>1267</v>
      </c>
      <c r="AR255" s="78" t="s">
        <v>995</v>
      </c>
      <c r="AS255" s="78" t="s">
        <v>996</v>
      </c>
      <c r="AT255" s="79" t="s">
        <v>997</v>
      </c>
    </row>
    <row r="256" spans="1:46" x14ac:dyDescent="0.25">
      <c r="A256" s="70">
        <v>41422</v>
      </c>
      <c r="B256" s="71">
        <v>44649</v>
      </c>
      <c r="C256" s="72" t="s">
        <v>2063</v>
      </c>
      <c r="D256" s="72" t="s">
        <v>201</v>
      </c>
      <c r="E256" s="73">
        <v>3475000</v>
      </c>
      <c r="F256" s="73">
        <v>29414</v>
      </c>
      <c r="G256" s="73">
        <v>0</v>
      </c>
      <c r="H256" s="74" t="s">
        <v>480</v>
      </c>
      <c r="I256" s="75">
        <v>52708925</v>
      </c>
      <c r="J256" s="72" t="s">
        <v>1249</v>
      </c>
      <c r="K256" s="72" t="s">
        <v>213</v>
      </c>
      <c r="L256" s="72" t="s">
        <v>223</v>
      </c>
      <c r="M256" s="72" t="s">
        <v>1250</v>
      </c>
      <c r="N256" s="72" t="s">
        <v>216</v>
      </c>
      <c r="O256" s="72" t="s">
        <v>467</v>
      </c>
      <c r="P256" s="72" t="s">
        <v>468</v>
      </c>
      <c r="Q256" s="74" t="s">
        <v>203</v>
      </c>
      <c r="R256" s="72" t="s">
        <v>204</v>
      </c>
      <c r="S256" s="72" t="s">
        <v>483</v>
      </c>
      <c r="T256" s="72" t="s">
        <v>484</v>
      </c>
      <c r="U256" s="76">
        <v>3475000</v>
      </c>
      <c r="V256" s="76">
        <v>0</v>
      </c>
      <c r="W256" s="76">
        <v>3475000</v>
      </c>
      <c r="X256" s="76">
        <v>0</v>
      </c>
      <c r="Y256" s="72" t="s">
        <v>207</v>
      </c>
      <c r="Z256" s="72" t="s">
        <v>208</v>
      </c>
      <c r="AA256" s="72" t="s">
        <v>451</v>
      </c>
      <c r="AB256" s="72" t="s">
        <v>452</v>
      </c>
      <c r="AC256" s="72" t="s">
        <v>453</v>
      </c>
      <c r="AD256" s="76">
        <v>3475000</v>
      </c>
      <c r="AE256" s="72" t="s">
        <v>2064</v>
      </c>
      <c r="AF256" s="72" t="s">
        <v>925</v>
      </c>
      <c r="AG256" s="72" t="s">
        <v>925</v>
      </c>
      <c r="AH256" s="72" t="s">
        <v>1252</v>
      </c>
      <c r="AI256" s="72" t="s">
        <v>457</v>
      </c>
      <c r="AJ256" s="72" t="s">
        <v>2046</v>
      </c>
      <c r="AK256" s="72" t="s">
        <v>2065</v>
      </c>
      <c r="AL256" s="72" t="s">
        <v>2066</v>
      </c>
      <c r="AM256" s="72"/>
      <c r="AN256" s="72" t="s">
        <v>492</v>
      </c>
      <c r="AO256" s="72" t="s">
        <v>493</v>
      </c>
      <c r="AP256" s="72" t="s">
        <v>1256</v>
      </c>
      <c r="AQ256" s="77" t="s">
        <v>1257</v>
      </c>
      <c r="AR256" s="78" t="s">
        <v>995</v>
      </c>
      <c r="AS256" s="78" t="s">
        <v>996</v>
      </c>
      <c r="AT256" s="79" t="s">
        <v>997</v>
      </c>
    </row>
    <row r="257" spans="1:46" x14ac:dyDescent="0.25">
      <c r="A257" s="70">
        <v>41522</v>
      </c>
      <c r="B257" s="71">
        <v>44649</v>
      </c>
      <c r="C257" s="72" t="s">
        <v>2067</v>
      </c>
      <c r="D257" s="72" t="s">
        <v>201</v>
      </c>
      <c r="E257" s="73">
        <v>4178710</v>
      </c>
      <c r="F257" s="73">
        <v>35368</v>
      </c>
      <c r="G257" s="73">
        <v>0</v>
      </c>
      <c r="H257" s="74" t="s">
        <v>480</v>
      </c>
      <c r="I257" s="75">
        <v>52518374</v>
      </c>
      <c r="J257" s="72" t="s">
        <v>1269</v>
      </c>
      <c r="K257" s="72" t="s">
        <v>213</v>
      </c>
      <c r="L257" s="72" t="s">
        <v>223</v>
      </c>
      <c r="M257" s="72" t="s">
        <v>1270</v>
      </c>
      <c r="N257" s="72" t="s">
        <v>216</v>
      </c>
      <c r="O257" s="72" t="s">
        <v>467</v>
      </c>
      <c r="P257" s="72" t="s">
        <v>468</v>
      </c>
      <c r="Q257" s="74" t="s">
        <v>203</v>
      </c>
      <c r="R257" s="72" t="s">
        <v>204</v>
      </c>
      <c r="S257" s="72" t="s">
        <v>483</v>
      </c>
      <c r="T257" s="72" t="s">
        <v>484</v>
      </c>
      <c r="U257" s="76">
        <v>4178710</v>
      </c>
      <c r="V257" s="76">
        <v>0</v>
      </c>
      <c r="W257" s="76">
        <v>4178710</v>
      </c>
      <c r="X257" s="76">
        <v>0</v>
      </c>
      <c r="Y257" s="72" t="s">
        <v>207</v>
      </c>
      <c r="Z257" s="72" t="s">
        <v>208</v>
      </c>
      <c r="AA257" s="72" t="s">
        <v>451</v>
      </c>
      <c r="AB257" s="72" t="s">
        <v>452</v>
      </c>
      <c r="AC257" s="72" t="s">
        <v>453</v>
      </c>
      <c r="AD257" s="76">
        <v>4178710</v>
      </c>
      <c r="AE257" s="72" t="s">
        <v>2068</v>
      </c>
      <c r="AF257" s="72" t="s">
        <v>789</v>
      </c>
      <c r="AG257" s="72" t="s">
        <v>740</v>
      </c>
      <c r="AH257" s="72" t="s">
        <v>1272</v>
      </c>
      <c r="AI257" s="72" t="s">
        <v>1244</v>
      </c>
      <c r="AJ257" s="72" t="s">
        <v>2046</v>
      </c>
      <c r="AK257" s="72" t="s">
        <v>2069</v>
      </c>
      <c r="AL257" s="72" t="s">
        <v>2070</v>
      </c>
      <c r="AM257" s="72"/>
      <c r="AN257" s="72" t="s">
        <v>1275</v>
      </c>
      <c r="AO257" s="72" t="s">
        <v>493</v>
      </c>
      <c r="AP257" s="72" t="s">
        <v>1276</v>
      </c>
      <c r="AQ257" s="77" t="s">
        <v>1277</v>
      </c>
      <c r="AR257" s="78" t="s">
        <v>995</v>
      </c>
      <c r="AS257" s="78" t="s">
        <v>996</v>
      </c>
      <c r="AT257" s="79" t="s">
        <v>997</v>
      </c>
    </row>
    <row r="258" spans="1:46" x14ac:dyDescent="0.25">
      <c r="A258" s="70">
        <v>41622</v>
      </c>
      <c r="B258" s="71">
        <v>44649</v>
      </c>
      <c r="C258" s="72" t="s">
        <v>2071</v>
      </c>
      <c r="D258" s="72" t="s">
        <v>201</v>
      </c>
      <c r="E258" s="73">
        <v>3150000</v>
      </c>
      <c r="F258" s="73">
        <v>26664</v>
      </c>
      <c r="G258" s="73">
        <v>0</v>
      </c>
      <c r="H258" s="74" t="s">
        <v>480</v>
      </c>
      <c r="I258" s="75">
        <v>1117521542</v>
      </c>
      <c r="J258" s="72" t="s">
        <v>1239</v>
      </c>
      <c r="K258" s="72" t="s">
        <v>213</v>
      </c>
      <c r="L258" s="72" t="s">
        <v>223</v>
      </c>
      <c r="M258" s="72" t="s">
        <v>1240</v>
      </c>
      <c r="N258" s="72" t="s">
        <v>216</v>
      </c>
      <c r="O258" s="72" t="s">
        <v>233</v>
      </c>
      <c r="P258" s="72" t="s">
        <v>234</v>
      </c>
      <c r="Q258" s="74" t="s">
        <v>203</v>
      </c>
      <c r="R258" s="72" t="s">
        <v>204</v>
      </c>
      <c r="S258" s="72" t="s">
        <v>483</v>
      </c>
      <c r="T258" s="72" t="s">
        <v>484</v>
      </c>
      <c r="U258" s="76">
        <v>3150000</v>
      </c>
      <c r="V258" s="76">
        <v>0</v>
      </c>
      <c r="W258" s="76">
        <v>3150000</v>
      </c>
      <c r="X258" s="76">
        <v>0</v>
      </c>
      <c r="Y258" s="72" t="s">
        <v>207</v>
      </c>
      <c r="Z258" s="72" t="s">
        <v>208</v>
      </c>
      <c r="AA258" s="72" t="s">
        <v>451</v>
      </c>
      <c r="AB258" s="72" t="s">
        <v>452</v>
      </c>
      <c r="AC258" s="72" t="s">
        <v>453</v>
      </c>
      <c r="AD258" s="76">
        <v>3150000</v>
      </c>
      <c r="AE258" s="72" t="s">
        <v>2072</v>
      </c>
      <c r="AF258" s="72" t="s">
        <v>1242</v>
      </c>
      <c r="AG258" s="72" t="s">
        <v>1242</v>
      </c>
      <c r="AH258" s="72" t="s">
        <v>615</v>
      </c>
      <c r="AI258" s="72" t="s">
        <v>1254</v>
      </c>
      <c r="AJ258" s="72" t="s">
        <v>2046</v>
      </c>
      <c r="AK258" s="72" t="s">
        <v>2073</v>
      </c>
      <c r="AL258" s="72" t="s">
        <v>2074</v>
      </c>
      <c r="AM258" s="72"/>
      <c r="AN258" s="72" t="s">
        <v>492</v>
      </c>
      <c r="AO258" s="72" t="s">
        <v>501</v>
      </c>
      <c r="AP258" s="72" t="s">
        <v>1246</v>
      </c>
      <c r="AQ258" s="77" t="s">
        <v>1247</v>
      </c>
      <c r="AR258" s="78" t="s">
        <v>995</v>
      </c>
      <c r="AS258" s="78" t="s">
        <v>996</v>
      </c>
      <c r="AT258" s="79" t="s">
        <v>997</v>
      </c>
    </row>
    <row r="259" spans="1:46" x14ac:dyDescent="0.25">
      <c r="A259" s="70">
        <v>41722</v>
      </c>
      <c r="B259" s="71">
        <v>44649</v>
      </c>
      <c r="C259" s="72" t="s">
        <v>2075</v>
      </c>
      <c r="D259" s="72" t="s">
        <v>201</v>
      </c>
      <c r="E259" s="73">
        <v>4179000</v>
      </c>
      <c r="F259" s="73">
        <v>35372</v>
      </c>
      <c r="G259" s="73">
        <v>0</v>
      </c>
      <c r="H259" s="74" t="s">
        <v>480</v>
      </c>
      <c r="I259" s="75">
        <v>1022997493</v>
      </c>
      <c r="J259" s="72" t="s">
        <v>1323</v>
      </c>
      <c r="K259" s="72" t="s">
        <v>213</v>
      </c>
      <c r="L259" s="72" t="s">
        <v>223</v>
      </c>
      <c r="M259" s="72" t="s">
        <v>1324</v>
      </c>
      <c r="N259" s="72" t="s">
        <v>216</v>
      </c>
      <c r="O259" s="72" t="s">
        <v>467</v>
      </c>
      <c r="P259" s="72" t="s">
        <v>468</v>
      </c>
      <c r="Q259" s="74" t="s">
        <v>203</v>
      </c>
      <c r="R259" s="72" t="s">
        <v>204</v>
      </c>
      <c r="S259" s="72" t="s">
        <v>483</v>
      </c>
      <c r="T259" s="72" t="s">
        <v>484</v>
      </c>
      <c r="U259" s="76">
        <v>4179000</v>
      </c>
      <c r="V259" s="76">
        <v>0</v>
      </c>
      <c r="W259" s="76">
        <v>4179000</v>
      </c>
      <c r="X259" s="76">
        <v>0</v>
      </c>
      <c r="Y259" s="72" t="s">
        <v>207</v>
      </c>
      <c r="Z259" s="72" t="s">
        <v>208</v>
      </c>
      <c r="AA259" s="72" t="s">
        <v>1066</v>
      </c>
      <c r="AB259" s="72" t="s">
        <v>452</v>
      </c>
      <c r="AC259" s="72" t="s">
        <v>453</v>
      </c>
      <c r="AD259" s="76">
        <v>4179000</v>
      </c>
      <c r="AE259" s="72" t="s">
        <v>2076</v>
      </c>
      <c r="AF259" s="72" t="s">
        <v>1085</v>
      </c>
      <c r="AG259" s="72" t="s">
        <v>649</v>
      </c>
      <c r="AH259" s="72" t="s">
        <v>1141</v>
      </c>
      <c r="AI259" s="72" t="s">
        <v>1264</v>
      </c>
      <c r="AJ259" s="72" t="s">
        <v>2046</v>
      </c>
      <c r="AK259" s="72" t="s">
        <v>2077</v>
      </c>
      <c r="AL259" s="72" t="s">
        <v>2078</v>
      </c>
      <c r="AM259" s="72"/>
      <c r="AN259" s="72" t="s">
        <v>617</v>
      </c>
      <c r="AO259" s="72" t="s">
        <v>493</v>
      </c>
      <c r="AP259" s="72" t="s">
        <v>1328</v>
      </c>
      <c r="AQ259" s="77" t="s">
        <v>1329</v>
      </c>
      <c r="AR259" s="78" t="s">
        <v>995</v>
      </c>
      <c r="AS259" s="78" t="s">
        <v>996</v>
      </c>
      <c r="AT259" s="79" t="s">
        <v>997</v>
      </c>
    </row>
    <row r="260" spans="1:46" x14ac:dyDescent="0.25">
      <c r="A260" s="70">
        <v>41822</v>
      </c>
      <c r="B260" s="71">
        <v>44649</v>
      </c>
      <c r="C260" s="72" t="s">
        <v>2079</v>
      </c>
      <c r="D260" s="72" t="s">
        <v>201</v>
      </c>
      <c r="E260" s="73">
        <v>2650000</v>
      </c>
      <c r="F260" s="73">
        <v>22431</v>
      </c>
      <c r="G260" s="73">
        <v>0</v>
      </c>
      <c r="H260" s="74" t="s">
        <v>480</v>
      </c>
      <c r="I260" s="75">
        <v>1032449782</v>
      </c>
      <c r="J260" s="72" t="s">
        <v>1279</v>
      </c>
      <c r="K260" s="72" t="s">
        <v>213</v>
      </c>
      <c r="L260" s="72" t="s">
        <v>223</v>
      </c>
      <c r="M260" s="72" t="s">
        <v>1280</v>
      </c>
      <c r="N260" s="72" t="s">
        <v>216</v>
      </c>
      <c r="O260" s="72" t="s">
        <v>564</v>
      </c>
      <c r="P260" s="72" t="s">
        <v>565</v>
      </c>
      <c r="Q260" s="74" t="s">
        <v>203</v>
      </c>
      <c r="R260" s="72" t="s">
        <v>204</v>
      </c>
      <c r="S260" s="72" t="s">
        <v>483</v>
      </c>
      <c r="T260" s="72" t="s">
        <v>484</v>
      </c>
      <c r="U260" s="76">
        <v>2650000</v>
      </c>
      <c r="V260" s="76">
        <v>0</v>
      </c>
      <c r="W260" s="76">
        <v>2650000</v>
      </c>
      <c r="X260" s="76">
        <v>0</v>
      </c>
      <c r="Y260" s="72" t="s">
        <v>207</v>
      </c>
      <c r="Z260" s="72" t="s">
        <v>208</v>
      </c>
      <c r="AA260" s="72" t="s">
        <v>451</v>
      </c>
      <c r="AB260" s="72" t="s">
        <v>452</v>
      </c>
      <c r="AC260" s="72" t="s">
        <v>453</v>
      </c>
      <c r="AD260" s="76">
        <v>2650000</v>
      </c>
      <c r="AE260" s="72" t="s">
        <v>2080</v>
      </c>
      <c r="AF260" s="72" t="s">
        <v>788</v>
      </c>
      <c r="AG260" s="72" t="s">
        <v>788</v>
      </c>
      <c r="AH260" s="72" t="s">
        <v>1282</v>
      </c>
      <c r="AI260" s="72" t="s">
        <v>1273</v>
      </c>
      <c r="AJ260" s="72" t="s">
        <v>2046</v>
      </c>
      <c r="AK260" s="72" t="s">
        <v>2081</v>
      </c>
      <c r="AL260" s="72" t="s">
        <v>2082</v>
      </c>
      <c r="AM260" s="72"/>
      <c r="AN260" s="72" t="s">
        <v>492</v>
      </c>
      <c r="AO260" s="72" t="s">
        <v>493</v>
      </c>
      <c r="AP260" s="72" t="s">
        <v>1286</v>
      </c>
      <c r="AQ260" s="77" t="s">
        <v>1287</v>
      </c>
      <c r="AR260" s="78" t="s">
        <v>995</v>
      </c>
      <c r="AS260" s="78" t="s">
        <v>996</v>
      </c>
      <c r="AT260" s="79" t="s">
        <v>997</v>
      </c>
    </row>
    <row r="261" spans="1:46" x14ac:dyDescent="0.25">
      <c r="A261" s="70">
        <v>41922</v>
      </c>
      <c r="B261" s="71">
        <v>44649</v>
      </c>
      <c r="C261" s="72" t="s">
        <v>2083</v>
      </c>
      <c r="D261" s="72" t="s">
        <v>201</v>
      </c>
      <c r="E261" s="73">
        <v>2650000</v>
      </c>
      <c r="F261" s="73">
        <v>22431</v>
      </c>
      <c r="G261" s="73">
        <v>0</v>
      </c>
      <c r="H261" s="74" t="s">
        <v>480</v>
      </c>
      <c r="I261" s="75">
        <v>1010210830</v>
      </c>
      <c r="J261" s="72" t="s">
        <v>1289</v>
      </c>
      <c r="K261" s="72" t="s">
        <v>213</v>
      </c>
      <c r="L261" s="72" t="s">
        <v>223</v>
      </c>
      <c r="M261" s="72" t="s">
        <v>1290</v>
      </c>
      <c r="N261" s="72" t="s">
        <v>216</v>
      </c>
      <c r="O261" s="72" t="s">
        <v>467</v>
      </c>
      <c r="P261" s="72" t="s">
        <v>468</v>
      </c>
      <c r="Q261" s="74" t="s">
        <v>203</v>
      </c>
      <c r="R261" s="72" t="s">
        <v>204</v>
      </c>
      <c r="S261" s="72" t="s">
        <v>483</v>
      </c>
      <c r="T261" s="72" t="s">
        <v>484</v>
      </c>
      <c r="U261" s="76">
        <v>2650000</v>
      </c>
      <c r="V261" s="76">
        <v>0</v>
      </c>
      <c r="W261" s="76">
        <v>2650000</v>
      </c>
      <c r="X261" s="76">
        <v>0</v>
      </c>
      <c r="Y261" s="72" t="s">
        <v>207</v>
      </c>
      <c r="Z261" s="72" t="s">
        <v>208</v>
      </c>
      <c r="AA261" s="72" t="s">
        <v>1066</v>
      </c>
      <c r="AB261" s="72" t="s">
        <v>452</v>
      </c>
      <c r="AC261" s="72" t="s">
        <v>453</v>
      </c>
      <c r="AD261" s="76">
        <v>2650000</v>
      </c>
      <c r="AE261" s="72" t="s">
        <v>2084</v>
      </c>
      <c r="AF261" s="72" t="s">
        <v>1253</v>
      </c>
      <c r="AG261" s="72" t="s">
        <v>1253</v>
      </c>
      <c r="AH261" s="72" t="s">
        <v>569</v>
      </c>
      <c r="AI261" s="72" t="s">
        <v>1284</v>
      </c>
      <c r="AJ261" s="72" t="s">
        <v>2046</v>
      </c>
      <c r="AK261" s="72" t="s">
        <v>2085</v>
      </c>
      <c r="AL261" s="72" t="s">
        <v>2086</v>
      </c>
      <c r="AM261" s="72"/>
      <c r="AN261" s="72" t="s">
        <v>492</v>
      </c>
      <c r="AO261" s="72" t="s">
        <v>501</v>
      </c>
      <c r="AP261" s="72" t="s">
        <v>1295</v>
      </c>
      <c r="AQ261" s="77" t="s">
        <v>1296</v>
      </c>
      <c r="AR261" s="78" t="s">
        <v>995</v>
      </c>
      <c r="AS261" s="78" t="s">
        <v>996</v>
      </c>
      <c r="AT261" s="79" t="s">
        <v>997</v>
      </c>
    </row>
    <row r="262" spans="1:46" x14ac:dyDescent="0.25">
      <c r="A262" s="70">
        <v>42022</v>
      </c>
      <c r="B262" s="71">
        <v>44649</v>
      </c>
      <c r="C262" s="72" t="s">
        <v>2087</v>
      </c>
      <c r="D262" s="72" t="s">
        <v>201</v>
      </c>
      <c r="E262" s="73">
        <v>4873000</v>
      </c>
      <c r="F262" s="73">
        <v>41247</v>
      </c>
      <c r="G262" s="73">
        <v>0</v>
      </c>
      <c r="H262" s="74" t="s">
        <v>480</v>
      </c>
      <c r="I262" s="75">
        <v>87069519</v>
      </c>
      <c r="J262" s="72" t="s">
        <v>744</v>
      </c>
      <c r="K262" s="72" t="s">
        <v>213</v>
      </c>
      <c r="L262" s="72" t="s">
        <v>223</v>
      </c>
      <c r="M262" s="72" t="s">
        <v>745</v>
      </c>
      <c r="N262" s="72" t="s">
        <v>216</v>
      </c>
      <c r="O262" s="72" t="s">
        <v>535</v>
      </c>
      <c r="P262" s="72" t="s">
        <v>536</v>
      </c>
      <c r="Q262" s="74" t="s">
        <v>203</v>
      </c>
      <c r="R262" s="72" t="s">
        <v>204</v>
      </c>
      <c r="S262" s="72" t="s">
        <v>610</v>
      </c>
      <c r="T262" s="72" t="s">
        <v>611</v>
      </c>
      <c r="U262" s="76">
        <v>4873000</v>
      </c>
      <c r="V262" s="76">
        <v>0</v>
      </c>
      <c r="W262" s="76">
        <v>4873000</v>
      </c>
      <c r="X262" s="76">
        <v>0</v>
      </c>
      <c r="Y262" s="72" t="s">
        <v>207</v>
      </c>
      <c r="Z262" s="72" t="s">
        <v>208</v>
      </c>
      <c r="AA262" s="72" t="s">
        <v>451</v>
      </c>
      <c r="AB262" s="72" t="s">
        <v>452</v>
      </c>
      <c r="AC262" s="72" t="s">
        <v>453</v>
      </c>
      <c r="AD262" s="76">
        <v>4873000</v>
      </c>
      <c r="AE262" s="72" t="s">
        <v>1943</v>
      </c>
      <c r="AF262" s="72" t="s">
        <v>430</v>
      </c>
      <c r="AG262" s="72" t="s">
        <v>430</v>
      </c>
      <c r="AH262" s="72" t="s">
        <v>746</v>
      </c>
      <c r="AI262" s="72" t="s">
        <v>1293</v>
      </c>
      <c r="AJ262" s="72" t="s">
        <v>2046</v>
      </c>
      <c r="AK262" s="72" t="s">
        <v>2088</v>
      </c>
      <c r="AL262" s="72" t="s">
        <v>2089</v>
      </c>
      <c r="AM262" s="72"/>
      <c r="AN262" s="72" t="s">
        <v>617</v>
      </c>
      <c r="AO262" s="72" t="s">
        <v>493</v>
      </c>
      <c r="AP262" s="72" t="s">
        <v>749</v>
      </c>
      <c r="AQ262" s="77" t="s">
        <v>662</v>
      </c>
      <c r="AR262" s="78" t="s">
        <v>995</v>
      </c>
      <c r="AS262" s="78" t="s">
        <v>996</v>
      </c>
      <c r="AT262" s="79" t="s">
        <v>997</v>
      </c>
    </row>
    <row r="263" spans="1:46" x14ac:dyDescent="0.25">
      <c r="A263" s="70">
        <v>42122</v>
      </c>
      <c r="B263" s="71">
        <v>44649</v>
      </c>
      <c r="C263" s="72" t="s">
        <v>2090</v>
      </c>
      <c r="D263" s="72" t="s">
        <v>201</v>
      </c>
      <c r="E263" s="73">
        <v>4873000</v>
      </c>
      <c r="F263" s="73">
        <v>41248</v>
      </c>
      <c r="G263" s="73">
        <v>0</v>
      </c>
      <c r="H263" s="74" t="s">
        <v>480</v>
      </c>
      <c r="I263" s="75">
        <v>1049638146</v>
      </c>
      <c r="J263" s="72" t="s">
        <v>1776</v>
      </c>
      <c r="K263" s="72" t="s">
        <v>213</v>
      </c>
      <c r="L263" s="72" t="s">
        <v>223</v>
      </c>
      <c r="M263" s="72" t="s">
        <v>1777</v>
      </c>
      <c r="N263" s="72" t="s">
        <v>216</v>
      </c>
      <c r="O263" s="72" t="s">
        <v>467</v>
      </c>
      <c r="P263" s="72" t="s">
        <v>468</v>
      </c>
      <c r="Q263" s="74" t="s">
        <v>203</v>
      </c>
      <c r="R263" s="72" t="s">
        <v>204</v>
      </c>
      <c r="S263" s="72" t="s">
        <v>483</v>
      </c>
      <c r="T263" s="72" t="s">
        <v>484</v>
      </c>
      <c r="U263" s="76">
        <v>4873000</v>
      </c>
      <c r="V263" s="76">
        <v>0</v>
      </c>
      <c r="W263" s="76">
        <v>4873000</v>
      </c>
      <c r="X263" s="76">
        <v>0</v>
      </c>
      <c r="Y263" s="72" t="s">
        <v>207</v>
      </c>
      <c r="Z263" s="72" t="s">
        <v>208</v>
      </c>
      <c r="AA263" s="72" t="s">
        <v>1066</v>
      </c>
      <c r="AB263" s="72" t="s">
        <v>452</v>
      </c>
      <c r="AC263" s="72" t="s">
        <v>453</v>
      </c>
      <c r="AD263" s="76">
        <v>4873000</v>
      </c>
      <c r="AE263" s="72" t="s">
        <v>2091</v>
      </c>
      <c r="AF263" s="72" t="s">
        <v>689</v>
      </c>
      <c r="AG263" s="72" t="s">
        <v>881</v>
      </c>
      <c r="AH263" s="72" t="s">
        <v>1449</v>
      </c>
      <c r="AI263" s="72" t="s">
        <v>810</v>
      </c>
      <c r="AJ263" s="72" t="s">
        <v>2046</v>
      </c>
      <c r="AK263" s="72" t="s">
        <v>2092</v>
      </c>
      <c r="AL263" s="72" t="s">
        <v>2093</v>
      </c>
      <c r="AM263" s="72"/>
      <c r="AN263" s="72" t="s">
        <v>492</v>
      </c>
      <c r="AO263" s="72" t="s">
        <v>493</v>
      </c>
      <c r="AP263" s="72" t="s">
        <v>1780</v>
      </c>
      <c r="AQ263" s="77" t="s">
        <v>1781</v>
      </c>
      <c r="AR263" s="78" t="s">
        <v>995</v>
      </c>
      <c r="AS263" s="78" t="s">
        <v>996</v>
      </c>
      <c r="AT263" s="79" t="s">
        <v>997</v>
      </c>
    </row>
    <row r="264" spans="1:46" x14ac:dyDescent="0.25">
      <c r="A264" s="70">
        <v>42222</v>
      </c>
      <c r="B264" s="71">
        <v>44649</v>
      </c>
      <c r="C264" s="72" t="s">
        <v>2094</v>
      </c>
      <c r="D264" s="72" t="s">
        <v>201</v>
      </c>
      <c r="E264" s="73">
        <v>3150000</v>
      </c>
      <c r="F264" s="73">
        <v>26664</v>
      </c>
      <c r="G264" s="73">
        <v>0</v>
      </c>
      <c r="H264" s="74" t="s">
        <v>480</v>
      </c>
      <c r="I264" s="75">
        <v>1098777692</v>
      </c>
      <c r="J264" s="72" t="s">
        <v>1207</v>
      </c>
      <c r="K264" s="72" t="s">
        <v>213</v>
      </c>
      <c r="L264" s="72" t="s">
        <v>223</v>
      </c>
      <c r="M264" s="72" t="s">
        <v>1208</v>
      </c>
      <c r="N264" s="72" t="s">
        <v>216</v>
      </c>
      <c r="O264" s="72" t="s">
        <v>535</v>
      </c>
      <c r="P264" s="72" t="s">
        <v>536</v>
      </c>
      <c r="Q264" s="74" t="s">
        <v>203</v>
      </c>
      <c r="R264" s="72" t="s">
        <v>204</v>
      </c>
      <c r="S264" s="72" t="s">
        <v>483</v>
      </c>
      <c r="T264" s="72" t="s">
        <v>484</v>
      </c>
      <c r="U264" s="76">
        <v>3150000</v>
      </c>
      <c r="V264" s="76">
        <v>0</v>
      </c>
      <c r="W264" s="76">
        <v>3150000</v>
      </c>
      <c r="X264" s="76">
        <v>0</v>
      </c>
      <c r="Y264" s="72" t="s">
        <v>207</v>
      </c>
      <c r="Z264" s="72" t="s">
        <v>208</v>
      </c>
      <c r="AA264" s="72" t="s">
        <v>451</v>
      </c>
      <c r="AB264" s="72" t="s">
        <v>452</v>
      </c>
      <c r="AC264" s="72" t="s">
        <v>453</v>
      </c>
      <c r="AD264" s="76">
        <v>3150000</v>
      </c>
      <c r="AE264" s="72" t="s">
        <v>2095</v>
      </c>
      <c r="AF264" s="72" t="s">
        <v>738</v>
      </c>
      <c r="AG264" s="72" t="s">
        <v>1176</v>
      </c>
      <c r="AH264" s="72" t="s">
        <v>528</v>
      </c>
      <c r="AI264" s="72" t="s">
        <v>1309</v>
      </c>
      <c r="AJ264" s="72" t="s">
        <v>2046</v>
      </c>
      <c r="AK264" s="72" t="s">
        <v>2096</v>
      </c>
      <c r="AL264" s="72" t="s">
        <v>2097</v>
      </c>
      <c r="AM264" s="72"/>
      <c r="AN264" s="72" t="s">
        <v>492</v>
      </c>
      <c r="AO264" s="72" t="s">
        <v>493</v>
      </c>
      <c r="AP264" s="72" t="s">
        <v>1212</v>
      </c>
      <c r="AQ264" s="77" t="s">
        <v>1213</v>
      </c>
      <c r="AR264" s="78" t="s">
        <v>995</v>
      </c>
      <c r="AS264" s="78" t="s">
        <v>996</v>
      </c>
      <c r="AT264" s="79" t="s">
        <v>997</v>
      </c>
    </row>
    <row r="265" spans="1:46" x14ac:dyDescent="0.25">
      <c r="A265" s="70">
        <v>42322</v>
      </c>
      <c r="B265" s="71">
        <v>44649</v>
      </c>
      <c r="C265" s="72" t="s">
        <v>2098</v>
      </c>
      <c r="D265" s="72" t="s">
        <v>201</v>
      </c>
      <c r="E265" s="73">
        <v>4873000</v>
      </c>
      <c r="F265" s="73">
        <v>41247</v>
      </c>
      <c r="G265" s="73">
        <v>0</v>
      </c>
      <c r="H265" s="74" t="s">
        <v>480</v>
      </c>
      <c r="I265" s="75">
        <v>79576379</v>
      </c>
      <c r="J265" s="72" t="s">
        <v>729</v>
      </c>
      <c r="K265" s="72" t="s">
        <v>213</v>
      </c>
      <c r="L265" s="72" t="s">
        <v>223</v>
      </c>
      <c r="M265" s="72" t="s">
        <v>730</v>
      </c>
      <c r="N265" s="72" t="s">
        <v>216</v>
      </c>
      <c r="O265" s="72" t="s">
        <v>467</v>
      </c>
      <c r="P265" s="72" t="s">
        <v>468</v>
      </c>
      <c r="Q265" s="74" t="s">
        <v>203</v>
      </c>
      <c r="R265" s="72" t="s">
        <v>204</v>
      </c>
      <c r="S265" s="72" t="s">
        <v>610</v>
      </c>
      <c r="T265" s="72" t="s">
        <v>611</v>
      </c>
      <c r="U265" s="76">
        <v>4873000</v>
      </c>
      <c r="V265" s="76">
        <v>0</v>
      </c>
      <c r="W265" s="76">
        <v>4873000</v>
      </c>
      <c r="X265" s="76">
        <v>0</v>
      </c>
      <c r="Y265" s="72" t="s">
        <v>207</v>
      </c>
      <c r="Z265" s="72" t="s">
        <v>208</v>
      </c>
      <c r="AA265" s="72" t="s">
        <v>451</v>
      </c>
      <c r="AB265" s="72" t="s">
        <v>452</v>
      </c>
      <c r="AC265" s="72" t="s">
        <v>453</v>
      </c>
      <c r="AD265" s="76">
        <v>4873000</v>
      </c>
      <c r="AE265" s="72" t="s">
        <v>1943</v>
      </c>
      <c r="AF265" s="72" t="s">
        <v>430</v>
      </c>
      <c r="AG265" s="72" t="s">
        <v>430</v>
      </c>
      <c r="AH265" s="72" t="s">
        <v>731</v>
      </c>
      <c r="AI265" s="72" t="s">
        <v>887</v>
      </c>
      <c r="AJ265" s="72" t="s">
        <v>2046</v>
      </c>
      <c r="AK265" s="72" t="s">
        <v>2099</v>
      </c>
      <c r="AL265" s="72" t="s">
        <v>2100</v>
      </c>
      <c r="AM265" s="72"/>
      <c r="AN265" s="72" t="s">
        <v>492</v>
      </c>
      <c r="AO265" s="72" t="s">
        <v>493</v>
      </c>
      <c r="AP265" s="72" t="s">
        <v>734</v>
      </c>
      <c r="AQ265" s="77" t="s">
        <v>662</v>
      </c>
      <c r="AR265" s="78" t="s">
        <v>995</v>
      </c>
      <c r="AS265" s="78" t="s">
        <v>996</v>
      </c>
      <c r="AT265" s="79" t="s">
        <v>997</v>
      </c>
    </row>
    <row r="266" spans="1:46" x14ac:dyDescent="0.25">
      <c r="A266" s="70">
        <v>42422</v>
      </c>
      <c r="B266" s="71">
        <v>44649</v>
      </c>
      <c r="C266" s="72" t="s">
        <v>2101</v>
      </c>
      <c r="D266" s="72" t="s">
        <v>201</v>
      </c>
      <c r="E266" s="73">
        <v>767217.99</v>
      </c>
      <c r="F266" s="73">
        <v>0</v>
      </c>
      <c r="G266" s="73">
        <v>0</v>
      </c>
      <c r="H266" s="74" t="s">
        <v>202</v>
      </c>
      <c r="I266" s="75">
        <v>899999115</v>
      </c>
      <c r="J266" s="72" t="s">
        <v>212</v>
      </c>
      <c r="K266" s="72" t="s">
        <v>213</v>
      </c>
      <c r="L266" s="72" t="s">
        <v>214</v>
      </c>
      <c r="M266" s="72" t="s">
        <v>215</v>
      </c>
      <c r="N266" s="72" t="s">
        <v>216</v>
      </c>
      <c r="O266" s="72" t="s">
        <v>217</v>
      </c>
      <c r="P266" s="72" t="s">
        <v>218</v>
      </c>
      <c r="Q266" s="74" t="s">
        <v>203</v>
      </c>
      <c r="R266" s="72" t="s">
        <v>204</v>
      </c>
      <c r="S266" s="72" t="s">
        <v>219</v>
      </c>
      <c r="T266" s="72" t="s">
        <v>220</v>
      </c>
      <c r="U266" s="76">
        <v>767217.99</v>
      </c>
      <c r="V266" s="76">
        <v>0</v>
      </c>
      <c r="W266" s="76">
        <v>767217.99</v>
      </c>
      <c r="X266" s="76">
        <v>0</v>
      </c>
      <c r="Y266" s="72" t="s">
        <v>207</v>
      </c>
      <c r="Z266" s="72" t="s">
        <v>208</v>
      </c>
      <c r="AA266" s="72" t="s">
        <v>209</v>
      </c>
      <c r="AB266" s="72" t="s">
        <v>469</v>
      </c>
      <c r="AC266" s="72" t="s">
        <v>470</v>
      </c>
      <c r="AD266" s="76">
        <v>767217.99</v>
      </c>
      <c r="AE266" s="72" t="s">
        <v>2102</v>
      </c>
      <c r="AF266" s="72" t="s">
        <v>305</v>
      </c>
      <c r="AG266" s="72" t="s">
        <v>305</v>
      </c>
      <c r="AH266" s="72" t="s">
        <v>305</v>
      </c>
      <c r="AI266" s="72" t="s">
        <v>1534</v>
      </c>
      <c r="AJ266" s="72" t="s">
        <v>2103</v>
      </c>
      <c r="AK266" s="72" t="s">
        <v>2104</v>
      </c>
      <c r="AL266" s="72" t="s">
        <v>2105</v>
      </c>
      <c r="AM266" s="72"/>
      <c r="AN266" s="72" t="s">
        <v>475</v>
      </c>
      <c r="AO266" s="72" t="s">
        <v>476</v>
      </c>
      <c r="AP266" s="72" t="s">
        <v>1335</v>
      </c>
      <c r="AQ266" s="77" t="s">
        <v>1336</v>
      </c>
      <c r="AR266" s="78" t="e">
        <f>VLOOKUP(AB266,RUBROS[],3,FALSE)</f>
        <v>#N/A</v>
      </c>
      <c r="AS266" s="78" t="e">
        <f>VLOOKUP(AB266,RUBROS[],4,FALSE)</f>
        <v>#N/A</v>
      </c>
      <c r="AT266" s="110" t="s">
        <v>994</v>
      </c>
    </row>
    <row r="267" spans="1:46" x14ac:dyDescent="0.25">
      <c r="A267" s="70">
        <v>42522</v>
      </c>
      <c r="B267" s="71">
        <v>44649</v>
      </c>
      <c r="C267" s="72" t="s">
        <v>2106</v>
      </c>
      <c r="D267" s="72" t="s">
        <v>201</v>
      </c>
      <c r="E267" s="73">
        <v>3150000</v>
      </c>
      <c r="F267" s="73">
        <v>26664</v>
      </c>
      <c r="G267" s="73">
        <v>0</v>
      </c>
      <c r="H267" s="74" t="s">
        <v>480</v>
      </c>
      <c r="I267" s="75">
        <v>1014284456</v>
      </c>
      <c r="J267" s="72" t="s">
        <v>1548</v>
      </c>
      <c r="K267" s="72" t="s">
        <v>213</v>
      </c>
      <c r="L267" s="72" t="s">
        <v>223</v>
      </c>
      <c r="M267" s="72" t="s">
        <v>1549</v>
      </c>
      <c r="N267" s="72" t="s">
        <v>216</v>
      </c>
      <c r="O267" s="72" t="s">
        <v>467</v>
      </c>
      <c r="P267" s="72" t="s">
        <v>468</v>
      </c>
      <c r="Q267" s="74" t="s">
        <v>203</v>
      </c>
      <c r="R267" s="72" t="s">
        <v>204</v>
      </c>
      <c r="S267" s="72" t="s">
        <v>586</v>
      </c>
      <c r="T267" s="72" t="s">
        <v>587</v>
      </c>
      <c r="U267" s="76">
        <v>3150000</v>
      </c>
      <c r="V267" s="76">
        <v>0</v>
      </c>
      <c r="W267" s="76">
        <v>3150000</v>
      </c>
      <c r="X267" s="76">
        <v>0</v>
      </c>
      <c r="Y267" s="72" t="s">
        <v>207</v>
      </c>
      <c r="Z267" s="72" t="s">
        <v>208</v>
      </c>
      <c r="AA267" s="72" t="s">
        <v>209</v>
      </c>
      <c r="AB267" s="72" t="s">
        <v>452</v>
      </c>
      <c r="AC267" s="72" t="s">
        <v>453</v>
      </c>
      <c r="AD267" s="76">
        <v>3150000</v>
      </c>
      <c r="AE267" s="72" t="s">
        <v>2107</v>
      </c>
      <c r="AF267" s="72" t="s">
        <v>823</v>
      </c>
      <c r="AG267" s="72" t="s">
        <v>970</v>
      </c>
      <c r="AH267" s="72" t="s">
        <v>1525</v>
      </c>
      <c r="AI267" s="72" t="s">
        <v>2108</v>
      </c>
      <c r="AJ267" s="72" t="s">
        <v>2103</v>
      </c>
      <c r="AK267" s="72" t="s">
        <v>2109</v>
      </c>
      <c r="AL267" s="72" t="s">
        <v>2110</v>
      </c>
      <c r="AM267" s="72"/>
      <c r="AN267" s="72" t="s">
        <v>492</v>
      </c>
      <c r="AO267" s="72" t="s">
        <v>493</v>
      </c>
      <c r="AP267" s="72" t="s">
        <v>1553</v>
      </c>
      <c r="AQ267" s="77" t="s">
        <v>1554</v>
      </c>
      <c r="AR267" s="78" t="s">
        <v>995</v>
      </c>
      <c r="AS267" s="78" t="s">
        <v>996</v>
      </c>
      <c r="AT267" s="79" t="s">
        <v>997</v>
      </c>
    </row>
    <row r="268" spans="1:46" x14ac:dyDescent="0.25">
      <c r="A268" s="70">
        <v>42622</v>
      </c>
      <c r="B268" s="71">
        <v>44649</v>
      </c>
      <c r="C268" s="72" t="s">
        <v>2111</v>
      </c>
      <c r="D268" s="72" t="s">
        <v>201</v>
      </c>
      <c r="E268" s="73">
        <v>4300000</v>
      </c>
      <c r="F268" s="73">
        <v>36398</v>
      </c>
      <c r="G268" s="73">
        <v>0</v>
      </c>
      <c r="H268" s="74" t="s">
        <v>480</v>
      </c>
      <c r="I268" s="75">
        <v>1013650820</v>
      </c>
      <c r="J268" s="72" t="s">
        <v>1531</v>
      </c>
      <c r="K268" s="72" t="s">
        <v>213</v>
      </c>
      <c r="L268" s="72" t="s">
        <v>223</v>
      </c>
      <c r="M268" s="72" t="s">
        <v>1532</v>
      </c>
      <c r="N268" s="72" t="s">
        <v>216</v>
      </c>
      <c r="O268" s="72" t="s">
        <v>467</v>
      </c>
      <c r="P268" s="72" t="s">
        <v>468</v>
      </c>
      <c r="Q268" s="74" t="s">
        <v>203</v>
      </c>
      <c r="R268" s="72" t="s">
        <v>204</v>
      </c>
      <c r="S268" s="72" t="s">
        <v>586</v>
      </c>
      <c r="T268" s="72" t="s">
        <v>587</v>
      </c>
      <c r="U268" s="76">
        <v>4300000</v>
      </c>
      <c r="V268" s="76">
        <v>0</v>
      </c>
      <c r="W268" s="76">
        <v>4300000</v>
      </c>
      <c r="X268" s="76">
        <v>0</v>
      </c>
      <c r="Y268" s="72" t="s">
        <v>207</v>
      </c>
      <c r="Z268" s="72" t="s">
        <v>208</v>
      </c>
      <c r="AA268" s="72" t="s">
        <v>209</v>
      </c>
      <c r="AB268" s="72" t="s">
        <v>452</v>
      </c>
      <c r="AC268" s="72" t="s">
        <v>453</v>
      </c>
      <c r="AD268" s="76">
        <v>4300000</v>
      </c>
      <c r="AE268" s="72" t="s">
        <v>2112</v>
      </c>
      <c r="AF268" s="72" t="s">
        <v>834</v>
      </c>
      <c r="AG268" s="72" t="s">
        <v>834</v>
      </c>
      <c r="AH268" s="72" t="s">
        <v>703</v>
      </c>
      <c r="AI268" s="72" t="s">
        <v>1543</v>
      </c>
      <c r="AJ268" s="72" t="s">
        <v>2103</v>
      </c>
      <c r="AK268" s="72" t="s">
        <v>2113</v>
      </c>
      <c r="AL268" s="72" t="s">
        <v>2114</v>
      </c>
      <c r="AM268" s="72"/>
      <c r="AN268" s="72" t="s">
        <v>492</v>
      </c>
      <c r="AO268" s="72" t="s">
        <v>493</v>
      </c>
      <c r="AP268" s="72" t="s">
        <v>1536</v>
      </c>
      <c r="AQ268" s="77" t="s">
        <v>1537</v>
      </c>
      <c r="AR268" s="78" t="s">
        <v>995</v>
      </c>
      <c r="AS268" s="78" t="s">
        <v>996</v>
      </c>
      <c r="AT268" s="79" t="s">
        <v>997</v>
      </c>
    </row>
    <row r="269" spans="1:46" x14ac:dyDescent="0.25">
      <c r="A269" s="70">
        <v>42722</v>
      </c>
      <c r="B269" s="71">
        <v>44649</v>
      </c>
      <c r="C269" s="72" t="s">
        <v>2115</v>
      </c>
      <c r="D269" s="72" t="s">
        <v>201</v>
      </c>
      <c r="E269" s="73">
        <v>4179000</v>
      </c>
      <c r="F269" s="73">
        <v>35372</v>
      </c>
      <c r="G269" s="73">
        <v>0</v>
      </c>
      <c r="H269" s="74" t="s">
        <v>480</v>
      </c>
      <c r="I269" s="75">
        <v>1032457157</v>
      </c>
      <c r="J269" s="72" t="s">
        <v>533</v>
      </c>
      <c r="K269" s="72" t="s">
        <v>213</v>
      </c>
      <c r="L269" s="72" t="s">
        <v>223</v>
      </c>
      <c r="M269" s="72" t="s">
        <v>534</v>
      </c>
      <c r="N269" s="72" t="s">
        <v>216</v>
      </c>
      <c r="O269" s="72" t="s">
        <v>535</v>
      </c>
      <c r="P269" s="72" t="s">
        <v>536</v>
      </c>
      <c r="Q269" s="74" t="s">
        <v>203</v>
      </c>
      <c r="R269" s="72" t="s">
        <v>204</v>
      </c>
      <c r="S269" s="72" t="s">
        <v>522</v>
      </c>
      <c r="T269" s="72" t="s">
        <v>523</v>
      </c>
      <c r="U269" s="76">
        <v>4179000</v>
      </c>
      <c r="V269" s="76">
        <v>0</v>
      </c>
      <c r="W269" s="76">
        <v>4179000</v>
      </c>
      <c r="X269" s="76">
        <v>0</v>
      </c>
      <c r="Y269" s="72" t="s">
        <v>207</v>
      </c>
      <c r="Z269" s="72" t="s">
        <v>208</v>
      </c>
      <c r="AA269" s="72" t="s">
        <v>451</v>
      </c>
      <c r="AB269" s="72" t="s">
        <v>452</v>
      </c>
      <c r="AC269" s="72" t="s">
        <v>453</v>
      </c>
      <c r="AD269" s="76">
        <v>4179000</v>
      </c>
      <c r="AE269" s="72" t="s">
        <v>2116</v>
      </c>
      <c r="AF269" s="72" t="s">
        <v>525</v>
      </c>
      <c r="AG269" s="72" t="s">
        <v>525</v>
      </c>
      <c r="AH269" s="72" t="s">
        <v>537</v>
      </c>
      <c r="AI269" s="72" t="s">
        <v>1315</v>
      </c>
      <c r="AJ269" s="72" t="s">
        <v>2046</v>
      </c>
      <c r="AK269" s="72" t="s">
        <v>2117</v>
      </c>
      <c r="AL269" s="72" t="s">
        <v>2118</v>
      </c>
      <c r="AM269" s="72"/>
      <c r="AN269" s="72" t="s">
        <v>304</v>
      </c>
      <c r="AO269" s="72" t="s">
        <v>493</v>
      </c>
      <c r="AP269" s="72" t="s">
        <v>541</v>
      </c>
      <c r="AQ269" s="77" t="s">
        <v>531</v>
      </c>
      <c r="AR269" s="78" t="s">
        <v>995</v>
      </c>
      <c r="AS269" s="78" t="s">
        <v>996</v>
      </c>
      <c r="AT269" s="79" t="s">
        <v>997</v>
      </c>
    </row>
    <row r="270" spans="1:46" x14ac:dyDescent="0.25">
      <c r="A270" s="70">
        <v>42822</v>
      </c>
      <c r="B270" s="71">
        <v>44649</v>
      </c>
      <c r="C270" s="72" t="s">
        <v>2119</v>
      </c>
      <c r="D270" s="72" t="s">
        <v>201</v>
      </c>
      <c r="E270" s="73">
        <v>4179000</v>
      </c>
      <c r="F270" s="73">
        <v>35372</v>
      </c>
      <c r="G270" s="73">
        <v>0</v>
      </c>
      <c r="H270" s="74" t="s">
        <v>480</v>
      </c>
      <c r="I270" s="75">
        <v>1094925645</v>
      </c>
      <c r="J270" s="72" t="s">
        <v>520</v>
      </c>
      <c r="K270" s="72" t="s">
        <v>213</v>
      </c>
      <c r="L270" s="72" t="s">
        <v>223</v>
      </c>
      <c r="M270" s="72" t="s">
        <v>521</v>
      </c>
      <c r="N270" s="72" t="s">
        <v>216</v>
      </c>
      <c r="O270" s="72" t="s">
        <v>467</v>
      </c>
      <c r="P270" s="72" t="s">
        <v>468</v>
      </c>
      <c r="Q270" s="74" t="s">
        <v>203</v>
      </c>
      <c r="R270" s="72" t="s">
        <v>204</v>
      </c>
      <c r="S270" s="72" t="s">
        <v>522</v>
      </c>
      <c r="T270" s="72" t="s">
        <v>523</v>
      </c>
      <c r="U270" s="76">
        <v>4179000</v>
      </c>
      <c r="V270" s="76">
        <v>0</v>
      </c>
      <c r="W270" s="76">
        <v>4179000</v>
      </c>
      <c r="X270" s="76">
        <v>0</v>
      </c>
      <c r="Y270" s="72" t="s">
        <v>207</v>
      </c>
      <c r="Z270" s="72" t="s">
        <v>208</v>
      </c>
      <c r="AA270" s="72" t="s">
        <v>451</v>
      </c>
      <c r="AB270" s="72" t="s">
        <v>452</v>
      </c>
      <c r="AC270" s="72" t="s">
        <v>453</v>
      </c>
      <c r="AD270" s="76">
        <v>4179000</v>
      </c>
      <c r="AE270" s="72" t="s">
        <v>2116</v>
      </c>
      <c r="AF270" s="72" t="s">
        <v>525</v>
      </c>
      <c r="AG270" s="72" t="s">
        <v>525</v>
      </c>
      <c r="AH270" s="72" t="s">
        <v>526</v>
      </c>
      <c r="AI270" s="72" t="s">
        <v>1320</v>
      </c>
      <c r="AJ270" s="72" t="s">
        <v>2046</v>
      </c>
      <c r="AK270" s="72" t="s">
        <v>2120</v>
      </c>
      <c r="AL270" s="72" t="s">
        <v>2121</v>
      </c>
      <c r="AM270" s="72"/>
      <c r="AN270" s="72" t="s">
        <v>304</v>
      </c>
      <c r="AO270" s="72" t="s">
        <v>493</v>
      </c>
      <c r="AP270" s="72" t="s">
        <v>530</v>
      </c>
      <c r="AQ270" s="77" t="s">
        <v>531</v>
      </c>
      <c r="AR270" s="78" t="s">
        <v>995</v>
      </c>
      <c r="AS270" s="78" t="s">
        <v>996</v>
      </c>
      <c r="AT270" s="79" t="s">
        <v>997</v>
      </c>
    </row>
    <row r="271" spans="1:46" x14ac:dyDescent="0.25">
      <c r="A271" s="70">
        <v>42922</v>
      </c>
      <c r="B271" s="71">
        <v>44649</v>
      </c>
      <c r="C271" s="72" t="s">
        <v>2122</v>
      </c>
      <c r="D271" s="72" t="s">
        <v>201</v>
      </c>
      <c r="E271" s="73">
        <v>4179000</v>
      </c>
      <c r="F271" s="73">
        <v>35372</v>
      </c>
      <c r="G271" s="73">
        <v>0</v>
      </c>
      <c r="H271" s="74" t="s">
        <v>480</v>
      </c>
      <c r="I271" s="75">
        <v>1014269979</v>
      </c>
      <c r="J271" s="72" t="s">
        <v>761</v>
      </c>
      <c r="K271" s="72" t="s">
        <v>213</v>
      </c>
      <c r="L271" s="72" t="s">
        <v>223</v>
      </c>
      <c r="M271" s="72" t="s">
        <v>762</v>
      </c>
      <c r="N271" s="72" t="s">
        <v>216</v>
      </c>
      <c r="O271" s="72" t="s">
        <v>535</v>
      </c>
      <c r="P271" s="72" t="s">
        <v>536</v>
      </c>
      <c r="Q271" s="74" t="s">
        <v>203</v>
      </c>
      <c r="R271" s="72" t="s">
        <v>204</v>
      </c>
      <c r="S271" s="72" t="s">
        <v>610</v>
      </c>
      <c r="T271" s="72" t="s">
        <v>611</v>
      </c>
      <c r="U271" s="76">
        <v>4179000</v>
      </c>
      <c r="V271" s="76">
        <v>0</v>
      </c>
      <c r="W271" s="76">
        <v>4179000</v>
      </c>
      <c r="X271" s="76">
        <v>0</v>
      </c>
      <c r="Y271" s="72" t="s">
        <v>207</v>
      </c>
      <c r="Z271" s="72" t="s">
        <v>208</v>
      </c>
      <c r="AA271" s="72" t="s">
        <v>451</v>
      </c>
      <c r="AB271" s="72" t="s">
        <v>452</v>
      </c>
      <c r="AC271" s="72" t="s">
        <v>453</v>
      </c>
      <c r="AD271" s="76">
        <v>4179000</v>
      </c>
      <c r="AE271" s="72" t="s">
        <v>2123</v>
      </c>
      <c r="AF271" s="72" t="s">
        <v>567</v>
      </c>
      <c r="AG271" s="72" t="s">
        <v>567</v>
      </c>
      <c r="AH271" s="72" t="s">
        <v>682</v>
      </c>
      <c r="AI271" s="72" t="s">
        <v>1326</v>
      </c>
      <c r="AJ271" s="72" t="s">
        <v>2046</v>
      </c>
      <c r="AK271" s="72" t="s">
        <v>2124</v>
      </c>
      <c r="AL271" s="72" t="s">
        <v>2125</v>
      </c>
      <c r="AM271" s="72"/>
      <c r="AN271" s="72" t="s">
        <v>765</v>
      </c>
      <c r="AO271" s="72" t="s">
        <v>493</v>
      </c>
      <c r="AP271" s="72" t="s">
        <v>766</v>
      </c>
      <c r="AQ271" s="77" t="s">
        <v>767</v>
      </c>
      <c r="AR271" s="78" t="s">
        <v>995</v>
      </c>
      <c r="AS271" s="78" t="s">
        <v>996</v>
      </c>
      <c r="AT271" s="79" t="s">
        <v>997</v>
      </c>
    </row>
    <row r="272" spans="1:46" x14ac:dyDescent="0.25">
      <c r="A272" s="70">
        <v>43022</v>
      </c>
      <c r="B272" s="71">
        <v>44649</v>
      </c>
      <c r="C272" s="72" t="s">
        <v>2126</v>
      </c>
      <c r="D272" s="72" t="s">
        <v>201</v>
      </c>
      <c r="E272" s="73">
        <v>4179000</v>
      </c>
      <c r="F272" s="73">
        <v>35372</v>
      </c>
      <c r="G272" s="73">
        <v>0</v>
      </c>
      <c r="H272" s="74" t="s">
        <v>480</v>
      </c>
      <c r="I272" s="75">
        <v>1073505864</v>
      </c>
      <c r="J272" s="72" t="s">
        <v>751</v>
      </c>
      <c r="K272" s="72" t="s">
        <v>213</v>
      </c>
      <c r="L272" s="72" t="s">
        <v>223</v>
      </c>
      <c r="M272" s="72" t="s">
        <v>752</v>
      </c>
      <c r="N272" s="72" t="s">
        <v>216</v>
      </c>
      <c r="O272" s="72" t="s">
        <v>676</v>
      </c>
      <c r="P272" s="72" t="s">
        <v>677</v>
      </c>
      <c r="Q272" s="74" t="s">
        <v>203</v>
      </c>
      <c r="R272" s="72" t="s">
        <v>204</v>
      </c>
      <c r="S272" s="72" t="s">
        <v>610</v>
      </c>
      <c r="T272" s="72" t="s">
        <v>611</v>
      </c>
      <c r="U272" s="76">
        <v>4179000</v>
      </c>
      <c r="V272" s="76">
        <v>0</v>
      </c>
      <c r="W272" s="76">
        <v>4179000</v>
      </c>
      <c r="X272" s="76">
        <v>0</v>
      </c>
      <c r="Y272" s="72" t="s">
        <v>207</v>
      </c>
      <c r="Z272" s="72" t="s">
        <v>208</v>
      </c>
      <c r="AA272" s="72" t="s">
        <v>451</v>
      </c>
      <c r="AB272" s="72" t="s">
        <v>452</v>
      </c>
      <c r="AC272" s="72" t="s">
        <v>453</v>
      </c>
      <c r="AD272" s="76">
        <v>4179000</v>
      </c>
      <c r="AE272" s="72" t="s">
        <v>2123</v>
      </c>
      <c r="AF272" s="72" t="s">
        <v>567</v>
      </c>
      <c r="AG272" s="72" t="s">
        <v>567</v>
      </c>
      <c r="AH272" s="72" t="s">
        <v>754</v>
      </c>
      <c r="AI272" s="72" t="s">
        <v>1333</v>
      </c>
      <c r="AJ272" s="72" t="s">
        <v>2046</v>
      </c>
      <c r="AK272" s="72" t="s">
        <v>2127</v>
      </c>
      <c r="AL272" s="72" t="s">
        <v>2128</v>
      </c>
      <c r="AM272" s="72"/>
      <c r="AN272" s="72" t="s">
        <v>617</v>
      </c>
      <c r="AO272" s="72" t="s">
        <v>493</v>
      </c>
      <c r="AP272" s="72" t="s">
        <v>758</v>
      </c>
      <c r="AQ272" s="77" t="s">
        <v>759</v>
      </c>
      <c r="AR272" s="78" t="s">
        <v>995</v>
      </c>
      <c r="AS272" s="78" t="s">
        <v>996</v>
      </c>
      <c r="AT272" s="79" t="s">
        <v>997</v>
      </c>
    </row>
    <row r="273" spans="1:46" x14ac:dyDescent="0.25">
      <c r="A273" s="70">
        <v>43122</v>
      </c>
      <c r="B273" s="71">
        <v>44649</v>
      </c>
      <c r="C273" s="72" t="s">
        <v>2129</v>
      </c>
      <c r="D273" s="72" t="s">
        <v>201</v>
      </c>
      <c r="E273" s="73">
        <v>4873000</v>
      </c>
      <c r="F273" s="73">
        <v>41247</v>
      </c>
      <c r="G273" s="73">
        <v>0</v>
      </c>
      <c r="H273" s="74" t="s">
        <v>480</v>
      </c>
      <c r="I273" s="75">
        <v>1077966336</v>
      </c>
      <c r="J273" s="72" t="s">
        <v>1119</v>
      </c>
      <c r="K273" s="72" t="s">
        <v>213</v>
      </c>
      <c r="L273" s="72" t="s">
        <v>223</v>
      </c>
      <c r="M273" s="72" t="s">
        <v>1120</v>
      </c>
      <c r="N273" s="72" t="s">
        <v>216</v>
      </c>
      <c r="O273" s="72" t="s">
        <v>228</v>
      </c>
      <c r="P273" s="72" t="s">
        <v>229</v>
      </c>
      <c r="Q273" s="74" t="s">
        <v>203</v>
      </c>
      <c r="R273" s="72" t="s">
        <v>204</v>
      </c>
      <c r="S273" s="72" t="s">
        <v>483</v>
      </c>
      <c r="T273" s="72" t="s">
        <v>484</v>
      </c>
      <c r="U273" s="76">
        <v>4873000</v>
      </c>
      <c r="V273" s="76">
        <v>0</v>
      </c>
      <c r="W273" s="76">
        <v>4873000</v>
      </c>
      <c r="X273" s="76">
        <v>0</v>
      </c>
      <c r="Y273" s="72" t="s">
        <v>207</v>
      </c>
      <c r="Z273" s="72" t="s">
        <v>208</v>
      </c>
      <c r="AA273" s="72" t="s">
        <v>1066</v>
      </c>
      <c r="AB273" s="72" t="s">
        <v>452</v>
      </c>
      <c r="AC273" s="72" t="s">
        <v>453</v>
      </c>
      <c r="AD273" s="76">
        <v>4873000</v>
      </c>
      <c r="AE273" s="72" t="s">
        <v>2091</v>
      </c>
      <c r="AF273" s="72" t="s">
        <v>689</v>
      </c>
      <c r="AG273" s="72" t="s">
        <v>881</v>
      </c>
      <c r="AH273" s="72" t="s">
        <v>1122</v>
      </c>
      <c r="AI273" s="72" t="s">
        <v>1342</v>
      </c>
      <c r="AJ273" s="72" t="s">
        <v>2046</v>
      </c>
      <c r="AK273" s="72" t="s">
        <v>2130</v>
      </c>
      <c r="AL273" s="72" t="s">
        <v>2131</v>
      </c>
      <c r="AM273" s="72"/>
      <c r="AN273" s="72" t="s">
        <v>492</v>
      </c>
      <c r="AO273" s="72" t="s">
        <v>493</v>
      </c>
      <c r="AP273" s="72" t="s">
        <v>1126</v>
      </c>
      <c r="AQ273" s="77" t="s">
        <v>1127</v>
      </c>
      <c r="AR273" s="78" t="s">
        <v>995</v>
      </c>
      <c r="AS273" s="78" t="s">
        <v>996</v>
      </c>
      <c r="AT273" s="79" t="s">
        <v>997</v>
      </c>
    </row>
    <row r="274" spans="1:46" x14ac:dyDescent="0.25">
      <c r="A274" s="70">
        <v>43222</v>
      </c>
      <c r="B274" s="71">
        <v>44649</v>
      </c>
      <c r="C274" s="72" t="s">
        <v>2132</v>
      </c>
      <c r="D274" s="72" t="s">
        <v>201</v>
      </c>
      <c r="E274" s="73">
        <v>4179000</v>
      </c>
      <c r="F274" s="73">
        <v>35351</v>
      </c>
      <c r="G274" s="73">
        <v>0</v>
      </c>
      <c r="H274" s="74" t="s">
        <v>480</v>
      </c>
      <c r="I274" s="75">
        <v>1022389304</v>
      </c>
      <c r="J274" s="72" t="s">
        <v>868</v>
      </c>
      <c r="K274" s="72" t="s">
        <v>213</v>
      </c>
      <c r="L274" s="72" t="s">
        <v>223</v>
      </c>
      <c r="M274" s="72" t="s">
        <v>869</v>
      </c>
      <c r="N274" s="72" t="s">
        <v>216</v>
      </c>
      <c r="O274" s="72" t="s">
        <v>467</v>
      </c>
      <c r="P274" s="72" t="s">
        <v>468</v>
      </c>
      <c r="Q274" s="74" t="s">
        <v>203</v>
      </c>
      <c r="R274" s="72" t="s">
        <v>204</v>
      </c>
      <c r="S274" s="72" t="s">
        <v>522</v>
      </c>
      <c r="T274" s="72" t="s">
        <v>523</v>
      </c>
      <c r="U274" s="76">
        <v>4179000</v>
      </c>
      <c r="V274" s="76">
        <v>0</v>
      </c>
      <c r="W274" s="76">
        <v>4179000</v>
      </c>
      <c r="X274" s="76">
        <v>0</v>
      </c>
      <c r="Y274" s="72" t="s">
        <v>207</v>
      </c>
      <c r="Z274" s="72" t="s">
        <v>208</v>
      </c>
      <c r="AA274" s="72" t="s">
        <v>451</v>
      </c>
      <c r="AB274" s="72" t="s">
        <v>452</v>
      </c>
      <c r="AC274" s="72" t="s">
        <v>453</v>
      </c>
      <c r="AD274" s="76">
        <v>4179000</v>
      </c>
      <c r="AE274" s="72" t="s">
        <v>2116</v>
      </c>
      <c r="AF274" s="72" t="s">
        <v>525</v>
      </c>
      <c r="AG274" s="72" t="s">
        <v>525</v>
      </c>
      <c r="AH274" s="72" t="s">
        <v>870</v>
      </c>
      <c r="AI274" s="72" t="s">
        <v>1353</v>
      </c>
      <c r="AJ274" s="72" t="s">
        <v>2046</v>
      </c>
      <c r="AK274" s="72" t="s">
        <v>2133</v>
      </c>
      <c r="AL274" s="72" t="s">
        <v>2134</v>
      </c>
      <c r="AM274" s="72"/>
      <c r="AN274" s="72" t="s">
        <v>571</v>
      </c>
      <c r="AO274" s="72" t="s">
        <v>493</v>
      </c>
      <c r="AP274" s="72" t="s">
        <v>874</v>
      </c>
      <c r="AQ274" s="77" t="s">
        <v>875</v>
      </c>
      <c r="AR274" s="78" t="s">
        <v>995</v>
      </c>
      <c r="AS274" s="78" t="s">
        <v>996</v>
      </c>
      <c r="AT274" s="79" t="s">
        <v>997</v>
      </c>
    </row>
    <row r="275" spans="1:46" x14ac:dyDescent="0.25">
      <c r="A275" s="70">
        <v>43322</v>
      </c>
      <c r="B275" s="71">
        <v>44649</v>
      </c>
      <c r="C275" s="72" t="s">
        <v>2135</v>
      </c>
      <c r="D275" s="72" t="s">
        <v>201</v>
      </c>
      <c r="E275" s="73">
        <v>605544</v>
      </c>
      <c r="F275" s="73">
        <v>0</v>
      </c>
      <c r="G275" s="73">
        <v>0</v>
      </c>
      <c r="H275" s="74" t="s">
        <v>480</v>
      </c>
      <c r="I275" s="75">
        <v>52819452</v>
      </c>
      <c r="J275" s="72" t="s">
        <v>1804</v>
      </c>
      <c r="K275" s="72" t="s">
        <v>213</v>
      </c>
      <c r="L275" s="72" t="s">
        <v>223</v>
      </c>
      <c r="M275" s="72" t="s">
        <v>1805</v>
      </c>
      <c r="N275" s="72" t="s">
        <v>216</v>
      </c>
      <c r="O275" s="72" t="s">
        <v>467</v>
      </c>
      <c r="P275" s="72" t="s">
        <v>468</v>
      </c>
      <c r="Q275" s="74" t="s">
        <v>203</v>
      </c>
      <c r="R275" s="72" t="s">
        <v>204</v>
      </c>
      <c r="S275" s="72" t="s">
        <v>449</v>
      </c>
      <c r="T275" s="72" t="s">
        <v>450</v>
      </c>
      <c r="U275" s="76">
        <v>605544</v>
      </c>
      <c r="V275" s="76">
        <v>0</v>
      </c>
      <c r="W275" s="76">
        <v>605544</v>
      </c>
      <c r="X275" s="76">
        <v>0</v>
      </c>
      <c r="Y275" s="72" t="s">
        <v>207</v>
      </c>
      <c r="Z275" s="72" t="s">
        <v>208</v>
      </c>
      <c r="AA275" s="72" t="s">
        <v>451</v>
      </c>
      <c r="AB275" s="72" t="s">
        <v>409</v>
      </c>
      <c r="AC275" s="72" t="s">
        <v>410</v>
      </c>
      <c r="AD275" s="76">
        <v>605544</v>
      </c>
      <c r="AE275" s="72" t="s">
        <v>2052</v>
      </c>
      <c r="AF275" s="72" t="s">
        <v>631</v>
      </c>
      <c r="AG275" s="72" t="s">
        <v>631</v>
      </c>
      <c r="AH275" s="72" t="s">
        <v>1810</v>
      </c>
      <c r="AI275" s="72" t="s">
        <v>1201</v>
      </c>
      <c r="AJ275" s="72" t="s">
        <v>2046</v>
      </c>
      <c r="AK275" s="72" t="s">
        <v>2136</v>
      </c>
      <c r="AL275" s="72" t="s">
        <v>2137</v>
      </c>
      <c r="AM275" s="72"/>
      <c r="AN275" s="72" t="s">
        <v>900</v>
      </c>
      <c r="AO275" s="72" t="s">
        <v>493</v>
      </c>
      <c r="AP275" s="72" t="s">
        <v>1808</v>
      </c>
      <c r="AQ275" s="77" t="s">
        <v>902</v>
      </c>
      <c r="AR275" s="78" t="s">
        <v>995</v>
      </c>
      <c r="AS275" s="78" t="s">
        <v>996</v>
      </c>
      <c r="AT275" s="79" t="s">
        <v>997</v>
      </c>
    </row>
    <row r="276" spans="1:46" x14ac:dyDescent="0.25">
      <c r="A276" s="70">
        <v>43422</v>
      </c>
      <c r="B276" s="71">
        <v>44649</v>
      </c>
      <c r="C276" s="72" t="s">
        <v>2138</v>
      </c>
      <c r="D276" s="72" t="s">
        <v>201</v>
      </c>
      <c r="E276" s="73">
        <v>605544</v>
      </c>
      <c r="F276" s="73">
        <v>0</v>
      </c>
      <c r="G276" s="73">
        <v>0</v>
      </c>
      <c r="H276" s="74" t="s">
        <v>480</v>
      </c>
      <c r="I276" s="75">
        <v>52819452</v>
      </c>
      <c r="J276" s="72" t="s">
        <v>1804</v>
      </c>
      <c r="K276" s="72" t="s">
        <v>213</v>
      </c>
      <c r="L276" s="72" t="s">
        <v>223</v>
      </c>
      <c r="M276" s="72" t="s">
        <v>1805</v>
      </c>
      <c r="N276" s="72" t="s">
        <v>216</v>
      </c>
      <c r="O276" s="72" t="s">
        <v>467</v>
      </c>
      <c r="P276" s="72" t="s">
        <v>468</v>
      </c>
      <c r="Q276" s="74" t="s">
        <v>203</v>
      </c>
      <c r="R276" s="72" t="s">
        <v>204</v>
      </c>
      <c r="S276" s="72" t="s">
        <v>916</v>
      </c>
      <c r="T276" s="72" t="s">
        <v>917</v>
      </c>
      <c r="U276" s="76">
        <v>605544</v>
      </c>
      <c r="V276" s="76">
        <v>0</v>
      </c>
      <c r="W276" s="76">
        <v>605544</v>
      </c>
      <c r="X276" s="76">
        <v>0</v>
      </c>
      <c r="Y276" s="72" t="s">
        <v>207</v>
      </c>
      <c r="Z276" s="72" t="s">
        <v>208</v>
      </c>
      <c r="AA276" s="72" t="s">
        <v>451</v>
      </c>
      <c r="AB276" s="72" t="s">
        <v>409</v>
      </c>
      <c r="AC276" s="72" t="s">
        <v>410</v>
      </c>
      <c r="AD276" s="76">
        <v>605544</v>
      </c>
      <c r="AE276" s="72" t="s">
        <v>2052</v>
      </c>
      <c r="AF276" s="72" t="s">
        <v>918</v>
      </c>
      <c r="AG276" s="72" t="s">
        <v>918</v>
      </c>
      <c r="AH276" s="72" t="s">
        <v>880</v>
      </c>
      <c r="AI276" s="72" t="s">
        <v>1210</v>
      </c>
      <c r="AJ276" s="72" t="s">
        <v>2046</v>
      </c>
      <c r="AK276" s="72" t="s">
        <v>2139</v>
      </c>
      <c r="AL276" s="72" t="s">
        <v>2140</v>
      </c>
      <c r="AM276" s="72"/>
      <c r="AN276" s="72" t="s">
        <v>900</v>
      </c>
      <c r="AO276" s="72" t="s">
        <v>493</v>
      </c>
      <c r="AP276" s="72" t="s">
        <v>1808</v>
      </c>
      <c r="AQ276" s="77" t="s">
        <v>902</v>
      </c>
      <c r="AR276" s="78" t="s">
        <v>995</v>
      </c>
      <c r="AS276" s="78" t="s">
        <v>996</v>
      </c>
      <c r="AT276" s="79" t="s">
        <v>997</v>
      </c>
    </row>
    <row r="277" spans="1:46" x14ac:dyDescent="0.25">
      <c r="A277" s="70">
        <v>43522</v>
      </c>
      <c r="B277" s="71">
        <v>44649</v>
      </c>
      <c r="C277" s="72" t="s">
        <v>2141</v>
      </c>
      <c r="D277" s="72" t="s">
        <v>201</v>
      </c>
      <c r="E277" s="73">
        <v>2923800</v>
      </c>
      <c r="F277" s="73">
        <v>0</v>
      </c>
      <c r="G277" s="73">
        <v>0</v>
      </c>
      <c r="H277" s="74" t="s">
        <v>480</v>
      </c>
      <c r="I277" s="75">
        <v>52819452</v>
      </c>
      <c r="J277" s="72" t="s">
        <v>1804</v>
      </c>
      <c r="K277" s="72" t="s">
        <v>213</v>
      </c>
      <c r="L277" s="72" t="s">
        <v>223</v>
      </c>
      <c r="M277" s="72" t="s">
        <v>1805</v>
      </c>
      <c r="N277" s="72" t="s">
        <v>216</v>
      </c>
      <c r="O277" s="72" t="s">
        <v>467</v>
      </c>
      <c r="P277" s="72" t="s">
        <v>468</v>
      </c>
      <c r="Q277" s="74" t="s">
        <v>203</v>
      </c>
      <c r="R277" s="72" t="s">
        <v>204</v>
      </c>
      <c r="S277" s="72" t="s">
        <v>678</v>
      </c>
      <c r="T277" s="72" t="s">
        <v>679</v>
      </c>
      <c r="U277" s="76">
        <v>2923800</v>
      </c>
      <c r="V277" s="76">
        <v>0</v>
      </c>
      <c r="W277" s="76">
        <v>2923800</v>
      </c>
      <c r="X277" s="76">
        <v>0</v>
      </c>
      <c r="Y277" s="72" t="s">
        <v>207</v>
      </c>
      <c r="Z277" s="72" t="s">
        <v>208</v>
      </c>
      <c r="AA277" s="72" t="s">
        <v>451</v>
      </c>
      <c r="AB277" s="72" t="s">
        <v>452</v>
      </c>
      <c r="AC277" s="72" t="s">
        <v>453</v>
      </c>
      <c r="AD277" s="76">
        <v>2923800</v>
      </c>
      <c r="AE277" s="72" t="s">
        <v>2052</v>
      </c>
      <c r="AF277" s="72" t="s">
        <v>904</v>
      </c>
      <c r="AG277" s="72" t="s">
        <v>904</v>
      </c>
      <c r="AH277" s="72" t="s">
        <v>472</v>
      </c>
      <c r="AI277" s="72" t="s">
        <v>1218</v>
      </c>
      <c r="AJ277" s="72" t="s">
        <v>2046</v>
      </c>
      <c r="AK277" s="72" t="s">
        <v>2142</v>
      </c>
      <c r="AL277" s="72" t="s">
        <v>2143</v>
      </c>
      <c r="AM277" s="72"/>
      <c r="AN277" s="72" t="s">
        <v>900</v>
      </c>
      <c r="AO277" s="72" t="s">
        <v>493</v>
      </c>
      <c r="AP277" s="72" t="s">
        <v>1808</v>
      </c>
      <c r="AQ277" s="77" t="s">
        <v>902</v>
      </c>
      <c r="AR277" s="78" t="s">
        <v>995</v>
      </c>
      <c r="AS277" s="78" t="s">
        <v>996</v>
      </c>
      <c r="AT277" s="79" t="s">
        <v>997</v>
      </c>
    </row>
    <row r="278" spans="1:46" x14ac:dyDescent="0.25">
      <c r="A278" s="70">
        <v>43622</v>
      </c>
      <c r="B278" s="71">
        <v>44649</v>
      </c>
      <c r="C278" s="72" t="s">
        <v>2144</v>
      </c>
      <c r="D278" s="72" t="s">
        <v>201</v>
      </c>
      <c r="E278" s="73">
        <v>2650000</v>
      </c>
      <c r="F278" s="73">
        <v>22431</v>
      </c>
      <c r="G278" s="73">
        <v>0</v>
      </c>
      <c r="H278" s="74" t="s">
        <v>480</v>
      </c>
      <c r="I278" s="75">
        <v>80896100</v>
      </c>
      <c r="J278" s="72" t="s">
        <v>1232</v>
      </c>
      <c r="K278" s="72" t="s">
        <v>213</v>
      </c>
      <c r="L278" s="72" t="s">
        <v>223</v>
      </c>
      <c r="M278" s="72" t="s">
        <v>1233</v>
      </c>
      <c r="N278" s="72" t="s">
        <v>216</v>
      </c>
      <c r="O278" s="72" t="s">
        <v>535</v>
      </c>
      <c r="P278" s="72" t="s">
        <v>536</v>
      </c>
      <c r="Q278" s="74" t="s">
        <v>203</v>
      </c>
      <c r="R278" s="72" t="s">
        <v>204</v>
      </c>
      <c r="S278" s="72" t="s">
        <v>483</v>
      </c>
      <c r="T278" s="72" t="s">
        <v>484</v>
      </c>
      <c r="U278" s="76">
        <v>2650000</v>
      </c>
      <c r="V278" s="76">
        <v>0</v>
      </c>
      <c r="W278" s="76">
        <v>2650000</v>
      </c>
      <c r="X278" s="76">
        <v>0</v>
      </c>
      <c r="Y278" s="72" t="s">
        <v>207</v>
      </c>
      <c r="Z278" s="72" t="s">
        <v>208</v>
      </c>
      <c r="AA278" s="72" t="s">
        <v>451</v>
      </c>
      <c r="AB278" s="72" t="s">
        <v>452</v>
      </c>
      <c r="AC278" s="72" t="s">
        <v>453</v>
      </c>
      <c r="AD278" s="76">
        <v>2650000</v>
      </c>
      <c r="AE278" s="72" t="s">
        <v>2145</v>
      </c>
      <c r="AF278" s="72" t="s">
        <v>613</v>
      </c>
      <c r="AG278" s="72" t="s">
        <v>1200</v>
      </c>
      <c r="AH278" s="72" t="s">
        <v>882</v>
      </c>
      <c r="AI278" s="72" t="s">
        <v>1362</v>
      </c>
      <c r="AJ278" s="72" t="s">
        <v>2103</v>
      </c>
      <c r="AK278" s="72" t="s">
        <v>2146</v>
      </c>
      <c r="AL278" s="72" t="s">
        <v>2147</v>
      </c>
      <c r="AM278" s="72"/>
      <c r="AN278" s="72" t="s">
        <v>343</v>
      </c>
      <c r="AO278" s="72" t="s">
        <v>501</v>
      </c>
      <c r="AP278" s="72" t="s">
        <v>1236</v>
      </c>
      <c r="AQ278" s="77" t="s">
        <v>1237</v>
      </c>
      <c r="AR278" s="78" t="s">
        <v>995</v>
      </c>
      <c r="AS278" s="78" t="s">
        <v>996</v>
      </c>
      <c r="AT278" s="79" t="s">
        <v>997</v>
      </c>
    </row>
    <row r="279" spans="1:46" x14ac:dyDescent="0.25">
      <c r="A279" s="70">
        <v>43722</v>
      </c>
      <c r="B279" s="71">
        <v>44649</v>
      </c>
      <c r="C279" s="72" t="s">
        <v>2148</v>
      </c>
      <c r="D279" s="72" t="s">
        <v>201</v>
      </c>
      <c r="E279" s="73">
        <v>4873000</v>
      </c>
      <c r="F279" s="73">
        <v>41247</v>
      </c>
      <c r="G279" s="73">
        <v>0</v>
      </c>
      <c r="H279" s="74" t="s">
        <v>480</v>
      </c>
      <c r="I279" s="75">
        <v>1035414706</v>
      </c>
      <c r="J279" s="72" t="s">
        <v>769</v>
      </c>
      <c r="K279" s="72" t="s">
        <v>213</v>
      </c>
      <c r="L279" s="72" t="s">
        <v>223</v>
      </c>
      <c r="M279" s="72" t="s">
        <v>770</v>
      </c>
      <c r="N279" s="72" t="s">
        <v>216</v>
      </c>
      <c r="O279" s="72" t="s">
        <v>467</v>
      </c>
      <c r="P279" s="72" t="s">
        <v>468</v>
      </c>
      <c r="Q279" s="74" t="s">
        <v>203</v>
      </c>
      <c r="R279" s="72" t="s">
        <v>204</v>
      </c>
      <c r="S279" s="72" t="s">
        <v>522</v>
      </c>
      <c r="T279" s="72" t="s">
        <v>523</v>
      </c>
      <c r="U279" s="76">
        <v>4873000</v>
      </c>
      <c r="V279" s="76">
        <v>0</v>
      </c>
      <c r="W279" s="76">
        <v>4873000</v>
      </c>
      <c r="X279" s="76">
        <v>0</v>
      </c>
      <c r="Y279" s="72" t="s">
        <v>207</v>
      </c>
      <c r="Z279" s="72" t="s">
        <v>208</v>
      </c>
      <c r="AA279" s="72" t="s">
        <v>451</v>
      </c>
      <c r="AB279" s="72" t="s">
        <v>452</v>
      </c>
      <c r="AC279" s="72" t="s">
        <v>453</v>
      </c>
      <c r="AD279" s="76">
        <v>4873000</v>
      </c>
      <c r="AE279" s="72" t="s">
        <v>2149</v>
      </c>
      <c r="AF279" s="72" t="s">
        <v>772</v>
      </c>
      <c r="AG279" s="72" t="s">
        <v>773</v>
      </c>
      <c r="AH279" s="72" t="s">
        <v>774</v>
      </c>
      <c r="AI279" s="72" t="s">
        <v>1023</v>
      </c>
      <c r="AJ279" s="72" t="s">
        <v>2103</v>
      </c>
      <c r="AK279" s="72" t="s">
        <v>2150</v>
      </c>
      <c r="AL279" s="72" t="s">
        <v>2151</v>
      </c>
      <c r="AM279" s="72"/>
      <c r="AN279" s="72" t="s">
        <v>571</v>
      </c>
      <c r="AO279" s="72" t="s">
        <v>493</v>
      </c>
      <c r="AP279" s="72" t="s">
        <v>778</v>
      </c>
      <c r="AQ279" s="77" t="s">
        <v>779</v>
      </c>
      <c r="AR279" s="78" t="s">
        <v>995</v>
      </c>
      <c r="AS279" s="78" t="s">
        <v>996</v>
      </c>
      <c r="AT279" s="79" t="s">
        <v>997</v>
      </c>
    </row>
    <row r="280" spans="1:46" x14ac:dyDescent="0.25">
      <c r="A280" s="70">
        <v>43822</v>
      </c>
      <c r="B280" s="71">
        <v>44649</v>
      </c>
      <c r="C280" s="72" t="s">
        <v>2152</v>
      </c>
      <c r="D280" s="72" t="s">
        <v>201</v>
      </c>
      <c r="E280" s="73">
        <v>4873000</v>
      </c>
      <c r="F280" s="73">
        <v>41247</v>
      </c>
      <c r="G280" s="73">
        <v>0</v>
      </c>
      <c r="H280" s="74" t="s">
        <v>480</v>
      </c>
      <c r="I280" s="75">
        <v>1052385150</v>
      </c>
      <c r="J280" s="72" t="s">
        <v>694</v>
      </c>
      <c r="K280" s="72" t="s">
        <v>213</v>
      </c>
      <c r="L280" s="72" t="s">
        <v>223</v>
      </c>
      <c r="M280" s="72" t="s">
        <v>695</v>
      </c>
      <c r="N280" s="72" t="s">
        <v>216</v>
      </c>
      <c r="O280" s="72" t="s">
        <v>577</v>
      </c>
      <c r="P280" s="72" t="s">
        <v>578</v>
      </c>
      <c r="Q280" s="74" t="s">
        <v>203</v>
      </c>
      <c r="R280" s="72" t="s">
        <v>204</v>
      </c>
      <c r="S280" s="72" t="s">
        <v>610</v>
      </c>
      <c r="T280" s="72" t="s">
        <v>611</v>
      </c>
      <c r="U280" s="76">
        <v>4873000</v>
      </c>
      <c r="V280" s="76">
        <v>0</v>
      </c>
      <c r="W280" s="76">
        <v>4873000</v>
      </c>
      <c r="X280" s="76">
        <v>0</v>
      </c>
      <c r="Y280" s="72" t="s">
        <v>207</v>
      </c>
      <c r="Z280" s="72" t="s">
        <v>208</v>
      </c>
      <c r="AA280" s="72" t="s">
        <v>451</v>
      </c>
      <c r="AB280" s="72" t="s">
        <v>452</v>
      </c>
      <c r="AC280" s="72" t="s">
        <v>453</v>
      </c>
      <c r="AD280" s="76">
        <v>4873000</v>
      </c>
      <c r="AE280" s="72" t="s">
        <v>1943</v>
      </c>
      <c r="AF280" s="72" t="s">
        <v>430</v>
      </c>
      <c r="AG280" s="72" t="s">
        <v>430</v>
      </c>
      <c r="AH280" s="72" t="s">
        <v>649</v>
      </c>
      <c r="AI280" s="72" t="s">
        <v>1034</v>
      </c>
      <c r="AJ280" s="72" t="s">
        <v>2103</v>
      </c>
      <c r="AK280" s="72" t="s">
        <v>2153</v>
      </c>
      <c r="AL280" s="72" t="s">
        <v>2154</v>
      </c>
      <c r="AM280" s="72"/>
      <c r="AN280" s="72" t="s">
        <v>617</v>
      </c>
      <c r="AO280" s="72" t="s">
        <v>493</v>
      </c>
      <c r="AP280" s="72" t="s">
        <v>698</v>
      </c>
      <c r="AQ280" s="77" t="s">
        <v>662</v>
      </c>
      <c r="AR280" s="78" t="s">
        <v>995</v>
      </c>
      <c r="AS280" s="78" t="s">
        <v>996</v>
      </c>
      <c r="AT280" s="79" t="s">
        <v>997</v>
      </c>
    </row>
    <row r="281" spans="1:46" x14ac:dyDescent="0.25">
      <c r="A281" s="70">
        <v>43922</v>
      </c>
      <c r="B281" s="71">
        <v>44649</v>
      </c>
      <c r="C281" s="72" t="s">
        <v>2155</v>
      </c>
      <c r="D281" s="72" t="s">
        <v>201</v>
      </c>
      <c r="E281" s="73">
        <v>4179000</v>
      </c>
      <c r="F281" s="73">
        <v>35469</v>
      </c>
      <c r="G281" s="73">
        <v>0</v>
      </c>
      <c r="H281" s="74" t="s">
        <v>480</v>
      </c>
      <c r="I281" s="75">
        <v>80800612</v>
      </c>
      <c r="J281" s="72" t="s">
        <v>1165</v>
      </c>
      <c r="K281" s="72" t="s">
        <v>213</v>
      </c>
      <c r="L281" s="72" t="s">
        <v>223</v>
      </c>
      <c r="M281" s="72" t="s">
        <v>1166</v>
      </c>
      <c r="N281" s="72" t="s">
        <v>216</v>
      </c>
      <c r="O281" s="72" t="s">
        <v>467</v>
      </c>
      <c r="P281" s="72" t="s">
        <v>468</v>
      </c>
      <c r="Q281" s="74" t="s">
        <v>203</v>
      </c>
      <c r="R281" s="72" t="s">
        <v>204</v>
      </c>
      <c r="S281" s="72" t="s">
        <v>483</v>
      </c>
      <c r="T281" s="72" t="s">
        <v>484</v>
      </c>
      <c r="U281" s="76">
        <v>4179000</v>
      </c>
      <c r="V281" s="76">
        <v>0</v>
      </c>
      <c r="W281" s="76">
        <v>4179000</v>
      </c>
      <c r="X281" s="76">
        <v>0</v>
      </c>
      <c r="Y281" s="72" t="s">
        <v>207</v>
      </c>
      <c r="Z281" s="72" t="s">
        <v>208</v>
      </c>
      <c r="AA281" s="72" t="s">
        <v>1066</v>
      </c>
      <c r="AB281" s="72" t="s">
        <v>452</v>
      </c>
      <c r="AC281" s="72" t="s">
        <v>453</v>
      </c>
      <c r="AD281" s="76">
        <v>4179000</v>
      </c>
      <c r="AE281" s="72"/>
      <c r="AF281" s="72" t="s">
        <v>669</v>
      </c>
      <c r="AG281" s="72" t="s">
        <v>669</v>
      </c>
      <c r="AH281" s="72" t="s">
        <v>871</v>
      </c>
      <c r="AI281" s="72" t="s">
        <v>1382</v>
      </c>
      <c r="AJ281" s="72" t="s">
        <v>2103</v>
      </c>
      <c r="AK281" s="72" t="s">
        <v>2156</v>
      </c>
      <c r="AL281" s="72" t="s">
        <v>2157</v>
      </c>
      <c r="AM281" s="72"/>
      <c r="AN281" s="72" t="s">
        <v>516</v>
      </c>
      <c r="AO281" s="72" t="s">
        <v>493</v>
      </c>
      <c r="AP281" s="72" t="s">
        <v>1170</v>
      </c>
      <c r="AQ281" s="77" t="s">
        <v>1171</v>
      </c>
      <c r="AR281" s="78" t="s">
        <v>995</v>
      </c>
      <c r="AS281" s="78" t="s">
        <v>996</v>
      </c>
      <c r="AT281" s="79" t="s">
        <v>997</v>
      </c>
    </row>
    <row r="282" spans="1:46" x14ac:dyDescent="0.25">
      <c r="A282" s="70">
        <v>44022</v>
      </c>
      <c r="B282" s="71">
        <v>44649</v>
      </c>
      <c r="C282" s="72" t="s">
        <v>2158</v>
      </c>
      <c r="D282" s="72" t="s">
        <v>201</v>
      </c>
      <c r="E282" s="73">
        <v>4873000</v>
      </c>
      <c r="F282" s="73">
        <v>41247</v>
      </c>
      <c r="G282" s="73">
        <v>0</v>
      </c>
      <c r="H282" s="74" t="s">
        <v>480</v>
      </c>
      <c r="I282" s="75">
        <v>80821615</v>
      </c>
      <c r="J282" s="72" t="s">
        <v>736</v>
      </c>
      <c r="K282" s="72" t="s">
        <v>213</v>
      </c>
      <c r="L282" s="72" t="s">
        <v>223</v>
      </c>
      <c r="M282" s="72" t="s">
        <v>737</v>
      </c>
      <c r="N282" s="72" t="s">
        <v>216</v>
      </c>
      <c r="O282" s="72" t="s">
        <v>228</v>
      </c>
      <c r="P282" s="72" t="s">
        <v>229</v>
      </c>
      <c r="Q282" s="74" t="s">
        <v>203</v>
      </c>
      <c r="R282" s="72" t="s">
        <v>204</v>
      </c>
      <c r="S282" s="72" t="s">
        <v>610</v>
      </c>
      <c r="T282" s="72" t="s">
        <v>611</v>
      </c>
      <c r="U282" s="76">
        <v>4873000</v>
      </c>
      <c r="V282" s="76">
        <v>0</v>
      </c>
      <c r="W282" s="76">
        <v>4873000</v>
      </c>
      <c r="X282" s="76">
        <v>0</v>
      </c>
      <c r="Y282" s="72" t="s">
        <v>207</v>
      </c>
      <c r="Z282" s="72" t="s">
        <v>208</v>
      </c>
      <c r="AA282" s="72" t="s">
        <v>451</v>
      </c>
      <c r="AB282" s="72" t="s">
        <v>452</v>
      </c>
      <c r="AC282" s="72" t="s">
        <v>453</v>
      </c>
      <c r="AD282" s="76">
        <v>4873000</v>
      </c>
      <c r="AE282" s="72" t="s">
        <v>1943</v>
      </c>
      <c r="AF282" s="72" t="s">
        <v>430</v>
      </c>
      <c r="AG282" s="72" t="s">
        <v>430</v>
      </c>
      <c r="AH282" s="72" t="s">
        <v>738</v>
      </c>
      <c r="AI282" s="72" t="s">
        <v>1392</v>
      </c>
      <c r="AJ282" s="72" t="s">
        <v>2103</v>
      </c>
      <c r="AK282" s="72" t="s">
        <v>2159</v>
      </c>
      <c r="AL282" s="72" t="s">
        <v>2160</v>
      </c>
      <c r="AM282" s="72"/>
      <c r="AN282" s="72" t="s">
        <v>617</v>
      </c>
      <c r="AO282" s="72" t="s">
        <v>493</v>
      </c>
      <c r="AP282" s="72" t="s">
        <v>742</v>
      </c>
      <c r="AQ282" s="77" t="s">
        <v>627</v>
      </c>
      <c r="AR282" s="78" t="s">
        <v>995</v>
      </c>
      <c r="AS282" s="78" t="s">
        <v>996</v>
      </c>
      <c r="AT282" s="79" t="s">
        <v>997</v>
      </c>
    </row>
    <row r="283" spans="1:46" x14ac:dyDescent="0.25">
      <c r="A283" s="70">
        <v>44122</v>
      </c>
      <c r="B283" s="71">
        <v>44649</v>
      </c>
      <c r="C283" s="72" t="s">
        <v>2161</v>
      </c>
      <c r="D283" s="72" t="s">
        <v>201</v>
      </c>
      <c r="E283" s="73">
        <v>2650000</v>
      </c>
      <c r="F283" s="73">
        <v>22431</v>
      </c>
      <c r="G283" s="73">
        <v>0</v>
      </c>
      <c r="H283" s="74" t="s">
        <v>480</v>
      </c>
      <c r="I283" s="75">
        <v>52366179</v>
      </c>
      <c r="J283" s="72" t="s">
        <v>1690</v>
      </c>
      <c r="K283" s="72" t="s">
        <v>213</v>
      </c>
      <c r="L283" s="72" t="s">
        <v>223</v>
      </c>
      <c r="M283" s="72" t="s">
        <v>1691</v>
      </c>
      <c r="N283" s="72" t="s">
        <v>216</v>
      </c>
      <c r="O283" s="72" t="s">
        <v>467</v>
      </c>
      <c r="P283" s="72" t="s">
        <v>468</v>
      </c>
      <c r="Q283" s="74" t="s">
        <v>203</v>
      </c>
      <c r="R283" s="72" t="s">
        <v>204</v>
      </c>
      <c r="S283" s="72" t="s">
        <v>483</v>
      </c>
      <c r="T283" s="72" t="s">
        <v>484</v>
      </c>
      <c r="U283" s="76">
        <v>2650000</v>
      </c>
      <c r="V283" s="76">
        <v>0</v>
      </c>
      <c r="W283" s="76">
        <v>2650000</v>
      </c>
      <c r="X283" s="76">
        <v>0</v>
      </c>
      <c r="Y283" s="72" t="s">
        <v>207</v>
      </c>
      <c r="Z283" s="72" t="s">
        <v>208</v>
      </c>
      <c r="AA283" s="72" t="s">
        <v>451</v>
      </c>
      <c r="AB283" s="72" t="s">
        <v>452</v>
      </c>
      <c r="AC283" s="72" t="s">
        <v>453</v>
      </c>
      <c r="AD283" s="76">
        <v>2650000</v>
      </c>
      <c r="AE283" s="72" t="s">
        <v>1998</v>
      </c>
      <c r="AF283" s="72" t="s">
        <v>1243</v>
      </c>
      <c r="AG283" s="72" t="s">
        <v>1243</v>
      </c>
      <c r="AH283" s="72" t="s">
        <v>539</v>
      </c>
      <c r="AI283" s="72" t="s">
        <v>1401</v>
      </c>
      <c r="AJ283" s="72" t="s">
        <v>2103</v>
      </c>
      <c r="AK283" s="72" t="s">
        <v>2162</v>
      </c>
      <c r="AL283" s="72" t="s">
        <v>2163</v>
      </c>
      <c r="AM283" s="72"/>
      <c r="AN283" s="72" t="s">
        <v>492</v>
      </c>
      <c r="AO283" s="72" t="s">
        <v>501</v>
      </c>
      <c r="AP283" s="72" t="s">
        <v>1694</v>
      </c>
      <c r="AQ283" s="77" t="s">
        <v>1345</v>
      </c>
      <c r="AR283" s="78" t="s">
        <v>995</v>
      </c>
      <c r="AS283" s="78" t="s">
        <v>996</v>
      </c>
      <c r="AT283" s="79" t="s">
        <v>997</v>
      </c>
    </row>
    <row r="284" spans="1:46" x14ac:dyDescent="0.25">
      <c r="A284" s="70">
        <v>44222</v>
      </c>
      <c r="B284" s="71">
        <v>44649</v>
      </c>
      <c r="C284" s="72" t="s">
        <v>2164</v>
      </c>
      <c r="D284" s="72" t="s">
        <v>201</v>
      </c>
      <c r="E284" s="73">
        <v>4873000</v>
      </c>
      <c r="F284" s="73">
        <v>41247</v>
      </c>
      <c r="G284" s="73">
        <v>0</v>
      </c>
      <c r="H284" s="74" t="s">
        <v>480</v>
      </c>
      <c r="I284" s="75">
        <v>53050890</v>
      </c>
      <c r="J284" s="72" t="s">
        <v>1830</v>
      </c>
      <c r="K284" s="72" t="s">
        <v>213</v>
      </c>
      <c r="L284" s="72" t="s">
        <v>223</v>
      </c>
      <c r="M284" s="72" t="s">
        <v>1831</v>
      </c>
      <c r="N284" s="72" t="s">
        <v>216</v>
      </c>
      <c r="O284" s="72" t="s">
        <v>233</v>
      </c>
      <c r="P284" s="72" t="s">
        <v>234</v>
      </c>
      <c r="Q284" s="74" t="s">
        <v>203</v>
      </c>
      <c r="R284" s="72" t="s">
        <v>204</v>
      </c>
      <c r="S284" s="72" t="s">
        <v>483</v>
      </c>
      <c r="T284" s="72" t="s">
        <v>484</v>
      </c>
      <c r="U284" s="76">
        <v>4873000</v>
      </c>
      <c r="V284" s="76">
        <v>0</v>
      </c>
      <c r="W284" s="76">
        <v>4873000</v>
      </c>
      <c r="X284" s="76">
        <v>0</v>
      </c>
      <c r="Y284" s="72" t="s">
        <v>207</v>
      </c>
      <c r="Z284" s="72" t="s">
        <v>208</v>
      </c>
      <c r="AA284" s="72" t="s">
        <v>451</v>
      </c>
      <c r="AB284" s="72" t="s">
        <v>452</v>
      </c>
      <c r="AC284" s="72" t="s">
        <v>453</v>
      </c>
      <c r="AD284" s="76">
        <v>4873000</v>
      </c>
      <c r="AE284" s="72" t="s">
        <v>2165</v>
      </c>
      <c r="AF284" s="72" t="s">
        <v>1332</v>
      </c>
      <c r="AG284" s="72" t="s">
        <v>1332</v>
      </c>
      <c r="AH284" s="72" t="s">
        <v>1319</v>
      </c>
      <c r="AI284" s="72" t="s">
        <v>1410</v>
      </c>
      <c r="AJ284" s="72" t="s">
        <v>2103</v>
      </c>
      <c r="AK284" s="72" t="s">
        <v>2166</v>
      </c>
      <c r="AL284" s="72" t="s">
        <v>2167</v>
      </c>
      <c r="AM284" s="72"/>
      <c r="AN284" s="72" t="s">
        <v>492</v>
      </c>
      <c r="AO284" s="72" t="s">
        <v>493</v>
      </c>
      <c r="AP284" s="72" t="s">
        <v>1835</v>
      </c>
      <c r="AQ284" s="77" t="s">
        <v>1836</v>
      </c>
      <c r="AR284" s="78" t="s">
        <v>995</v>
      </c>
      <c r="AS284" s="78" t="s">
        <v>996</v>
      </c>
      <c r="AT284" s="79" t="s">
        <v>997</v>
      </c>
    </row>
    <row r="285" spans="1:46" x14ac:dyDescent="0.25">
      <c r="A285" s="70">
        <v>44322</v>
      </c>
      <c r="B285" s="71">
        <v>44649</v>
      </c>
      <c r="C285" s="72" t="s">
        <v>2168</v>
      </c>
      <c r="D285" s="72" t="s">
        <v>201</v>
      </c>
      <c r="E285" s="73">
        <v>4873000</v>
      </c>
      <c r="F285" s="73">
        <v>41247</v>
      </c>
      <c r="G285" s="73">
        <v>0</v>
      </c>
      <c r="H285" s="74" t="s">
        <v>480</v>
      </c>
      <c r="I285" s="75">
        <v>1032362635</v>
      </c>
      <c r="J285" s="72" t="s">
        <v>1751</v>
      </c>
      <c r="K285" s="72" t="s">
        <v>213</v>
      </c>
      <c r="L285" s="72" t="s">
        <v>223</v>
      </c>
      <c r="M285" s="72" t="s">
        <v>1752</v>
      </c>
      <c r="N285" s="72" t="s">
        <v>216</v>
      </c>
      <c r="O285" s="72" t="s">
        <v>467</v>
      </c>
      <c r="P285" s="72" t="s">
        <v>468</v>
      </c>
      <c r="Q285" s="74" t="s">
        <v>203</v>
      </c>
      <c r="R285" s="72" t="s">
        <v>204</v>
      </c>
      <c r="S285" s="72" t="s">
        <v>1349</v>
      </c>
      <c r="T285" s="72" t="s">
        <v>1350</v>
      </c>
      <c r="U285" s="76">
        <v>4873000</v>
      </c>
      <c r="V285" s="76">
        <v>0</v>
      </c>
      <c r="W285" s="76">
        <v>4873000</v>
      </c>
      <c r="X285" s="76">
        <v>0</v>
      </c>
      <c r="Y285" s="72" t="s">
        <v>207</v>
      </c>
      <c r="Z285" s="72" t="s">
        <v>208</v>
      </c>
      <c r="AA285" s="72" t="s">
        <v>451</v>
      </c>
      <c r="AB285" s="72" t="s">
        <v>452</v>
      </c>
      <c r="AC285" s="72" t="s">
        <v>453</v>
      </c>
      <c r="AD285" s="76">
        <v>4873000</v>
      </c>
      <c r="AE285" s="72" t="s">
        <v>2169</v>
      </c>
      <c r="AF285" s="72" t="s">
        <v>1263</v>
      </c>
      <c r="AG285" s="72" t="s">
        <v>1263</v>
      </c>
      <c r="AH285" s="72" t="s">
        <v>590</v>
      </c>
      <c r="AI285" s="72" t="s">
        <v>1418</v>
      </c>
      <c r="AJ285" s="72" t="s">
        <v>2103</v>
      </c>
      <c r="AK285" s="72" t="s">
        <v>2170</v>
      </c>
      <c r="AL285" s="72" t="s">
        <v>2171</v>
      </c>
      <c r="AM285" s="72"/>
      <c r="AN285" s="72" t="s">
        <v>492</v>
      </c>
      <c r="AO285" s="72" t="s">
        <v>501</v>
      </c>
      <c r="AP285" s="72" t="s">
        <v>1756</v>
      </c>
      <c r="AQ285" s="77" t="s">
        <v>1757</v>
      </c>
      <c r="AR285" s="78" t="s">
        <v>995</v>
      </c>
      <c r="AS285" s="78" t="s">
        <v>996</v>
      </c>
      <c r="AT285" s="79" t="s">
        <v>997</v>
      </c>
    </row>
    <row r="286" spans="1:46" x14ac:dyDescent="0.25">
      <c r="A286" s="70">
        <v>44422</v>
      </c>
      <c r="B286" s="71">
        <v>44649</v>
      </c>
      <c r="C286" s="72" t="s">
        <v>2172</v>
      </c>
      <c r="D286" s="72" t="s">
        <v>201</v>
      </c>
      <c r="E286" s="73">
        <v>3150000</v>
      </c>
      <c r="F286" s="73">
        <v>26664</v>
      </c>
      <c r="G286" s="73">
        <v>0</v>
      </c>
      <c r="H286" s="74" t="s">
        <v>480</v>
      </c>
      <c r="I286" s="75">
        <v>1032483094</v>
      </c>
      <c r="J286" s="72" t="s">
        <v>932</v>
      </c>
      <c r="K286" s="72" t="s">
        <v>213</v>
      </c>
      <c r="L286" s="72" t="s">
        <v>223</v>
      </c>
      <c r="M286" s="72" t="s">
        <v>933</v>
      </c>
      <c r="N286" s="72" t="s">
        <v>216</v>
      </c>
      <c r="O286" s="72" t="s">
        <v>564</v>
      </c>
      <c r="P286" s="72" t="s">
        <v>565</v>
      </c>
      <c r="Q286" s="74" t="s">
        <v>203</v>
      </c>
      <c r="R286" s="72" t="s">
        <v>204</v>
      </c>
      <c r="S286" s="72" t="s">
        <v>507</v>
      </c>
      <c r="T286" s="72" t="s">
        <v>508</v>
      </c>
      <c r="U286" s="76">
        <v>3150000</v>
      </c>
      <c r="V286" s="76">
        <v>0</v>
      </c>
      <c r="W286" s="76">
        <v>3150000</v>
      </c>
      <c r="X286" s="76">
        <v>0</v>
      </c>
      <c r="Y286" s="72" t="s">
        <v>207</v>
      </c>
      <c r="Z286" s="72" t="s">
        <v>208</v>
      </c>
      <c r="AA286" s="72" t="s">
        <v>451</v>
      </c>
      <c r="AB286" s="72" t="s">
        <v>452</v>
      </c>
      <c r="AC286" s="72" t="s">
        <v>453</v>
      </c>
      <c r="AD286" s="76">
        <v>3150000</v>
      </c>
      <c r="AE286" s="72" t="s">
        <v>2173</v>
      </c>
      <c r="AF286" s="72" t="s">
        <v>935</v>
      </c>
      <c r="AG286" s="72" t="s">
        <v>935</v>
      </c>
      <c r="AH286" s="72" t="s">
        <v>936</v>
      </c>
      <c r="AI286" s="72" t="s">
        <v>1011</v>
      </c>
      <c r="AJ286" s="72" t="s">
        <v>2103</v>
      </c>
      <c r="AK286" s="72" t="s">
        <v>2174</v>
      </c>
      <c r="AL286" s="72" t="s">
        <v>2175</v>
      </c>
      <c r="AM286" s="72"/>
      <c r="AN286" s="72" t="s">
        <v>617</v>
      </c>
      <c r="AO286" s="72" t="s">
        <v>493</v>
      </c>
      <c r="AP286" s="72" t="s">
        <v>940</v>
      </c>
      <c r="AQ286" s="77" t="s">
        <v>941</v>
      </c>
      <c r="AR286" s="78" t="s">
        <v>995</v>
      </c>
      <c r="AS286" s="78" t="s">
        <v>996</v>
      </c>
      <c r="AT286" s="79" t="s">
        <v>997</v>
      </c>
    </row>
    <row r="287" spans="1:46" x14ac:dyDescent="0.25">
      <c r="A287" s="70">
        <v>44522</v>
      </c>
      <c r="B287" s="71">
        <v>44649</v>
      </c>
      <c r="C287" s="72" t="s">
        <v>2176</v>
      </c>
      <c r="D287" s="72" t="s">
        <v>201</v>
      </c>
      <c r="E287" s="73">
        <v>3150000</v>
      </c>
      <c r="F287" s="73">
        <v>26664</v>
      </c>
      <c r="G287" s="73">
        <v>0</v>
      </c>
      <c r="H287" s="74" t="s">
        <v>480</v>
      </c>
      <c r="I287" s="75">
        <v>1030582643</v>
      </c>
      <c r="J287" s="72" t="s">
        <v>830</v>
      </c>
      <c r="K287" s="72" t="s">
        <v>213</v>
      </c>
      <c r="L287" s="72" t="s">
        <v>223</v>
      </c>
      <c r="M287" s="72" t="s">
        <v>831</v>
      </c>
      <c r="N287" s="72" t="s">
        <v>216</v>
      </c>
      <c r="O287" s="72" t="s">
        <v>535</v>
      </c>
      <c r="P287" s="72" t="s">
        <v>536</v>
      </c>
      <c r="Q287" s="74" t="s">
        <v>203</v>
      </c>
      <c r="R287" s="72" t="s">
        <v>204</v>
      </c>
      <c r="S287" s="72" t="s">
        <v>610</v>
      </c>
      <c r="T287" s="72" t="s">
        <v>611</v>
      </c>
      <c r="U287" s="76">
        <v>3150000</v>
      </c>
      <c r="V287" s="76">
        <v>0</v>
      </c>
      <c r="W287" s="76">
        <v>3150000</v>
      </c>
      <c r="X287" s="76">
        <v>0</v>
      </c>
      <c r="Y287" s="72" t="s">
        <v>207</v>
      </c>
      <c r="Z287" s="72" t="s">
        <v>208</v>
      </c>
      <c r="AA287" s="72" t="s">
        <v>451</v>
      </c>
      <c r="AB287" s="72" t="s">
        <v>452</v>
      </c>
      <c r="AC287" s="72" t="s">
        <v>453</v>
      </c>
      <c r="AD287" s="76">
        <v>3150000</v>
      </c>
      <c r="AE287" s="72" t="s">
        <v>2177</v>
      </c>
      <c r="AF287" s="72" t="s">
        <v>547</v>
      </c>
      <c r="AG287" s="72" t="s">
        <v>547</v>
      </c>
      <c r="AH287" s="72" t="s">
        <v>833</v>
      </c>
      <c r="AI287" s="72" t="s">
        <v>1043</v>
      </c>
      <c r="AJ287" s="72" t="s">
        <v>2103</v>
      </c>
      <c r="AK287" s="72" t="s">
        <v>2178</v>
      </c>
      <c r="AL287" s="72" t="s">
        <v>2179</v>
      </c>
      <c r="AM287" s="72"/>
      <c r="AN287" s="72" t="s">
        <v>492</v>
      </c>
      <c r="AO287" s="72" t="s">
        <v>493</v>
      </c>
      <c r="AP287" s="72" t="s">
        <v>837</v>
      </c>
      <c r="AQ287" s="77" t="s">
        <v>727</v>
      </c>
      <c r="AR287" s="78" t="s">
        <v>995</v>
      </c>
      <c r="AS287" s="78" t="s">
        <v>996</v>
      </c>
      <c r="AT287" s="79" t="s">
        <v>997</v>
      </c>
    </row>
    <row r="288" spans="1:46" x14ac:dyDescent="0.25">
      <c r="A288" s="70">
        <v>44622</v>
      </c>
      <c r="B288" s="71">
        <v>44649</v>
      </c>
      <c r="C288" s="72" t="s">
        <v>2180</v>
      </c>
      <c r="D288" s="72" t="s">
        <v>201</v>
      </c>
      <c r="E288" s="73">
        <v>132568</v>
      </c>
      <c r="F288" s="73">
        <v>41247</v>
      </c>
      <c r="G288" s="73">
        <v>0</v>
      </c>
      <c r="H288" s="74" t="s">
        <v>480</v>
      </c>
      <c r="I288" s="75">
        <v>36491153</v>
      </c>
      <c r="J288" s="72" t="s">
        <v>894</v>
      </c>
      <c r="K288" s="72" t="s">
        <v>213</v>
      </c>
      <c r="L288" s="72" t="s">
        <v>223</v>
      </c>
      <c r="M288" s="72" t="s">
        <v>895</v>
      </c>
      <c r="N288" s="72" t="s">
        <v>216</v>
      </c>
      <c r="O288" s="72" t="s">
        <v>564</v>
      </c>
      <c r="P288" s="72" t="s">
        <v>565</v>
      </c>
      <c r="Q288" s="74" t="s">
        <v>203</v>
      </c>
      <c r="R288" s="72" t="s">
        <v>204</v>
      </c>
      <c r="S288" s="72" t="s">
        <v>483</v>
      </c>
      <c r="T288" s="72" t="s">
        <v>484</v>
      </c>
      <c r="U288" s="76">
        <v>132568</v>
      </c>
      <c r="V288" s="76">
        <v>0</v>
      </c>
      <c r="W288" s="76">
        <v>132568</v>
      </c>
      <c r="X288" s="76">
        <v>0</v>
      </c>
      <c r="Y288" s="72" t="s">
        <v>207</v>
      </c>
      <c r="Z288" s="72" t="s">
        <v>208</v>
      </c>
      <c r="AA288" s="72" t="s">
        <v>451</v>
      </c>
      <c r="AB288" s="72" t="s">
        <v>452</v>
      </c>
      <c r="AC288" s="72" t="s">
        <v>453</v>
      </c>
      <c r="AD288" s="76">
        <v>132568</v>
      </c>
      <c r="AE288" s="72" t="s">
        <v>2052</v>
      </c>
      <c r="AF288" s="72" t="s">
        <v>763</v>
      </c>
      <c r="AG288" s="72" t="s">
        <v>763</v>
      </c>
      <c r="AH288" s="72" t="s">
        <v>513</v>
      </c>
      <c r="AI288" s="72" t="s">
        <v>1441</v>
      </c>
      <c r="AJ288" s="72" t="s">
        <v>2103</v>
      </c>
      <c r="AK288" s="72" t="s">
        <v>2181</v>
      </c>
      <c r="AL288" s="72" t="s">
        <v>2182</v>
      </c>
      <c r="AM288" s="72"/>
      <c r="AN288" s="72" t="s">
        <v>900</v>
      </c>
      <c r="AO288" s="72" t="s">
        <v>493</v>
      </c>
      <c r="AP288" s="72" t="s">
        <v>901</v>
      </c>
      <c r="AQ288" s="77" t="s">
        <v>902</v>
      </c>
      <c r="AR288" s="78" t="s">
        <v>995</v>
      </c>
      <c r="AS288" s="78" t="s">
        <v>996</v>
      </c>
      <c r="AT288" s="79" t="s">
        <v>997</v>
      </c>
    </row>
    <row r="289" spans="1:46" x14ac:dyDescent="0.25">
      <c r="A289" s="70">
        <v>44722</v>
      </c>
      <c r="B289" s="71">
        <v>44649</v>
      </c>
      <c r="C289" s="72" t="s">
        <v>2183</v>
      </c>
      <c r="D289" s="72" t="s">
        <v>201</v>
      </c>
      <c r="E289" s="73">
        <v>605544</v>
      </c>
      <c r="F289" s="73">
        <v>0</v>
      </c>
      <c r="G289" s="73">
        <v>0</v>
      </c>
      <c r="H289" s="74" t="s">
        <v>480</v>
      </c>
      <c r="I289" s="75">
        <v>36491153</v>
      </c>
      <c r="J289" s="72" t="s">
        <v>894</v>
      </c>
      <c r="K289" s="72" t="s">
        <v>213</v>
      </c>
      <c r="L289" s="72" t="s">
        <v>223</v>
      </c>
      <c r="M289" s="72" t="s">
        <v>895</v>
      </c>
      <c r="N289" s="72" t="s">
        <v>216</v>
      </c>
      <c r="O289" s="72" t="s">
        <v>564</v>
      </c>
      <c r="P289" s="72" t="s">
        <v>565</v>
      </c>
      <c r="Q289" s="74" t="s">
        <v>203</v>
      </c>
      <c r="R289" s="72" t="s">
        <v>204</v>
      </c>
      <c r="S289" s="72" t="s">
        <v>678</v>
      </c>
      <c r="T289" s="72" t="s">
        <v>679</v>
      </c>
      <c r="U289" s="76">
        <v>605544</v>
      </c>
      <c r="V289" s="76">
        <v>0</v>
      </c>
      <c r="W289" s="76">
        <v>605544</v>
      </c>
      <c r="X289" s="76">
        <v>0</v>
      </c>
      <c r="Y289" s="72" t="s">
        <v>207</v>
      </c>
      <c r="Z289" s="72" t="s">
        <v>208</v>
      </c>
      <c r="AA289" s="72" t="s">
        <v>451</v>
      </c>
      <c r="AB289" s="72" t="s">
        <v>452</v>
      </c>
      <c r="AC289" s="72" t="s">
        <v>453</v>
      </c>
      <c r="AD289" s="76">
        <v>605544</v>
      </c>
      <c r="AE289" s="72" t="s">
        <v>2052</v>
      </c>
      <c r="AF289" s="72" t="s">
        <v>904</v>
      </c>
      <c r="AG289" s="72" t="s">
        <v>904</v>
      </c>
      <c r="AH289" s="72" t="s">
        <v>527</v>
      </c>
      <c r="AI289" s="72" t="s">
        <v>1450</v>
      </c>
      <c r="AJ289" s="72" t="s">
        <v>2103</v>
      </c>
      <c r="AK289" s="72" t="s">
        <v>2184</v>
      </c>
      <c r="AL289" s="72" t="s">
        <v>2185</v>
      </c>
      <c r="AM289" s="72"/>
      <c r="AN289" s="72" t="s">
        <v>900</v>
      </c>
      <c r="AO289" s="72" t="s">
        <v>493</v>
      </c>
      <c r="AP289" s="72" t="s">
        <v>901</v>
      </c>
      <c r="AQ289" s="77" t="s">
        <v>902</v>
      </c>
      <c r="AR289" s="78" t="s">
        <v>995</v>
      </c>
      <c r="AS289" s="78" t="s">
        <v>996</v>
      </c>
      <c r="AT289" s="79" t="s">
        <v>997</v>
      </c>
    </row>
    <row r="290" spans="1:46" x14ac:dyDescent="0.25">
      <c r="A290" s="70">
        <v>44822</v>
      </c>
      <c r="B290" s="71">
        <v>44649</v>
      </c>
      <c r="C290" s="72" t="s">
        <v>2186</v>
      </c>
      <c r="D290" s="72" t="s">
        <v>201</v>
      </c>
      <c r="E290" s="73">
        <v>605544</v>
      </c>
      <c r="F290" s="73">
        <v>0</v>
      </c>
      <c r="G290" s="73">
        <v>0</v>
      </c>
      <c r="H290" s="74" t="s">
        <v>480</v>
      </c>
      <c r="I290" s="75">
        <v>36491153</v>
      </c>
      <c r="J290" s="72" t="s">
        <v>894</v>
      </c>
      <c r="K290" s="72" t="s">
        <v>213</v>
      </c>
      <c r="L290" s="72" t="s">
        <v>223</v>
      </c>
      <c r="M290" s="72" t="s">
        <v>895</v>
      </c>
      <c r="N290" s="72" t="s">
        <v>216</v>
      </c>
      <c r="O290" s="72" t="s">
        <v>564</v>
      </c>
      <c r="P290" s="72" t="s">
        <v>565</v>
      </c>
      <c r="Q290" s="74" t="s">
        <v>203</v>
      </c>
      <c r="R290" s="72" t="s">
        <v>204</v>
      </c>
      <c r="S290" s="72" t="s">
        <v>507</v>
      </c>
      <c r="T290" s="72" t="s">
        <v>508</v>
      </c>
      <c r="U290" s="76">
        <v>605544</v>
      </c>
      <c r="V290" s="76">
        <v>0</v>
      </c>
      <c r="W290" s="76">
        <v>605544</v>
      </c>
      <c r="X290" s="76">
        <v>0</v>
      </c>
      <c r="Y290" s="72" t="s">
        <v>207</v>
      </c>
      <c r="Z290" s="72" t="s">
        <v>208</v>
      </c>
      <c r="AA290" s="72" t="s">
        <v>451</v>
      </c>
      <c r="AB290" s="72" t="s">
        <v>452</v>
      </c>
      <c r="AC290" s="72" t="s">
        <v>453</v>
      </c>
      <c r="AD290" s="76">
        <v>605544</v>
      </c>
      <c r="AE290" s="72" t="s">
        <v>2052</v>
      </c>
      <c r="AF290" s="72" t="s">
        <v>472</v>
      </c>
      <c r="AG290" s="72" t="s">
        <v>472</v>
      </c>
      <c r="AH290" s="72" t="s">
        <v>538</v>
      </c>
      <c r="AI290" s="72" t="s">
        <v>1457</v>
      </c>
      <c r="AJ290" s="72" t="s">
        <v>2103</v>
      </c>
      <c r="AK290" s="72" t="s">
        <v>2187</v>
      </c>
      <c r="AL290" s="72" t="s">
        <v>2188</v>
      </c>
      <c r="AM290" s="72"/>
      <c r="AN290" s="72" t="s">
        <v>900</v>
      </c>
      <c r="AO290" s="72" t="s">
        <v>493</v>
      </c>
      <c r="AP290" s="72" t="s">
        <v>901</v>
      </c>
      <c r="AQ290" s="77" t="s">
        <v>902</v>
      </c>
      <c r="AR290" s="78" t="s">
        <v>995</v>
      </c>
      <c r="AS290" s="78" t="s">
        <v>996</v>
      </c>
      <c r="AT290" s="79" t="s">
        <v>997</v>
      </c>
    </row>
    <row r="291" spans="1:46" x14ac:dyDescent="0.25">
      <c r="A291" s="70">
        <v>44922</v>
      </c>
      <c r="B291" s="71">
        <v>44649</v>
      </c>
      <c r="C291" s="72" t="s">
        <v>2189</v>
      </c>
      <c r="D291" s="72" t="s">
        <v>201</v>
      </c>
      <c r="E291" s="73">
        <v>2923800</v>
      </c>
      <c r="F291" s="73">
        <v>0</v>
      </c>
      <c r="G291" s="73">
        <v>0</v>
      </c>
      <c r="H291" s="74" t="s">
        <v>480</v>
      </c>
      <c r="I291" s="75">
        <v>36491153</v>
      </c>
      <c r="J291" s="72" t="s">
        <v>894</v>
      </c>
      <c r="K291" s="72" t="s">
        <v>213</v>
      </c>
      <c r="L291" s="72" t="s">
        <v>223</v>
      </c>
      <c r="M291" s="72" t="s">
        <v>895</v>
      </c>
      <c r="N291" s="72" t="s">
        <v>216</v>
      </c>
      <c r="O291" s="72" t="s">
        <v>564</v>
      </c>
      <c r="P291" s="72" t="s">
        <v>565</v>
      </c>
      <c r="Q291" s="74" t="s">
        <v>203</v>
      </c>
      <c r="R291" s="72" t="s">
        <v>204</v>
      </c>
      <c r="S291" s="72" t="s">
        <v>449</v>
      </c>
      <c r="T291" s="72" t="s">
        <v>450</v>
      </c>
      <c r="U291" s="76">
        <v>2923800</v>
      </c>
      <c r="V291" s="76">
        <v>0</v>
      </c>
      <c r="W291" s="76">
        <v>2923800</v>
      </c>
      <c r="X291" s="76">
        <v>0</v>
      </c>
      <c r="Y291" s="72" t="s">
        <v>207</v>
      </c>
      <c r="Z291" s="72" t="s">
        <v>208</v>
      </c>
      <c r="AA291" s="72" t="s">
        <v>451</v>
      </c>
      <c r="AB291" s="72" t="s">
        <v>409</v>
      </c>
      <c r="AC291" s="72" t="s">
        <v>410</v>
      </c>
      <c r="AD291" s="76">
        <v>2923800</v>
      </c>
      <c r="AE291" s="72" t="s">
        <v>2052</v>
      </c>
      <c r="AF291" s="72" t="s">
        <v>631</v>
      </c>
      <c r="AG291" s="72" t="s">
        <v>631</v>
      </c>
      <c r="AH291" s="72" t="s">
        <v>547</v>
      </c>
      <c r="AI291" s="72" t="s">
        <v>1465</v>
      </c>
      <c r="AJ291" s="72" t="s">
        <v>2103</v>
      </c>
      <c r="AK291" s="72" t="s">
        <v>2190</v>
      </c>
      <c r="AL291" s="72" t="s">
        <v>2191</v>
      </c>
      <c r="AM291" s="72"/>
      <c r="AN291" s="72" t="s">
        <v>900</v>
      </c>
      <c r="AO291" s="72" t="s">
        <v>493</v>
      </c>
      <c r="AP291" s="72" t="s">
        <v>901</v>
      </c>
      <c r="AQ291" s="77" t="s">
        <v>902</v>
      </c>
      <c r="AR291" s="78" t="s">
        <v>995</v>
      </c>
      <c r="AS291" s="78" t="s">
        <v>996</v>
      </c>
      <c r="AT291" s="79" t="s">
        <v>997</v>
      </c>
    </row>
    <row r="292" spans="1:46" x14ac:dyDescent="0.25">
      <c r="A292" s="70">
        <v>45022</v>
      </c>
      <c r="B292" s="71">
        <v>44649</v>
      </c>
      <c r="C292" s="72" t="s">
        <v>2192</v>
      </c>
      <c r="D292" s="72" t="s">
        <v>201</v>
      </c>
      <c r="E292" s="73">
        <v>605544</v>
      </c>
      <c r="F292" s="73">
        <v>0</v>
      </c>
      <c r="G292" s="73">
        <v>0</v>
      </c>
      <c r="H292" s="74" t="s">
        <v>480</v>
      </c>
      <c r="I292" s="75">
        <v>36491153</v>
      </c>
      <c r="J292" s="72" t="s">
        <v>894</v>
      </c>
      <c r="K292" s="72" t="s">
        <v>213</v>
      </c>
      <c r="L292" s="72" t="s">
        <v>223</v>
      </c>
      <c r="M292" s="72" t="s">
        <v>895</v>
      </c>
      <c r="N292" s="72" t="s">
        <v>216</v>
      </c>
      <c r="O292" s="72" t="s">
        <v>564</v>
      </c>
      <c r="P292" s="72" t="s">
        <v>565</v>
      </c>
      <c r="Q292" s="74" t="s">
        <v>203</v>
      </c>
      <c r="R292" s="72" t="s">
        <v>204</v>
      </c>
      <c r="S292" s="72" t="s">
        <v>916</v>
      </c>
      <c r="T292" s="72" t="s">
        <v>917</v>
      </c>
      <c r="U292" s="76">
        <v>605544</v>
      </c>
      <c r="V292" s="76">
        <v>0</v>
      </c>
      <c r="W292" s="76">
        <v>605544</v>
      </c>
      <c r="X292" s="76">
        <v>0</v>
      </c>
      <c r="Y292" s="72" t="s">
        <v>207</v>
      </c>
      <c r="Z292" s="72" t="s">
        <v>208</v>
      </c>
      <c r="AA292" s="72" t="s">
        <v>451</v>
      </c>
      <c r="AB292" s="72" t="s">
        <v>409</v>
      </c>
      <c r="AC292" s="72" t="s">
        <v>410</v>
      </c>
      <c r="AD292" s="76">
        <v>605544</v>
      </c>
      <c r="AE292" s="72" t="s">
        <v>2052</v>
      </c>
      <c r="AF292" s="72" t="s">
        <v>918</v>
      </c>
      <c r="AG292" s="72" t="s">
        <v>918</v>
      </c>
      <c r="AH292" s="72" t="s">
        <v>556</v>
      </c>
      <c r="AI292" s="72" t="s">
        <v>1475</v>
      </c>
      <c r="AJ292" s="72" t="s">
        <v>2103</v>
      </c>
      <c r="AK292" s="72" t="s">
        <v>2193</v>
      </c>
      <c r="AL292" s="72" t="s">
        <v>2194</v>
      </c>
      <c r="AM292" s="72"/>
      <c r="AN292" s="72" t="s">
        <v>900</v>
      </c>
      <c r="AO292" s="72" t="s">
        <v>493</v>
      </c>
      <c r="AP292" s="72" t="s">
        <v>901</v>
      </c>
      <c r="AQ292" s="77" t="s">
        <v>902</v>
      </c>
      <c r="AR292" s="78" t="s">
        <v>995</v>
      </c>
      <c r="AS292" s="78" t="s">
        <v>996</v>
      </c>
      <c r="AT292" s="79" t="s">
        <v>997</v>
      </c>
    </row>
    <row r="293" spans="1:46" x14ac:dyDescent="0.25">
      <c r="A293" s="70">
        <v>45122</v>
      </c>
      <c r="B293" s="71">
        <v>44649</v>
      </c>
      <c r="C293" s="72" t="s">
        <v>2195</v>
      </c>
      <c r="D293" s="72" t="s">
        <v>201</v>
      </c>
      <c r="E293" s="73">
        <v>2136000</v>
      </c>
      <c r="F293" s="73">
        <v>17645</v>
      </c>
      <c r="G293" s="73">
        <v>0</v>
      </c>
      <c r="H293" s="74" t="s">
        <v>480</v>
      </c>
      <c r="I293" s="75">
        <v>52099232</v>
      </c>
      <c r="J293" s="72" t="s">
        <v>849</v>
      </c>
      <c r="K293" s="72" t="s">
        <v>213</v>
      </c>
      <c r="L293" s="72" t="s">
        <v>223</v>
      </c>
      <c r="M293" s="72" t="s">
        <v>850</v>
      </c>
      <c r="N293" s="72" t="s">
        <v>216</v>
      </c>
      <c r="O293" s="72" t="s">
        <v>676</v>
      </c>
      <c r="P293" s="72" t="s">
        <v>677</v>
      </c>
      <c r="Q293" s="74" t="s">
        <v>203</v>
      </c>
      <c r="R293" s="72" t="s">
        <v>204</v>
      </c>
      <c r="S293" s="72" t="s">
        <v>449</v>
      </c>
      <c r="T293" s="72" t="s">
        <v>450</v>
      </c>
      <c r="U293" s="76">
        <v>2136000</v>
      </c>
      <c r="V293" s="76">
        <v>0</v>
      </c>
      <c r="W293" s="76">
        <v>2136000</v>
      </c>
      <c r="X293" s="76">
        <v>0</v>
      </c>
      <c r="Y293" s="72" t="s">
        <v>207</v>
      </c>
      <c r="Z293" s="72" t="s">
        <v>208</v>
      </c>
      <c r="AA293" s="72" t="s">
        <v>451</v>
      </c>
      <c r="AB293" s="72" t="s">
        <v>452</v>
      </c>
      <c r="AC293" s="72" t="s">
        <v>453</v>
      </c>
      <c r="AD293" s="76">
        <v>2136000</v>
      </c>
      <c r="AE293" s="72" t="s">
        <v>2196</v>
      </c>
      <c r="AF293" s="72" t="s">
        <v>538</v>
      </c>
      <c r="AG293" s="72" t="s">
        <v>538</v>
      </c>
      <c r="AH293" s="72" t="s">
        <v>732</v>
      </c>
      <c r="AI293" s="72" t="s">
        <v>1484</v>
      </c>
      <c r="AJ293" s="72" t="s">
        <v>2103</v>
      </c>
      <c r="AK293" s="72" t="s">
        <v>2197</v>
      </c>
      <c r="AL293" s="72" t="s">
        <v>2198</v>
      </c>
      <c r="AM293" s="72"/>
      <c r="AN293" s="72" t="s">
        <v>765</v>
      </c>
      <c r="AO293" s="72" t="s">
        <v>501</v>
      </c>
      <c r="AP293" s="72" t="s">
        <v>855</v>
      </c>
      <c r="AQ293" s="77" t="s">
        <v>856</v>
      </c>
      <c r="AR293" s="78" t="s">
        <v>995</v>
      </c>
      <c r="AS293" s="78" t="s">
        <v>996</v>
      </c>
      <c r="AT293" s="79" t="s">
        <v>997</v>
      </c>
    </row>
    <row r="294" spans="1:46" x14ac:dyDescent="0.25">
      <c r="A294" s="70">
        <v>45222</v>
      </c>
      <c r="B294" s="71">
        <v>44649</v>
      </c>
      <c r="C294" s="72" t="s">
        <v>2199</v>
      </c>
      <c r="D294" s="72" t="s">
        <v>201</v>
      </c>
      <c r="E294" s="73">
        <v>3150000</v>
      </c>
      <c r="F294" s="73">
        <v>26664</v>
      </c>
      <c r="G294" s="73">
        <v>0</v>
      </c>
      <c r="H294" s="74" t="s">
        <v>480</v>
      </c>
      <c r="I294" s="75">
        <v>1065889898</v>
      </c>
      <c r="J294" s="72" t="s">
        <v>1783</v>
      </c>
      <c r="K294" s="72" t="s">
        <v>213</v>
      </c>
      <c r="L294" s="72" t="s">
        <v>223</v>
      </c>
      <c r="M294" s="72" t="s">
        <v>1784</v>
      </c>
      <c r="N294" s="72" t="s">
        <v>216</v>
      </c>
      <c r="O294" s="72" t="s">
        <v>467</v>
      </c>
      <c r="P294" s="72" t="s">
        <v>468</v>
      </c>
      <c r="Q294" s="74" t="s">
        <v>203</v>
      </c>
      <c r="R294" s="72" t="s">
        <v>204</v>
      </c>
      <c r="S294" s="72" t="s">
        <v>610</v>
      </c>
      <c r="T294" s="72" t="s">
        <v>611</v>
      </c>
      <c r="U294" s="76">
        <v>3150000</v>
      </c>
      <c r="V294" s="76">
        <v>0</v>
      </c>
      <c r="W294" s="76">
        <v>3150000</v>
      </c>
      <c r="X294" s="76">
        <v>0</v>
      </c>
      <c r="Y294" s="72" t="s">
        <v>207</v>
      </c>
      <c r="Z294" s="72" t="s">
        <v>208</v>
      </c>
      <c r="AA294" s="72" t="s">
        <v>451</v>
      </c>
      <c r="AB294" s="72" t="s">
        <v>452</v>
      </c>
      <c r="AC294" s="72" t="s">
        <v>453</v>
      </c>
      <c r="AD294" s="76">
        <v>3150000</v>
      </c>
      <c r="AE294" s="72" t="s">
        <v>2200</v>
      </c>
      <c r="AF294" s="72" t="s">
        <v>1390</v>
      </c>
      <c r="AG294" s="72" t="s">
        <v>1391</v>
      </c>
      <c r="AH294" s="72" t="s">
        <v>783</v>
      </c>
      <c r="AI294" s="72" t="s">
        <v>1497</v>
      </c>
      <c r="AJ294" s="72" t="s">
        <v>2103</v>
      </c>
      <c r="AK294" s="72" t="s">
        <v>2201</v>
      </c>
      <c r="AL294" s="72" t="s">
        <v>2202</v>
      </c>
      <c r="AM294" s="72"/>
      <c r="AN294" s="72" t="s">
        <v>343</v>
      </c>
      <c r="AO294" s="72" t="s">
        <v>493</v>
      </c>
      <c r="AP294" s="72" t="s">
        <v>1787</v>
      </c>
      <c r="AQ294" s="77" t="s">
        <v>1395</v>
      </c>
      <c r="AR294" s="78" t="s">
        <v>995</v>
      </c>
      <c r="AS294" s="78" t="s">
        <v>996</v>
      </c>
      <c r="AT294" s="79" t="s">
        <v>997</v>
      </c>
    </row>
    <row r="295" spans="1:46" x14ac:dyDescent="0.25">
      <c r="A295" s="70">
        <v>45322</v>
      </c>
      <c r="B295" s="71">
        <v>44649</v>
      </c>
      <c r="C295" s="72" t="s">
        <v>2203</v>
      </c>
      <c r="D295" s="72" t="s">
        <v>201</v>
      </c>
      <c r="E295" s="73">
        <v>3150000</v>
      </c>
      <c r="F295" s="73">
        <v>26664</v>
      </c>
      <c r="G295" s="73">
        <v>0</v>
      </c>
      <c r="H295" s="74" t="s">
        <v>480</v>
      </c>
      <c r="I295" s="75">
        <v>1015467605</v>
      </c>
      <c r="J295" s="72" t="s">
        <v>700</v>
      </c>
      <c r="K295" s="72" t="s">
        <v>213</v>
      </c>
      <c r="L295" s="72" t="s">
        <v>223</v>
      </c>
      <c r="M295" s="72" t="s">
        <v>701</v>
      </c>
      <c r="N295" s="72" t="s">
        <v>216</v>
      </c>
      <c r="O295" s="72" t="s">
        <v>233</v>
      </c>
      <c r="P295" s="72" t="s">
        <v>234</v>
      </c>
      <c r="Q295" s="74" t="s">
        <v>203</v>
      </c>
      <c r="R295" s="72" t="s">
        <v>204</v>
      </c>
      <c r="S295" s="72" t="s">
        <v>449</v>
      </c>
      <c r="T295" s="72" t="s">
        <v>450</v>
      </c>
      <c r="U295" s="76">
        <v>3150000</v>
      </c>
      <c r="V295" s="76">
        <v>0</v>
      </c>
      <c r="W295" s="76">
        <v>3150000</v>
      </c>
      <c r="X295" s="76">
        <v>0</v>
      </c>
      <c r="Y295" s="72" t="s">
        <v>207</v>
      </c>
      <c r="Z295" s="72" t="s">
        <v>208</v>
      </c>
      <c r="AA295" s="72" t="s">
        <v>451</v>
      </c>
      <c r="AB295" s="72" t="s">
        <v>452</v>
      </c>
      <c r="AC295" s="72" t="s">
        <v>453</v>
      </c>
      <c r="AD295" s="76">
        <v>3150000</v>
      </c>
      <c r="AE295" s="72" t="s">
        <v>2204</v>
      </c>
      <c r="AF295" s="72" t="s">
        <v>528</v>
      </c>
      <c r="AG295" s="72" t="s">
        <v>703</v>
      </c>
      <c r="AH295" s="72" t="s">
        <v>704</v>
      </c>
      <c r="AI295" s="72" t="s">
        <v>1500</v>
      </c>
      <c r="AJ295" s="72" t="s">
        <v>2103</v>
      </c>
      <c r="AK295" s="72" t="s">
        <v>2205</v>
      </c>
      <c r="AL295" s="72" t="s">
        <v>2206</v>
      </c>
      <c r="AM295" s="72"/>
      <c r="AN295" s="72" t="s">
        <v>516</v>
      </c>
      <c r="AO295" s="72" t="s">
        <v>493</v>
      </c>
      <c r="AP295" s="72" t="s">
        <v>707</v>
      </c>
      <c r="AQ295" s="77" t="s">
        <v>708</v>
      </c>
      <c r="AR295" s="78" t="s">
        <v>995</v>
      </c>
      <c r="AS295" s="78" t="s">
        <v>996</v>
      </c>
      <c r="AT295" s="79" t="s">
        <v>997</v>
      </c>
    </row>
    <row r="296" spans="1:46" x14ac:dyDescent="0.25">
      <c r="A296" s="70">
        <v>45422</v>
      </c>
      <c r="B296" s="71">
        <v>44649</v>
      </c>
      <c r="C296" s="72" t="s">
        <v>2207</v>
      </c>
      <c r="D296" s="72" t="s">
        <v>201</v>
      </c>
      <c r="E296" s="73">
        <v>4873000</v>
      </c>
      <c r="F296" s="73">
        <v>41247</v>
      </c>
      <c r="G296" s="73">
        <v>0</v>
      </c>
      <c r="H296" s="74" t="s">
        <v>480</v>
      </c>
      <c r="I296" s="75">
        <v>1019065884</v>
      </c>
      <c r="J296" s="72" t="s">
        <v>687</v>
      </c>
      <c r="K296" s="72" t="s">
        <v>213</v>
      </c>
      <c r="L296" s="72" t="s">
        <v>223</v>
      </c>
      <c r="M296" s="72" t="s">
        <v>688</v>
      </c>
      <c r="N296" s="72" t="s">
        <v>216</v>
      </c>
      <c r="O296" s="72" t="s">
        <v>233</v>
      </c>
      <c r="P296" s="72" t="s">
        <v>234</v>
      </c>
      <c r="Q296" s="74" t="s">
        <v>203</v>
      </c>
      <c r="R296" s="72" t="s">
        <v>204</v>
      </c>
      <c r="S296" s="72" t="s">
        <v>610</v>
      </c>
      <c r="T296" s="72" t="s">
        <v>611</v>
      </c>
      <c r="U296" s="76">
        <v>4873000</v>
      </c>
      <c r="V296" s="76">
        <v>0</v>
      </c>
      <c r="W296" s="76">
        <v>4873000</v>
      </c>
      <c r="X296" s="76">
        <v>0</v>
      </c>
      <c r="Y296" s="72" t="s">
        <v>207</v>
      </c>
      <c r="Z296" s="72" t="s">
        <v>208</v>
      </c>
      <c r="AA296" s="72" t="s">
        <v>451</v>
      </c>
      <c r="AB296" s="72" t="s">
        <v>452</v>
      </c>
      <c r="AC296" s="72" t="s">
        <v>453</v>
      </c>
      <c r="AD296" s="76">
        <v>4873000</v>
      </c>
      <c r="AE296" s="72" t="s">
        <v>1943</v>
      </c>
      <c r="AF296" s="72" t="s">
        <v>430</v>
      </c>
      <c r="AG296" s="72" t="s">
        <v>430</v>
      </c>
      <c r="AH296" s="72" t="s">
        <v>689</v>
      </c>
      <c r="AI296" s="72" t="s">
        <v>1505</v>
      </c>
      <c r="AJ296" s="72" t="s">
        <v>2103</v>
      </c>
      <c r="AK296" s="72" t="s">
        <v>2208</v>
      </c>
      <c r="AL296" s="72" t="s">
        <v>2209</v>
      </c>
      <c r="AM296" s="72"/>
      <c r="AN296" s="72" t="s">
        <v>617</v>
      </c>
      <c r="AO296" s="72" t="s">
        <v>493</v>
      </c>
      <c r="AP296" s="72" t="s">
        <v>692</v>
      </c>
      <c r="AQ296" s="77" t="s">
        <v>662</v>
      </c>
      <c r="AR296" s="78" t="s">
        <v>995</v>
      </c>
      <c r="AS296" s="78" t="s">
        <v>996</v>
      </c>
      <c r="AT296" s="79" t="s">
        <v>997</v>
      </c>
    </row>
    <row r="297" spans="1:46" x14ac:dyDescent="0.25">
      <c r="A297" s="70">
        <v>45522</v>
      </c>
      <c r="B297" s="71">
        <v>44649</v>
      </c>
      <c r="C297" s="72" t="s">
        <v>2210</v>
      </c>
      <c r="D297" s="72" t="s">
        <v>201</v>
      </c>
      <c r="E297" s="73">
        <v>4179000</v>
      </c>
      <c r="F297" s="73">
        <v>35372</v>
      </c>
      <c r="G297" s="73">
        <v>0</v>
      </c>
      <c r="H297" s="74" t="s">
        <v>480</v>
      </c>
      <c r="I297" s="75">
        <v>5829965</v>
      </c>
      <c r="J297" s="72" t="s">
        <v>1674</v>
      </c>
      <c r="K297" s="72" t="s">
        <v>213</v>
      </c>
      <c r="L297" s="72" t="s">
        <v>223</v>
      </c>
      <c r="M297" s="72" t="s">
        <v>1675</v>
      </c>
      <c r="N297" s="72" t="s">
        <v>216</v>
      </c>
      <c r="O297" s="72" t="s">
        <v>467</v>
      </c>
      <c r="P297" s="72" t="s">
        <v>468</v>
      </c>
      <c r="Q297" s="74" t="s">
        <v>203</v>
      </c>
      <c r="R297" s="72" t="s">
        <v>204</v>
      </c>
      <c r="S297" s="72" t="s">
        <v>1349</v>
      </c>
      <c r="T297" s="72" t="s">
        <v>1350</v>
      </c>
      <c r="U297" s="76">
        <v>4179000</v>
      </c>
      <c r="V297" s="76">
        <v>0</v>
      </c>
      <c r="W297" s="76">
        <v>4179000</v>
      </c>
      <c r="X297" s="76">
        <v>0</v>
      </c>
      <c r="Y297" s="72" t="s">
        <v>207</v>
      </c>
      <c r="Z297" s="72" t="s">
        <v>208</v>
      </c>
      <c r="AA297" s="72" t="s">
        <v>451</v>
      </c>
      <c r="AB297" s="72" t="s">
        <v>452</v>
      </c>
      <c r="AC297" s="72" t="s">
        <v>453</v>
      </c>
      <c r="AD297" s="76">
        <v>4179000</v>
      </c>
      <c r="AE297" s="72" t="s">
        <v>2211</v>
      </c>
      <c r="AF297" s="72" t="s">
        <v>1152</v>
      </c>
      <c r="AG297" s="72" t="s">
        <v>1152</v>
      </c>
      <c r="AH297" s="72" t="s">
        <v>460</v>
      </c>
      <c r="AI297" s="72" t="s">
        <v>1509</v>
      </c>
      <c r="AJ297" s="72" t="s">
        <v>2103</v>
      </c>
      <c r="AK297" s="72" t="s">
        <v>2212</v>
      </c>
      <c r="AL297" s="72" t="s">
        <v>2213</v>
      </c>
      <c r="AM297" s="72"/>
      <c r="AN297" s="72" t="s">
        <v>492</v>
      </c>
      <c r="AO297" s="72" t="s">
        <v>493</v>
      </c>
      <c r="AP297" s="72" t="s">
        <v>1679</v>
      </c>
      <c r="AQ297" s="77" t="s">
        <v>1680</v>
      </c>
      <c r="AR297" s="78" t="s">
        <v>995</v>
      </c>
      <c r="AS297" s="78" t="s">
        <v>996</v>
      </c>
      <c r="AT297" s="79" t="s">
        <v>997</v>
      </c>
    </row>
    <row r="298" spans="1:46" x14ac:dyDescent="0.25">
      <c r="A298" s="70">
        <v>45622</v>
      </c>
      <c r="B298" s="71">
        <v>44649</v>
      </c>
      <c r="C298" s="72" t="s">
        <v>2214</v>
      </c>
      <c r="D298" s="72" t="s">
        <v>201</v>
      </c>
      <c r="E298" s="73">
        <v>4179000</v>
      </c>
      <c r="F298" s="73">
        <v>35372</v>
      </c>
      <c r="G298" s="73">
        <v>0</v>
      </c>
      <c r="H298" s="74" t="s">
        <v>480</v>
      </c>
      <c r="I298" s="75">
        <v>1063962699</v>
      </c>
      <c r="J298" s="72" t="s">
        <v>786</v>
      </c>
      <c r="K298" s="72" t="s">
        <v>213</v>
      </c>
      <c r="L298" s="72" t="s">
        <v>223</v>
      </c>
      <c r="M298" s="72" t="s">
        <v>787</v>
      </c>
      <c r="N298" s="72" t="s">
        <v>216</v>
      </c>
      <c r="O298" s="72" t="s">
        <v>535</v>
      </c>
      <c r="P298" s="72" t="s">
        <v>536</v>
      </c>
      <c r="Q298" s="74" t="s">
        <v>203</v>
      </c>
      <c r="R298" s="72" t="s">
        <v>204</v>
      </c>
      <c r="S298" s="72" t="s">
        <v>610</v>
      </c>
      <c r="T298" s="72" t="s">
        <v>611</v>
      </c>
      <c r="U298" s="76">
        <v>4179000</v>
      </c>
      <c r="V298" s="76">
        <v>0</v>
      </c>
      <c r="W298" s="76">
        <v>4179000</v>
      </c>
      <c r="X298" s="76">
        <v>0</v>
      </c>
      <c r="Y298" s="72" t="s">
        <v>207</v>
      </c>
      <c r="Z298" s="72" t="s">
        <v>208</v>
      </c>
      <c r="AA298" s="72" t="s">
        <v>451</v>
      </c>
      <c r="AB298" s="72" t="s">
        <v>452</v>
      </c>
      <c r="AC298" s="72" t="s">
        <v>453</v>
      </c>
      <c r="AD298" s="76">
        <v>4179000</v>
      </c>
      <c r="AE298" s="72" t="s">
        <v>2123</v>
      </c>
      <c r="AF298" s="72" t="s">
        <v>567</v>
      </c>
      <c r="AG298" s="72" t="s">
        <v>567</v>
      </c>
      <c r="AH298" s="72" t="s">
        <v>788</v>
      </c>
      <c r="AI298" s="72" t="s">
        <v>1517</v>
      </c>
      <c r="AJ298" s="72" t="s">
        <v>2103</v>
      </c>
      <c r="AK298" s="72" t="s">
        <v>2215</v>
      </c>
      <c r="AL298" s="72" t="s">
        <v>2216</v>
      </c>
      <c r="AM298" s="72"/>
      <c r="AN298" s="72" t="s">
        <v>617</v>
      </c>
      <c r="AO298" s="72" t="s">
        <v>493</v>
      </c>
      <c r="AP298" s="72" t="s">
        <v>791</v>
      </c>
      <c r="AQ298" s="77" t="s">
        <v>759</v>
      </c>
      <c r="AR298" s="78" t="s">
        <v>995</v>
      </c>
      <c r="AS298" s="78" t="s">
        <v>996</v>
      </c>
      <c r="AT298" s="79" t="s">
        <v>997</v>
      </c>
    </row>
    <row r="299" spans="1:46" x14ac:dyDescent="0.25">
      <c r="A299" s="70">
        <v>45722</v>
      </c>
      <c r="B299" s="71">
        <v>44649</v>
      </c>
      <c r="C299" s="72" t="s">
        <v>2217</v>
      </c>
      <c r="D299" s="72" t="s">
        <v>201</v>
      </c>
      <c r="E299" s="73">
        <v>4873000</v>
      </c>
      <c r="F299" s="73">
        <v>41247</v>
      </c>
      <c r="G299" s="73">
        <v>0</v>
      </c>
      <c r="H299" s="74" t="s">
        <v>480</v>
      </c>
      <c r="I299" s="75">
        <v>1022402920</v>
      </c>
      <c r="J299" s="72" t="s">
        <v>966</v>
      </c>
      <c r="K299" s="72" t="s">
        <v>213</v>
      </c>
      <c r="L299" s="72" t="s">
        <v>223</v>
      </c>
      <c r="M299" s="72" t="s">
        <v>967</v>
      </c>
      <c r="N299" s="72" t="s">
        <v>216</v>
      </c>
      <c r="O299" s="72" t="s">
        <v>535</v>
      </c>
      <c r="P299" s="72" t="s">
        <v>536</v>
      </c>
      <c r="Q299" s="74" t="s">
        <v>203</v>
      </c>
      <c r="R299" s="72" t="s">
        <v>204</v>
      </c>
      <c r="S299" s="72" t="s">
        <v>449</v>
      </c>
      <c r="T299" s="72" t="s">
        <v>450</v>
      </c>
      <c r="U299" s="76">
        <v>4873000</v>
      </c>
      <c r="V299" s="76">
        <v>0</v>
      </c>
      <c r="W299" s="76">
        <v>4873000</v>
      </c>
      <c r="X299" s="76">
        <v>0</v>
      </c>
      <c r="Y299" s="72" t="s">
        <v>207</v>
      </c>
      <c r="Z299" s="72" t="s">
        <v>208</v>
      </c>
      <c r="AA299" s="72" t="s">
        <v>451</v>
      </c>
      <c r="AB299" s="72" t="s">
        <v>452</v>
      </c>
      <c r="AC299" s="72" t="s">
        <v>453</v>
      </c>
      <c r="AD299" s="76">
        <v>4873000</v>
      </c>
      <c r="AE299" s="72" t="s">
        <v>2218</v>
      </c>
      <c r="AF299" s="72" t="s">
        <v>969</v>
      </c>
      <c r="AG299" s="72" t="s">
        <v>969</v>
      </c>
      <c r="AH299" s="72" t="s">
        <v>739</v>
      </c>
      <c r="AI299" s="72" t="s">
        <v>1526</v>
      </c>
      <c r="AJ299" s="72" t="s">
        <v>2103</v>
      </c>
      <c r="AK299" s="72" t="s">
        <v>2219</v>
      </c>
      <c r="AL299" s="72" t="s">
        <v>2220</v>
      </c>
      <c r="AM299" s="72"/>
      <c r="AN299" s="72" t="s">
        <v>304</v>
      </c>
      <c r="AO299" s="72" t="s">
        <v>493</v>
      </c>
      <c r="AP299" s="72" t="s">
        <v>973</v>
      </c>
      <c r="AQ299" s="77" t="s">
        <v>974</v>
      </c>
      <c r="AR299" s="78" t="s">
        <v>995</v>
      </c>
      <c r="AS299" s="78" t="s">
        <v>996</v>
      </c>
      <c r="AT299" s="79" t="s">
        <v>997</v>
      </c>
    </row>
    <row r="300" spans="1:46" x14ac:dyDescent="0.25">
      <c r="A300" s="70">
        <v>45822</v>
      </c>
      <c r="B300" s="71">
        <v>44649</v>
      </c>
      <c r="C300" s="72" t="s">
        <v>2221</v>
      </c>
      <c r="D300" s="72" t="s">
        <v>201</v>
      </c>
      <c r="E300" s="73">
        <v>5000000</v>
      </c>
      <c r="F300" s="73">
        <v>42323</v>
      </c>
      <c r="G300" s="73">
        <v>0</v>
      </c>
      <c r="H300" s="74" t="s">
        <v>480</v>
      </c>
      <c r="I300" s="75">
        <v>1098617832</v>
      </c>
      <c r="J300" s="72" t="s">
        <v>943</v>
      </c>
      <c r="K300" s="72" t="s">
        <v>213</v>
      </c>
      <c r="L300" s="72" t="s">
        <v>223</v>
      </c>
      <c r="M300" s="72" t="s">
        <v>944</v>
      </c>
      <c r="N300" s="72" t="s">
        <v>216</v>
      </c>
      <c r="O300" s="72" t="s">
        <v>467</v>
      </c>
      <c r="P300" s="72" t="s">
        <v>468</v>
      </c>
      <c r="Q300" s="74" t="s">
        <v>203</v>
      </c>
      <c r="R300" s="72" t="s">
        <v>204</v>
      </c>
      <c r="S300" s="72" t="s">
        <v>449</v>
      </c>
      <c r="T300" s="72" t="s">
        <v>450</v>
      </c>
      <c r="U300" s="76">
        <v>5000000</v>
      </c>
      <c r="V300" s="76">
        <v>0</v>
      </c>
      <c r="W300" s="76">
        <v>5000000</v>
      </c>
      <c r="X300" s="76">
        <v>0</v>
      </c>
      <c r="Y300" s="72" t="s">
        <v>207</v>
      </c>
      <c r="Z300" s="72" t="s">
        <v>208</v>
      </c>
      <c r="AA300" s="72" t="s">
        <v>451</v>
      </c>
      <c r="AB300" s="72" t="s">
        <v>452</v>
      </c>
      <c r="AC300" s="72" t="s">
        <v>453</v>
      </c>
      <c r="AD300" s="76">
        <v>5000000</v>
      </c>
      <c r="AE300" s="72" t="s">
        <v>2222</v>
      </c>
      <c r="AF300" s="72" t="s">
        <v>908</v>
      </c>
      <c r="AG300" s="72" t="s">
        <v>908</v>
      </c>
      <c r="AH300" s="72" t="s">
        <v>747</v>
      </c>
      <c r="AI300" s="72" t="s">
        <v>1551</v>
      </c>
      <c r="AJ300" s="72" t="s">
        <v>2103</v>
      </c>
      <c r="AK300" s="72" t="s">
        <v>2223</v>
      </c>
      <c r="AL300" s="72" t="s">
        <v>2224</v>
      </c>
      <c r="AM300" s="72"/>
      <c r="AN300" s="72" t="s">
        <v>765</v>
      </c>
      <c r="AO300" s="72" t="s">
        <v>493</v>
      </c>
      <c r="AP300" s="72" t="s">
        <v>948</v>
      </c>
      <c r="AQ300" s="77" t="s">
        <v>949</v>
      </c>
      <c r="AR300" s="78" t="s">
        <v>995</v>
      </c>
      <c r="AS300" s="78" t="s">
        <v>996</v>
      </c>
      <c r="AT300" s="79" t="s">
        <v>997</v>
      </c>
    </row>
    <row r="301" spans="1:46" x14ac:dyDescent="0.25">
      <c r="A301" s="70">
        <v>45922</v>
      </c>
      <c r="B301" s="71">
        <v>44649</v>
      </c>
      <c r="C301" s="72" t="s">
        <v>2225</v>
      </c>
      <c r="D301" s="72" t="s">
        <v>201</v>
      </c>
      <c r="E301" s="73">
        <v>4873000</v>
      </c>
      <c r="F301" s="73">
        <v>41247</v>
      </c>
      <c r="G301" s="73">
        <v>0</v>
      </c>
      <c r="H301" s="74" t="s">
        <v>480</v>
      </c>
      <c r="I301" s="75">
        <v>80249181</v>
      </c>
      <c r="J301" s="72" t="s">
        <v>922</v>
      </c>
      <c r="K301" s="72" t="s">
        <v>213</v>
      </c>
      <c r="L301" s="72" t="s">
        <v>223</v>
      </c>
      <c r="M301" s="72" t="s">
        <v>923</v>
      </c>
      <c r="N301" s="72" t="s">
        <v>216</v>
      </c>
      <c r="O301" s="72" t="s">
        <v>233</v>
      </c>
      <c r="P301" s="72" t="s">
        <v>234</v>
      </c>
      <c r="Q301" s="74" t="s">
        <v>203</v>
      </c>
      <c r="R301" s="72" t="s">
        <v>204</v>
      </c>
      <c r="S301" s="72" t="s">
        <v>507</v>
      </c>
      <c r="T301" s="72" t="s">
        <v>508</v>
      </c>
      <c r="U301" s="76">
        <v>4873000</v>
      </c>
      <c r="V301" s="76">
        <v>0</v>
      </c>
      <c r="W301" s="76">
        <v>4873000</v>
      </c>
      <c r="X301" s="76">
        <v>0</v>
      </c>
      <c r="Y301" s="72" t="s">
        <v>207</v>
      </c>
      <c r="Z301" s="72" t="s">
        <v>208</v>
      </c>
      <c r="AA301" s="72" t="s">
        <v>451</v>
      </c>
      <c r="AB301" s="72" t="s">
        <v>452</v>
      </c>
      <c r="AC301" s="72" t="s">
        <v>453</v>
      </c>
      <c r="AD301" s="76">
        <v>4873000</v>
      </c>
      <c r="AE301" s="72" t="s">
        <v>2226</v>
      </c>
      <c r="AF301" s="72" t="s">
        <v>438</v>
      </c>
      <c r="AG301" s="72" t="s">
        <v>438</v>
      </c>
      <c r="AH301" s="72" t="s">
        <v>925</v>
      </c>
      <c r="AI301" s="72" t="s">
        <v>1560</v>
      </c>
      <c r="AJ301" s="72" t="s">
        <v>2103</v>
      </c>
      <c r="AK301" s="72" t="s">
        <v>2227</v>
      </c>
      <c r="AL301" s="72" t="s">
        <v>2228</v>
      </c>
      <c r="AM301" s="72"/>
      <c r="AN301" s="72" t="s">
        <v>617</v>
      </c>
      <c r="AO301" s="72" t="s">
        <v>493</v>
      </c>
      <c r="AP301" s="72" t="s">
        <v>929</v>
      </c>
      <c r="AQ301" s="77" t="s">
        <v>930</v>
      </c>
      <c r="AR301" s="78" t="s">
        <v>995</v>
      </c>
      <c r="AS301" s="78" t="s">
        <v>996</v>
      </c>
      <c r="AT301" s="79" t="s">
        <v>997</v>
      </c>
    </row>
    <row r="302" spans="1:46" x14ac:dyDescent="0.25">
      <c r="A302" s="70">
        <v>46022</v>
      </c>
      <c r="B302" s="71">
        <v>44649</v>
      </c>
      <c r="C302" s="72" t="s">
        <v>2229</v>
      </c>
      <c r="D302" s="72" t="s">
        <v>201</v>
      </c>
      <c r="E302" s="73">
        <v>3475000</v>
      </c>
      <c r="F302" s="73">
        <v>29414</v>
      </c>
      <c r="G302" s="73">
        <v>0</v>
      </c>
      <c r="H302" s="74" t="s">
        <v>480</v>
      </c>
      <c r="I302" s="75">
        <v>1011104614</v>
      </c>
      <c r="J302" s="72" t="s">
        <v>562</v>
      </c>
      <c r="K302" s="72" t="s">
        <v>213</v>
      </c>
      <c r="L302" s="72" t="s">
        <v>223</v>
      </c>
      <c r="M302" s="72" t="s">
        <v>563</v>
      </c>
      <c r="N302" s="72" t="s">
        <v>216</v>
      </c>
      <c r="O302" s="72" t="s">
        <v>564</v>
      </c>
      <c r="P302" s="72" t="s">
        <v>565</v>
      </c>
      <c r="Q302" s="74" t="s">
        <v>203</v>
      </c>
      <c r="R302" s="72" t="s">
        <v>204</v>
      </c>
      <c r="S302" s="72" t="s">
        <v>522</v>
      </c>
      <c r="T302" s="72" t="s">
        <v>523</v>
      </c>
      <c r="U302" s="76">
        <v>3475000</v>
      </c>
      <c r="V302" s="76">
        <v>0</v>
      </c>
      <c r="W302" s="76">
        <v>3475000</v>
      </c>
      <c r="X302" s="76">
        <v>0</v>
      </c>
      <c r="Y302" s="72" t="s">
        <v>207</v>
      </c>
      <c r="Z302" s="72" t="s">
        <v>208</v>
      </c>
      <c r="AA302" s="72" t="s">
        <v>451</v>
      </c>
      <c r="AB302" s="72" t="s">
        <v>452</v>
      </c>
      <c r="AC302" s="72" t="s">
        <v>453</v>
      </c>
      <c r="AD302" s="76">
        <v>3475000</v>
      </c>
      <c r="AE302" s="72" t="s">
        <v>1909</v>
      </c>
      <c r="AF302" s="72" t="s">
        <v>554</v>
      </c>
      <c r="AG302" s="72" t="s">
        <v>554</v>
      </c>
      <c r="AH302" s="72" t="s">
        <v>566</v>
      </c>
      <c r="AI302" s="72" t="s">
        <v>1565</v>
      </c>
      <c r="AJ302" s="72" t="s">
        <v>2103</v>
      </c>
      <c r="AK302" s="72" t="s">
        <v>2230</v>
      </c>
      <c r="AL302" s="72" t="s">
        <v>2231</v>
      </c>
      <c r="AM302" s="72"/>
      <c r="AN302" s="72" t="s">
        <v>571</v>
      </c>
      <c r="AO302" s="72" t="s">
        <v>493</v>
      </c>
      <c r="AP302" s="72" t="s">
        <v>572</v>
      </c>
      <c r="AQ302" s="77" t="s">
        <v>573</v>
      </c>
      <c r="AR302" s="78" t="s">
        <v>995</v>
      </c>
      <c r="AS302" s="78" t="s">
        <v>996</v>
      </c>
      <c r="AT302" s="79" t="s">
        <v>997</v>
      </c>
    </row>
    <row r="303" spans="1:46" x14ac:dyDescent="0.25">
      <c r="A303" s="70">
        <v>46122</v>
      </c>
      <c r="B303" s="71">
        <v>44649</v>
      </c>
      <c r="C303" s="72" t="s">
        <v>2232</v>
      </c>
      <c r="D303" s="72" t="s">
        <v>201</v>
      </c>
      <c r="E303" s="73">
        <v>2650000</v>
      </c>
      <c r="F303" s="73">
        <v>22431</v>
      </c>
      <c r="G303" s="73">
        <v>0</v>
      </c>
      <c r="H303" s="74" t="s">
        <v>480</v>
      </c>
      <c r="I303" s="75">
        <v>49797648</v>
      </c>
      <c r="J303" s="72" t="s">
        <v>858</v>
      </c>
      <c r="K303" s="72" t="s">
        <v>213</v>
      </c>
      <c r="L303" s="72" t="s">
        <v>223</v>
      </c>
      <c r="M303" s="72" t="s">
        <v>859</v>
      </c>
      <c r="N303" s="72" t="s">
        <v>216</v>
      </c>
      <c r="O303" s="72" t="s">
        <v>233</v>
      </c>
      <c r="P303" s="72" t="s">
        <v>234</v>
      </c>
      <c r="Q303" s="74" t="s">
        <v>203</v>
      </c>
      <c r="R303" s="72" t="s">
        <v>204</v>
      </c>
      <c r="S303" s="72" t="s">
        <v>449</v>
      </c>
      <c r="T303" s="72" t="s">
        <v>450</v>
      </c>
      <c r="U303" s="76">
        <v>2650000</v>
      </c>
      <c r="V303" s="76">
        <v>0</v>
      </c>
      <c r="W303" s="76">
        <v>2650000</v>
      </c>
      <c r="X303" s="76">
        <v>0</v>
      </c>
      <c r="Y303" s="72" t="s">
        <v>207</v>
      </c>
      <c r="Z303" s="72" t="s">
        <v>208</v>
      </c>
      <c r="AA303" s="72" t="s">
        <v>451</v>
      </c>
      <c r="AB303" s="72" t="s">
        <v>452</v>
      </c>
      <c r="AC303" s="72" t="s">
        <v>453</v>
      </c>
      <c r="AD303" s="76">
        <v>2650000</v>
      </c>
      <c r="AE303" s="72" t="s">
        <v>2233</v>
      </c>
      <c r="AF303" s="72" t="s">
        <v>861</v>
      </c>
      <c r="AG303" s="72" t="s">
        <v>861</v>
      </c>
      <c r="AH303" s="72" t="s">
        <v>713</v>
      </c>
      <c r="AI303" s="72" t="s">
        <v>1569</v>
      </c>
      <c r="AJ303" s="72" t="s">
        <v>2103</v>
      </c>
      <c r="AK303" s="72" t="s">
        <v>2234</v>
      </c>
      <c r="AL303" s="72" t="s">
        <v>2235</v>
      </c>
      <c r="AM303" s="72"/>
      <c r="AN303" s="72" t="s">
        <v>492</v>
      </c>
      <c r="AO303" s="72" t="s">
        <v>493</v>
      </c>
      <c r="AP303" s="72" t="s">
        <v>865</v>
      </c>
      <c r="AQ303" s="77" t="s">
        <v>866</v>
      </c>
      <c r="AR303" s="78" t="s">
        <v>995</v>
      </c>
      <c r="AS303" s="78" t="s">
        <v>996</v>
      </c>
      <c r="AT303" s="79" t="s">
        <v>997</v>
      </c>
    </row>
    <row r="304" spans="1:46" x14ac:dyDescent="0.25">
      <c r="A304" s="70">
        <v>46222</v>
      </c>
      <c r="B304" s="71">
        <v>44649</v>
      </c>
      <c r="C304" s="72" t="s">
        <v>2236</v>
      </c>
      <c r="D304" s="72" t="s">
        <v>201</v>
      </c>
      <c r="E304" s="73">
        <v>4873000</v>
      </c>
      <c r="F304" s="73">
        <v>41247</v>
      </c>
      <c r="G304" s="73">
        <v>0</v>
      </c>
      <c r="H304" s="74" t="s">
        <v>480</v>
      </c>
      <c r="I304" s="75">
        <v>52965556</v>
      </c>
      <c r="J304" s="72" t="s">
        <v>674</v>
      </c>
      <c r="K304" s="72" t="s">
        <v>213</v>
      </c>
      <c r="L304" s="72" t="s">
        <v>223</v>
      </c>
      <c r="M304" s="72" t="s">
        <v>675</v>
      </c>
      <c r="N304" s="72" t="s">
        <v>216</v>
      </c>
      <c r="O304" s="72" t="s">
        <v>676</v>
      </c>
      <c r="P304" s="72" t="s">
        <v>677</v>
      </c>
      <c r="Q304" s="74" t="s">
        <v>203</v>
      </c>
      <c r="R304" s="72" t="s">
        <v>204</v>
      </c>
      <c r="S304" s="72" t="s">
        <v>678</v>
      </c>
      <c r="T304" s="72" t="s">
        <v>679</v>
      </c>
      <c r="U304" s="76">
        <v>4873000</v>
      </c>
      <c r="V304" s="76">
        <v>0</v>
      </c>
      <c r="W304" s="76">
        <v>4873000</v>
      </c>
      <c r="X304" s="76">
        <v>0</v>
      </c>
      <c r="Y304" s="72" t="s">
        <v>207</v>
      </c>
      <c r="Z304" s="72" t="s">
        <v>208</v>
      </c>
      <c r="AA304" s="72" t="s">
        <v>451</v>
      </c>
      <c r="AB304" s="72" t="s">
        <v>452</v>
      </c>
      <c r="AC304" s="72" t="s">
        <v>453</v>
      </c>
      <c r="AD304" s="76">
        <v>4873000</v>
      </c>
      <c r="AE304" s="72" t="s">
        <v>2237</v>
      </c>
      <c r="AF304" s="72" t="s">
        <v>290</v>
      </c>
      <c r="AG304" s="72" t="s">
        <v>290</v>
      </c>
      <c r="AH304" s="72" t="s">
        <v>632</v>
      </c>
      <c r="AI304" s="72" t="s">
        <v>1574</v>
      </c>
      <c r="AJ304" s="72" t="s">
        <v>2103</v>
      </c>
      <c r="AK304" s="72" t="s">
        <v>2238</v>
      </c>
      <c r="AL304" s="72" t="s">
        <v>2239</v>
      </c>
      <c r="AM304" s="72"/>
      <c r="AN304" s="72" t="s">
        <v>304</v>
      </c>
      <c r="AO304" s="72" t="s">
        <v>493</v>
      </c>
      <c r="AP304" s="72" t="s">
        <v>684</v>
      </c>
      <c r="AQ304" s="77" t="s">
        <v>685</v>
      </c>
      <c r="AR304" s="78" t="s">
        <v>995</v>
      </c>
      <c r="AS304" s="78" t="s">
        <v>996</v>
      </c>
      <c r="AT304" s="79" t="s">
        <v>997</v>
      </c>
    </row>
    <row r="305" spans="1:46" x14ac:dyDescent="0.25">
      <c r="A305" s="70">
        <v>46322</v>
      </c>
      <c r="B305" s="71">
        <v>44649</v>
      </c>
      <c r="C305" s="72" t="s">
        <v>2240</v>
      </c>
      <c r="D305" s="72" t="s">
        <v>201</v>
      </c>
      <c r="E305" s="73">
        <v>5602000</v>
      </c>
      <c r="F305" s="73">
        <v>47418</v>
      </c>
      <c r="G305" s="73">
        <v>0</v>
      </c>
      <c r="H305" s="74" t="s">
        <v>480</v>
      </c>
      <c r="I305" s="75">
        <v>53069973</v>
      </c>
      <c r="J305" s="72" t="s">
        <v>976</v>
      </c>
      <c r="K305" s="72" t="s">
        <v>213</v>
      </c>
      <c r="L305" s="72" t="s">
        <v>223</v>
      </c>
      <c r="M305" s="72" t="s">
        <v>977</v>
      </c>
      <c r="N305" s="72" t="s">
        <v>216</v>
      </c>
      <c r="O305" s="72" t="s">
        <v>233</v>
      </c>
      <c r="P305" s="72" t="s">
        <v>234</v>
      </c>
      <c r="Q305" s="74" t="s">
        <v>203</v>
      </c>
      <c r="R305" s="72" t="s">
        <v>204</v>
      </c>
      <c r="S305" s="72" t="s">
        <v>678</v>
      </c>
      <c r="T305" s="72" t="s">
        <v>679</v>
      </c>
      <c r="U305" s="76">
        <v>5602000</v>
      </c>
      <c r="V305" s="76">
        <v>0</v>
      </c>
      <c r="W305" s="76">
        <v>5602000</v>
      </c>
      <c r="X305" s="76">
        <v>0</v>
      </c>
      <c r="Y305" s="72" t="s">
        <v>207</v>
      </c>
      <c r="Z305" s="72" t="s">
        <v>208</v>
      </c>
      <c r="AA305" s="72" t="s">
        <v>451</v>
      </c>
      <c r="AB305" s="72" t="s">
        <v>452</v>
      </c>
      <c r="AC305" s="72" t="s">
        <v>453</v>
      </c>
      <c r="AD305" s="76">
        <v>5602000</v>
      </c>
      <c r="AE305" s="72" t="s">
        <v>2222</v>
      </c>
      <c r="AF305" s="72" t="s">
        <v>824</v>
      </c>
      <c r="AG305" s="72" t="s">
        <v>824</v>
      </c>
      <c r="AH305" s="72" t="s">
        <v>937</v>
      </c>
      <c r="AI305" s="72" t="s">
        <v>1582</v>
      </c>
      <c r="AJ305" s="72" t="s">
        <v>2103</v>
      </c>
      <c r="AK305" s="72" t="s">
        <v>2241</v>
      </c>
      <c r="AL305" s="72" t="s">
        <v>2242</v>
      </c>
      <c r="AM305" s="72"/>
      <c r="AN305" s="72" t="s">
        <v>571</v>
      </c>
      <c r="AO305" s="72" t="s">
        <v>493</v>
      </c>
      <c r="AP305" s="72" t="s">
        <v>982</v>
      </c>
      <c r="AQ305" s="77" t="s">
        <v>983</v>
      </c>
      <c r="AR305" s="78" t="s">
        <v>995</v>
      </c>
      <c r="AS305" s="78" t="s">
        <v>996</v>
      </c>
      <c r="AT305" s="79" t="s">
        <v>997</v>
      </c>
    </row>
    <row r="306" spans="1:46" x14ac:dyDescent="0.25">
      <c r="A306" s="70">
        <v>46422</v>
      </c>
      <c r="B306" s="71">
        <v>44649</v>
      </c>
      <c r="C306" s="72" t="s">
        <v>2243</v>
      </c>
      <c r="D306" s="72" t="s">
        <v>201</v>
      </c>
      <c r="E306" s="73">
        <v>4873000</v>
      </c>
      <c r="F306" s="73">
        <v>41247</v>
      </c>
      <c r="G306" s="73">
        <v>0</v>
      </c>
      <c r="H306" s="74" t="s">
        <v>480</v>
      </c>
      <c r="I306" s="75">
        <v>79514880</v>
      </c>
      <c r="J306" s="72" t="s">
        <v>1714</v>
      </c>
      <c r="K306" s="72" t="s">
        <v>213</v>
      </c>
      <c r="L306" s="72" t="s">
        <v>223</v>
      </c>
      <c r="M306" s="72" t="s">
        <v>1715</v>
      </c>
      <c r="N306" s="72" t="s">
        <v>216</v>
      </c>
      <c r="O306" s="72" t="s">
        <v>233</v>
      </c>
      <c r="P306" s="72" t="s">
        <v>234</v>
      </c>
      <c r="Q306" s="74" t="s">
        <v>203</v>
      </c>
      <c r="R306" s="72" t="s">
        <v>204</v>
      </c>
      <c r="S306" s="72" t="s">
        <v>483</v>
      </c>
      <c r="T306" s="72" t="s">
        <v>484</v>
      </c>
      <c r="U306" s="76">
        <v>4873000</v>
      </c>
      <c r="V306" s="76">
        <v>0</v>
      </c>
      <c r="W306" s="76">
        <v>4873000</v>
      </c>
      <c r="X306" s="76">
        <v>0</v>
      </c>
      <c r="Y306" s="72" t="s">
        <v>207</v>
      </c>
      <c r="Z306" s="72" t="s">
        <v>208</v>
      </c>
      <c r="AA306" s="72" t="s">
        <v>1066</v>
      </c>
      <c r="AB306" s="72" t="s">
        <v>452</v>
      </c>
      <c r="AC306" s="72" t="s">
        <v>453</v>
      </c>
      <c r="AD306" s="76">
        <v>4873000</v>
      </c>
      <c r="AE306" s="72" t="s">
        <v>2244</v>
      </c>
      <c r="AF306" s="72" t="s">
        <v>755</v>
      </c>
      <c r="AG306" s="72" t="s">
        <v>755</v>
      </c>
      <c r="AH306" s="72" t="s">
        <v>1391</v>
      </c>
      <c r="AI306" s="72" t="s">
        <v>1579</v>
      </c>
      <c r="AJ306" s="72" t="s">
        <v>2103</v>
      </c>
      <c r="AK306" s="72" t="s">
        <v>2245</v>
      </c>
      <c r="AL306" s="72" t="s">
        <v>2246</v>
      </c>
      <c r="AM306" s="72"/>
      <c r="AN306" s="72" t="s">
        <v>492</v>
      </c>
      <c r="AO306" s="72" t="s">
        <v>493</v>
      </c>
      <c r="AP306" s="72" t="s">
        <v>1719</v>
      </c>
      <c r="AQ306" s="77" t="s">
        <v>1720</v>
      </c>
      <c r="AR306" s="78" t="s">
        <v>995</v>
      </c>
      <c r="AS306" s="78" t="s">
        <v>996</v>
      </c>
      <c r="AT306" s="79" t="s">
        <v>997</v>
      </c>
    </row>
    <row r="307" spans="1:46" x14ac:dyDescent="0.25">
      <c r="A307" s="70">
        <v>46522</v>
      </c>
      <c r="B307" s="71">
        <v>44649</v>
      </c>
      <c r="C307" s="72" t="s">
        <v>2247</v>
      </c>
      <c r="D307" s="72" t="s">
        <v>201</v>
      </c>
      <c r="E307" s="73">
        <v>4873000</v>
      </c>
      <c r="F307" s="73">
        <v>41247</v>
      </c>
      <c r="G307" s="73">
        <v>0</v>
      </c>
      <c r="H307" s="74" t="s">
        <v>480</v>
      </c>
      <c r="I307" s="75">
        <v>1128047373</v>
      </c>
      <c r="J307" s="72" t="s">
        <v>1722</v>
      </c>
      <c r="K307" s="72" t="s">
        <v>213</v>
      </c>
      <c r="L307" s="72" t="s">
        <v>223</v>
      </c>
      <c r="M307" s="72" t="s">
        <v>1723</v>
      </c>
      <c r="N307" s="72" t="s">
        <v>216</v>
      </c>
      <c r="O307" s="72" t="s">
        <v>233</v>
      </c>
      <c r="P307" s="72" t="s">
        <v>234</v>
      </c>
      <c r="Q307" s="74" t="s">
        <v>203</v>
      </c>
      <c r="R307" s="72" t="s">
        <v>204</v>
      </c>
      <c r="S307" s="72" t="s">
        <v>483</v>
      </c>
      <c r="T307" s="72" t="s">
        <v>484</v>
      </c>
      <c r="U307" s="76">
        <v>4873000</v>
      </c>
      <c r="V307" s="76">
        <v>0</v>
      </c>
      <c r="W307" s="76">
        <v>4873000</v>
      </c>
      <c r="X307" s="76">
        <v>0</v>
      </c>
      <c r="Y307" s="72" t="s">
        <v>207</v>
      </c>
      <c r="Z307" s="72" t="s">
        <v>208</v>
      </c>
      <c r="AA307" s="72" t="s">
        <v>1066</v>
      </c>
      <c r="AB307" s="72" t="s">
        <v>452</v>
      </c>
      <c r="AC307" s="72" t="s">
        <v>453</v>
      </c>
      <c r="AD307" s="76">
        <v>4873000</v>
      </c>
      <c r="AE307" s="72" t="s">
        <v>2244</v>
      </c>
      <c r="AF307" s="72" t="s">
        <v>755</v>
      </c>
      <c r="AG307" s="72" t="s">
        <v>755</v>
      </c>
      <c r="AH307" s="72" t="s">
        <v>1242</v>
      </c>
      <c r="AI307" s="72" t="s">
        <v>1588</v>
      </c>
      <c r="AJ307" s="72" t="s">
        <v>2103</v>
      </c>
      <c r="AK307" s="72" t="s">
        <v>2248</v>
      </c>
      <c r="AL307" s="72" t="s">
        <v>2249</v>
      </c>
      <c r="AM307" s="72"/>
      <c r="AN307" s="72" t="s">
        <v>617</v>
      </c>
      <c r="AO307" s="72" t="s">
        <v>493</v>
      </c>
      <c r="AP307" s="72" t="s">
        <v>1726</v>
      </c>
      <c r="AQ307" s="77" t="s">
        <v>1727</v>
      </c>
      <c r="AR307" s="78" t="s">
        <v>995</v>
      </c>
      <c r="AS307" s="78" t="s">
        <v>996</v>
      </c>
      <c r="AT307" s="79" t="s">
        <v>997</v>
      </c>
    </row>
    <row r="308" spans="1:46" x14ac:dyDescent="0.25">
      <c r="A308" s="70">
        <v>46622</v>
      </c>
      <c r="B308" s="71">
        <v>44649</v>
      </c>
      <c r="C308" s="72" t="s">
        <v>2250</v>
      </c>
      <c r="D308" s="72" t="s">
        <v>201</v>
      </c>
      <c r="E308" s="73">
        <v>2136000</v>
      </c>
      <c r="F308" s="73">
        <v>17645</v>
      </c>
      <c r="G308" s="73">
        <v>0</v>
      </c>
      <c r="H308" s="74" t="s">
        <v>480</v>
      </c>
      <c r="I308" s="75">
        <v>1235043938</v>
      </c>
      <c r="J308" s="72" t="s">
        <v>1470</v>
      </c>
      <c r="K308" s="72" t="s">
        <v>213</v>
      </c>
      <c r="L308" s="72" t="s">
        <v>223</v>
      </c>
      <c r="M308" s="72" t="s">
        <v>1471</v>
      </c>
      <c r="N308" s="72" t="s">
        <v>216</v>
      </c>
      <c r="O308" s="72" t="s">
        <v>467</v>
      </c>
      <c r="P308" s="72" t="s">
        <v>468</v>
      </c>
      <c r="Q308" s="74" t="s">
        <v>203</v>
      </c>
      <c r="R308" s="72" t="s">
        <v>204</v>
      </c>
      <c r="S308" s="72" t="s">
        <v>610</v>
      </c>
      <c r="T308" s="72" t="s">
        <v>611</v>
      </c>
      <c r="U308" s="76">
        <v>2136000</v>
      </c>
      <c r="V308" s="76">
        <v>0</v>
      </c>
      <c r="W308" s="76">
        <v>2136000</v>
      </c>
      <c r="X308" s="76">
        <v>0</v>
      </c>
      <c r="Y308" s="72" t="s">
        <v>207</v>
      </c>
      <c r="Z308" s="72" t="s">
        <v>208</v>
      </c>
      <c r="AA308" s="72" t="s">
        <v>451</v>
      </c>
      <c r="AB308" s="72" t="s">
        <v>452</v>
      </c>
      <c r="AC308" s="72" t="s">
        <v>453</v>
      </c>
      <c r="AD308" s="76">
        <v>2136000</v>
      </c>
      <c r="AE308" s="72" t="s">
        <v>2251</v>
      </c>
      <c r="AF308" s="72" t="s">
        <v>659</v>
      </c>
      <c r="AG308" s="72" t="s">
        <v>487</v>
      </c>
      <c r="AH308" s="72" t="s">
        <v>1473</v>
      </c>
      <c r="AI308" s="72" t="s">
        <v>1596</v>
      </c>
      <c r="AJ308" s="72" t="s">
        <v>2103</v>
      </c>
      <c r="AK308" s="72" t="s">
        <v>2252</v>
      </c>
      <c r="AL308" s="72" t="s">
        <v>2253</v>
      </c>
      <c r="AM308" s="72"/>
      <c r="AN308" s="72" t="s">
        <v>343</v>
      </c>
      <c r="AO308" s="72" t="s">
        <v>493</v>
      </c>
      <c r="AP308" s="72" t="s">
        <v>1477</v>
      </c>
      <c r="AQ308" s="77" t="s">
        <v>1478</v>
      </c>
      <c r="AR308" s="78" t="s">
        <v>995</v>
      </c>
      <c r="AS308" s="78" t="s">
        <v>996</v>
      </c>
      <c r="AT308" s="79" t="s">
        <v>997</v>
      </c>
    </row>
    <row r="309" spans="1:46" x14ac:dyDescent="0.25">
      <c r="A309" s="70">
        <v>46722</v>
      </c>
      <c r="B309" s="71">
        <v>44649</v>
      </c>
      <c r="C309" s="72" t="s">
        <v>2254</v>
      </c>
      <c r="D309" s="72" t="s">
        <v>201</v>
      </c>
      <c r="E309" s="73">
        <v>4368651</v>
      </c>
      <c r="F309" s="73">
        <v>36978</v>
      </c>
      <c r="G309" s="73">
        <v>0</v>
      </c>
      <c r="H309" s="74" t="s">
        <v>480</v>
      </c>
      <c r="I309" s="75">
        <v>52367490</v>
      </c>
      <c r="J309" s="72" t="s">
        <v>1347</v>
      </c>
      <c r="K309" s="72" t="s">
        <v>213</v>
      </c>
      <c r="L309" s="72" t="s">
        <v>223</v>
      </c>
      <c r="M309" s="72" t="s">
        <v>1348</v>
      </c>
      <c r="N309" s="72" t="s">
        <v>216</v>
      </c>
      <c r="O309" s="72" t="s">
        <v>564</v>
      </c>
      <c r="P309" s="72" t="s">
        <v>565</v>
      </c>
      <c r="Q309" s="74" t="s">
        <v>203</v>
      </c>
      <c r="R309" s="72" t="s">
        <v>204</v>
      </c>
      <c r="S309" s="72" t="s">
        <v>1349</v>
      </c>
      <c r="T309" s="72" t="s">
        <v>1350</v>
      </c>
      <c r="U309" s="76">
        <v>4368651</v>
      </c>
      <c r="V309" s="76">
        <v>0</v>
      </c>
      <c r="W309" s="76">
        <v>4368651</v>
      </c>
      <c r="X309" s="76">
        <v>0</v>
      </c>
      <c r="Y309" s="72" t="s">
        <v>207</v>
      </c>
      <c r="Z309" s="72" t="s">
        <v>208</v>
      </c>
      <c r="AA309" s="72" t="s">
        <v>451</v>
      </c>
      <c r="AB309" s="72" t="s">
        <v>452</v>
      </c>
      <c r="AC309" s="72" t="s">
        <v>453</v>
      </c>
      <c r="AD309" s="76">
        <v>4368651</v>
      </c>
      <c r="AE309" s="72" t="s">
        <v>2255</v>
      </c>
      <c r="AF309" s="72" t="s">
        <v>989</v>
      </c>
      <c r="AG309" s="72" t="s">
        <v>1057</v>
      </c>
      <c r="AH309" s="72" t="s">
        <v>1352</v>
      </c>
      <c r="AI309" s="72" t="s">
        <v>1605</v>
      </c>
      <c r="AJ309" s="72" t="s">
        <v>2103</v>
      </c>
      <c r="AK309" s="72" t="s">
        <v>2256</v>
      </c>
      <c r="AL309" s="72" t="s">
        <v>2257</v>
      </c>
      <c r="AM309" s="72"/>
      <c r="AN309" s="72" t="s">
        <v>492</v>
      </c>
      <c r="AO309" s="72" t="s">
        <v>493</v>
      </c>
      <c r="AP309" s="72" t="s">
        <v>1355</v>
      </c>
      <c r="AQ309" s="77" t="s">
        <v>1356</v>
      </c>
      <c r="AR309" s="78" t="s">
        <v>995</v>
      </c>
      <c r="AS309" s="78" t="s">
        <v>996</v>
      </c>
      <c r="AT309" s="79" t="s">
        <v>997</v>
      </c>
    </row>
    <row r="310" spans="1:46" x14ac:dyDescent="0.25">
      <c r="A310" s="70">
        <v>46822</v>
      </c>
      <c r="B310" s="71">
        <v>44649</v>
      </c>
      <c r="C310" s="72" t="s">
        <v>2258</v>
      </c>
      <c r="D310" s="72" t="s">
        <v>201</v>
      </c>
      <c r="E310" s="73">
        <v>4873000</v>
      </c>
      <c r="F310" s="73">
        <v>41247</v>
      </c>
      <c r="G310" s="73">
        <v>0</v>
      </c>
      <c r="H310" s="74" t="s">
        <v>480</v>
      </c>
      <c r="I310" s="75">
        <v>1136881606</v>
      </c>
      <c r="J310" s="72" t="s">
        <v>1601</v>
      </c>
      <c r="K310" s="72" t="s">
        <v>213</v>
      </c>
      <c r="L310" s="72" t="s">
        <v>223</v>
      </c>
      <c r="M310" s="72" t="s">
        <v>1602</v>
      </c>
      <c r="N310" s="72" t="s">
        <v>216</v>
      </c>
      <c r="O310" s="72" t="s">
        <v>467</v>
      </c>
      <c r="P310" s="72" t="s">
        <v>468</v>
      </c>
      <c r="Q310" s="74" t="s">
        <v>203</v>
      </c>
      <c r="R310" s="72" t="s">
        <v>204</v>
      </c>
      <c r="S310" s="72" t="s">
        <v>483</v>
      </c>
      <c r="T310" s="72" t="s">
        <v>484</v>
      </c>
      <c r="U310" s="76">
        <v>4873000</v>
      </c>
      <c r="V310" s="76">
        <v>0</v>
      </c>
      <c r="W310" s="76">
        <v>4873000</v>
      </c>
      <c r="X310" s="76">
        <v>0</v>
      </c>
      <c r="Y310" s="72" t="s">
        <v>207</v>
      </c>
      <c r="Z310" s="72" t="s">
        <v>208</v>
      </c>
      <c r="AA310" s="72" t="s">
        <v>451</v>
      </c>
      <c r="AB310" s="72" t="s">
        <v>452</v>
      </c>
      <c r="AC310" s="72" t="s">
        <v>453</v>
      </c>
      <c r="AD310" s="76">
        <v>4873000</v>
      </c>
      <c r="AE310" s="72" t="s">
        <v>2259</v>
      </c>
      <c r="AF310" s="72" t="s">
        <v>1123</v>
      </c>
      <c r="AG310" s="72" t="s">
        <v>746</v>
      </c>
      <c r="AH310" s="72" t="s">
        <v>989</v>
      </c>
      <c r="AI310" s="72" t="s">
        <v>2260</v>
      </c>
      <c r="AJ310" s="72" t="s">
        <v>2103</v>
      </c>
      <c r="AK310" s="72" t="s">
        <v>2261</v>
      </c>
      <c r="AL310" s="72" t="s">
        <v>2262</v>
      </c>
      <c r="AM310" s="72"/>
      <c r="AN310" s="72" t="s">
        <v>571</v>
      </c>
      <c r="AO310" s="72" t="s">
        <v>493</v>
      </c>
      <c r="AP310" s="72" t="s">
        <v>1607</v>
      </c>
      <c r="AQ310" s="77" t="s">
        <v>1608</v>
      </c>
      <c r="AR310" s="78" t="s">
        <v>995</v>
      </c>
      <c r="AS310" s="78" t="s">
        <v>996</v>
      </c>
      <c r="AT310" s="79" t="s">
        <v>997</v>
      </c>
    </row>
    <row r="311" spans="1:46" x14ac:dyDescent="0.25">
      <c r="A311" s="70">
        <v>46922</v>
      </c>
      <c r="B311" s="71">
        <v>44649</v>
      </c>
      <c r="C311" s="72" t="s">
        <v>2263</v>
      </c>
      <c r="D311" s="72" t="s">
        <v>201</v>
      </c>
      <c r="E311" s="73">
        <v>2950000</v>
      </c>
      <c r="F311" s="73">
        <v>24970</v>
      </c>
      <c r="G311" s="73">
        <v>0</v>
      </c>
      <c r="H311" s="74" t="s">
        <v>480</v>
      </c>
      <c r="I311" s="75">
        <v>1065136852</v>
      </c>
      <c r="J311" s="72" t="s">
        <v>1462</v>
      </c>
      <c r="K311" s="72" t="s">
        <v>213</v>
      </c>
      <c r="L311" s="72" t="s">
        <v>223</v>
      </c>
      <c r="M311" s="72" t="s">
        <v>1463</v>
      </c>
      <c r="N311" s="72" t="s">
        <v>216</v>
      </c>
      <c r="O311" s="72" t="s">
        <v>467</v>
      </c>
      <c r="P311" s="72" t="s">
        <v>468</v>
      </c>
      <c r="Q311" s="74" t="s">
        <v>203</v>
      </c>
      <c r="R311" s="72" t="s">
        <v>204</v>
      </c>
      <c r="S311" s="72" t="s">
        <v>507</v>
      </c>
      <c r="T311" s="72" t="s">
        <v>508</v>
      </c>
      <c r="U311" s="76">
        <v>2950000</v>
      </c>
      <c r="V311" s="76">
        <v>0</v>
      </c>
      <c r="W311" s="76">
        <v>2950000</v>
      </c>
      <c r="X311" s="76">
        <v>0</v>
      </c>
      <c r="Y311" s="72" t="s">
        <v>207</v>
      </c>
      <c r="Z311" s="72" t="s">
        <v>208</v>
      </c>
      <c r="AA311" s="72" t="s">
        <v>451</v>
      </c>
      <c r="AB311" s="72" t="s">
        <v>452</v>
      </c>
      <c r="AC311" s="72" t="s">
        <v>453</v>
      </c>
      <c r="AD311" s="76">
        <v>2950000</v>
      </c>
      <c r="AE311" s="72" t="s">
        <v>2264</v>
      </c>
      <c r="AF311" s="72" t="s">
        <v>1122</v>
      </c>
      <c r="AG311" s="72" t="s">
        <v>1282</v>
      </c>
      <c r="AH311" s="72" t="s">
        <v>853</v>
      </c>
      <c r="AI311" s="72" t="s">
        <v>2265</v>
      </c>
      <c r="AJ311" s="72" t="s">
        <v>2103</v>
      </c>
      <c r="AK311" s="72" t="s">
        <v>2266</v>
      </c>
      <c r="AL311" s="72" t="s">
        <v>2267</v>
      </c>
      <c r="AM311" s="72"/>
      <c r="AN311" s="72" t="s">
        <v>343</v>
      </c>
      <c r="AO311" s="72" t="s">
        <v>501</v>
      </c>
      <c r="AP311" s="72" t="s">
        <v>1467</v>
      </c>
      <c r="AQ311" s="77" t="s">
        <v>1468</v>
      </c>
      <c r="AR311" s="78" t="s">
        <v>995</v>
      </c>
      <c r="AS311" s="78" t="s">
        <v>996</v>
      </c>
      <c r="AT311" s="79" t="s">
        <v>997</v>
      </c>
    </row>
    <row r="312" spans="1:46" x14ac:dyDescent="0.25">
      <c r="A312" s="70">
        <v>47022</v>
      </c>
      <c r="B312" s="71">
        <v>44649</v>
      </c>
      <c r="C312" s="72" t="s">
        <v>2268</v>
      </c>
      <c r="D312" s="72" t="s">
        <v>201</v>
      </c>
      <c r="E312" s="73">
        <v>2136000</v>
      </c>
      <c r="F312" s="73">
        <v>17645</v>
      </c>
      <c r="G312" s="73">
        <v>0</v>
      </c>
      <c r="H312" s="74" t="s">
        <v>480</v>
      </c>
      <c r="I312" s="75">
        <v>45563667</v>
      </c>
      <c r="J312" s="72" t="s">
        <v>1767</v>
      </c>
      <c r="K312" s="72" t="s">
        <v>213</v>
      </c>
      <c r="L312" s="72" t="s">
        <v>223</v>
      </c>
      <c r="M312" s="72" t="s">
        <v>1768</v>
      </c>
      <c r="N312" s="72" t="s">
        <v>216</v>
      </c>
      <c r="O312" s="72" t="s">
        <v>467</v>
      </c>
      <c r="P312" s="72" t="s">
        <v>468</v>
      </c>
      <c r="Q312" s="74" t="s">
        <v>203</v>
      </c>
      <c r="R312" s="72" t="s">
        <v>204</v>
      </c>
      <c r="S312" s="72" t="s">
        <v>483</v>
      </c>
      <c r="T312" s="72" t="s">
        <v>484</v>
      </c>
      <c r="U312" s="76">
        <v>2136000</v>
      </c>
      <c r="V312" s="76">
        <v>0</v>
      </c>
      <c r="W312" s="76">
        <v>2136000</v>
      </c>
      <c r="X312" s="76">
        <v>0</v>
      </c>
      <c r="Y312" s="72" t="s">
        <v>207</v>
      </c>
      <c r="Z312" s="72" t="s">
        <v>208</v>
      </c>
      <c r="AA312" s="72" t="s">
        <v>451</v>
      </c>
      <c r="AB312" s="72" t="s">
        <v>452</v>
      </c>
      <c r="AC312" s="72" t="s">
        <v>453</v>
      </c>
      <c r="AD312" s="76">
        <v>2136000</v>
      </c>
      <c r="AE312" s="72" t="s">
        <v>2269</v>
      </c>
      <c r="AF312" s="72" t="s">
        <v>1068</v>
      </c>
      <c r="AG312" s="72" t="s">
        <v>772</v>
      </c>
      <c r="AH312" s="72" t="s">
        <v>1474</v>
      </c>
      <c r="AI312" s="72" t="s">
        <v>1612</v>
      </c>
      <c r="AJ312" s="72" t="s">
        <v>2103</v>
      </c>
      <c r="AK312" s="72" t="s">
        <v>2270</v>
      </c>
      <c r="AL312" s="72" t="s">
        <v>2271</v>
      </c>
      <c r="AM312" s="72"/>
      <c r="AN312" s="72" t="s">
        <v>492</v>
      </c>
      <c r="AO312" s="72" t="s">
        <v>493</v>
      </c>
      <c r="AP312" s="72" t="s">
        <v>1773</v>
      </c>
      <c r="AQ312" s="77" t="s">
        <v>1774</v>
      </c>
      <c r="AR312" s="78" t="s">
        <v>995</v>
      </c>
      <c r="AS312" s="78" t="s">
        <v>996</v>
      </c>
      <c r="AT312" s="79" t="s">
        <v>997</v>
      </c>
    </row>
    <row r="313" spans="1:46" x14ac:dyDescent="0.25">
      <c r="A313" s="70">
        <v>47122</v>
      </c>
      <c r="B313" s="71">
        <v>44649</v>
      </c>
      <c r="C313" s="72" t="s">
        <v>2272</v>
      </c>
      <c r="D313" s="72" t="s">
        <v>201</v>
      </c>
      <c r="E313" s="73">
        <v>2650000</v>
      </c>
      <c r="F313" s="73">
        <v>22431</v>
      </c>
      <c r="G313" s="73">
        <v>0</v>
      </c>
      <c r="H313" s="74" t="s">
        <v>480</v>
      </c>
      <c r="I313" s="75">
        <v>80144826</v>
      </c>
      <c r="J313" s="72" t="s">
        <v>1189</v>
      </c>
      <c r="K313" s="72" t="s">
        <v>213</v>
      </c>
      <c r="L313" s="72" t="s">
        <v>223</v>
      </c>
      <c r="M313" s="72" t="s">
        <v>1190</v>
      </c>
      <c r="N313" s="72" t="s">
        <v>216</v>
      </c>
      <c r="O313" s="72" t="s">
        <v>467</v>
      </c>
      <c r="P313" s="72" t="s">
        <v>468</v>
      </c>
      <c r="Q313" s="74" t="s">
        <v>203</v>
      </c>
      <c r="R313" s="72" t="s">
        <v>204</v>
      </c>
      <c r="S313" s="72" t="s">
        <v>817</v>
      </c>
      <c r="T313" s="72" t="s">
        <v>818</v>
      </c>
      <c r="U313" s="76">
        <v>2650000</v>
      </c>
      <c r="V313" s="76">
        <v>0</v>
      </c>
      <c r="W313" s="76">
        <v>2650000</v>
      </c>
      <c r="X313" s="76">
        <v>0</v>
      </c>
      <c r="Y313" s="72" t="s">
        <v>207</v>
      </c>
      <c r="Z313" s="72" t="s">
        <v>208</v>
      </c>
      <c r="AA313" s="72" t="s">
        <v>451</v>
      </c>
      <c r="AB313" s="72" t="s">
        <v>452</v>
      </c>
      <c r="AC313" s="72" t="s">
        <v>453</v>
      </c>
      <c r="AD313" s="76">
        <v>2650000</v>
      </c>
      <c r="AE313" s="72" t="s">
        <v>2022</v>
      </c>
      <c r="AF313" s="72" t="s">
        <v>912</v>
      </c>
      <c r="AG313" s="72" t="s">
        <v>912</v>
      </c>
      <c r="AH313" s="72" t="s">
        <v>834</v>
      </c>
      <c r="AI313" s="72" t="s">
        <v>2273</v>
      </c>
      <c r="AJ313" s="72" t="s">
        <v>2103</v>
      </c>
      <c r="AK313" s="72" t="s">
        <v>2274</v>
      </c>
      <c r="AL313" s="72" t="s">
        <v>2275</v>
      </c>
      <c r="AM313" s="72"/>
      <c r="AN313" s="72" t="s">
        <v>516</v>
      </c>
      <c r="AO313" s="72" t="s">
        <v>501</v>
      </c>
      <c r="AP313" s="72" t="s">
        <v>1193</v>
      </c>
      <c r="AQ313" s="77" t="s">
        <v>1194</v>
      </c>
      <c r="AR313" s="78" t="s">
        <v>995</v>
      </c>
      <c r="AS313" s="78" t="s">
        <v>996</v>
      </c>
      <c r="AT313" s="79" t="s">
        <v>997</v>
      </c>
    </row>
    <row r="314" spans="1:46" x14ac:dyDescent="0.25">
      <c r="A314" s="70">
        <v>47222</v>
      </c>
      <c r="B314" s="71">
        <v>44649</v>
      </c>
      <c r="C314" s="72" t="s">
        <v>2276</v>
      </c>
      <c r="D314" s="72" t="s">
        <v>201</v>
      </c>
      <c r="E314" s="73">
        <v>3150000</v>
      </c>
      <c r="F314" s="73">
        <v>26664</v>
      </c>
      <c r="G314" s="73">
        <v>0</v>
      </c>
      <c r="H314" s="74" t="s">
        <v>480</v>
      </c>
      <c r="I314" s="75">
        <v>49794563</v>
      </c>
      <c r="J314" s="72" t="s">
        <v>1387</v>
      </c>
      <c r="K314" s="72" t="s">
        <v>213</v>
      </c>
      <c r="L314" s="72" t="s">
        <v>223</v>
      </c>
      <c r="M314" s="72" t="s">
        <v>1388</v>
      </c>
      <c r="N314" s="72" t="s">
        <v>216</v>
      </c>
      <c r="O314" s="72" t="s">
        <v>233</v>
      </c>
      <c r="P314" s="72" t="s">
        <v>234</v>
      </c>
      <c r="Q314" s="74" t="s">
        <v>203</v>
      </c>
      <c r="R314" s="72" t="s">
        <v>204</v>
      </c>
      <c r="S314" s="72" t="s">
        <v>610</v>
      </c>
      <c r="T314" s="72" t="s">
        <v>611</v>
      </c>
      <c r="U314" s="76">
        <v>3150000</v>
      </c>
      <c r="V314" s="76">
        <v>0</v>
      </c>
      <c r="W314" s="76">
        <v>3150000</v>
      </c>
      <c r="X314" s="76">
        <v>0</v>
      </c>
      <c r="Y314" s="72" t="s">
        <v>207</v>
      </c>
      <c r="Z314" s="72" t="s">
        <v>208</v>
      </c>
      <c r="AA314" s="72" t="s">
        <v>451</v>
      </c>
      <c r="AB314" s="72" t="s">
        <v>452</v>
      </c>
      <c r="AC314" s="72" t="s">
        <v>453</v>
      </c>
      <c r="AD314" s="76">
        <v>3150000</v>
      </c>
      <c r="AE314" s="72" t="s">
        <v>2200</v>
      </c>
      <c r="AF314" s="72" t="s">
        <v>1390</v>
      </c>
      <c r="AG314" s="72" t="s">
        <v>1391</v>
      </c>
      <c r="AH314" s="72" t="s">
        <v>776</v>
      </c>
      <c r="AI314" s="72" t="s">
        <v>2277</v>
      </c>
      <c r="AJ314" s="72" t="s">
        <v>2103</v>
      </c>
      <c r="AK314" s="72" t="s">
        <v>2278</v>
      </c>
      <c r="AL314" s="72" t="s">
        <v>2279</v>
      </c>
      <c r="AM314" s="72"/>
      <c r="AN314" s="72" t="s">
        <v>343</v>
      </c>
      <c r="AO314" s="72" t="s">
        <v>493</v>
      </c>
      <c r="AP314" s="72" t="s">
        <v>1394</v>
      </c>
      <c r="AQ314" s="77" t="s">
        <v>1395</v>
      </c>
      <c r="AR314" s="78" t="s">
        <v>995</v>
      </c>
      <c r="AS314" s="78" t="s">
        <v>996</v>
      </c>
      <c r="AT314" s="79" t="s">
        <v>997</v>
      </c>
    </row>
    <row r="315" spans="1:46" x14ac:dyDescent="0.25">
      <c r="A315" s="70">
        <v>47322</v>
      </c>
      <c r="B315" s="71">
        <v>44649</v>
      </c>
      <c r="C315" s="72" t="s">
        <v>2280</v>
      </c>
      <c r="D315" s="72" t="s">
        <v>201</v>
      </c>
      <c r="E315" s="73">
        <v>4179000</v>
      </c>
      <c r="F315" s="73">
        <v>35372</v>
      </c>
      <c r="G315" s="73">
        <v>0</v>
      </c>
      <c r="H315" s="74" t="s">
        <v>480</v>
      </c>
      <c r="I315" s="75">
        <v>52838164</v>
      </c>
      <c r="J315" s="72" t="s">
        <v>951</v>
      </c>
      <c r="K315" s="72" t="s">
        <v>213</v>
      </c>
      <c r="L315" s="72" t="s">
        <v>223</v>
      </c>
      <c r="M315" s="72" t="s">
        <v>952</v>
      </c>
      <c r="N315" s="72" t="s">
        <v>216</v>
      </c>
      <c r="O315" s="72" t="s">
        <v>467</v>
      </c>
      <c r="P315" s="72" t="s">
        <v>468</v>
      </c>
      <c r="Q315" s="74" t="s">
        <v>203</v>
      </c>
      <c r="R315" s="72" t="s">
        <v>204</v>
      </c>
      <c r="S315" s="72" t="s">
        <v>449</v>
      </c>
      <c r="T315" s="72" t="s">
        <v>450</v>
      </c>
      <c r="U315" s="76">
        <v>4179000</v>
      </c>
      <c r="V315" s="76">
        <v>0</v>
      </c>
      <c r="W315" s="76">
        <v>4179000</v>
      </c>
      <c r="X315" s="76">
        <v>0</v>
      </c>
      <c r="Y315" s="72" t="s">
        <v>207</v>
      </c>
      <c r="Z315" s="72" t="s">
        <v>208</v>
      </c>
      <c r="AA315" s="72" t="s">
        <v>451</v>
      </c>
      <c r="AB315" s="72" t="s">
        <v>452</v>
      </c>
      <c r="AC315" s="72" t="s">
        <v>453</v>
      </c>
      <c r="AD315" s="76">
        <v>4179000</v>
      </c>
      <c r="AE315" s="72" t="s">
        <v>2281</v>
      </c>
      <c r="AF315" s="72" t="s">
        <v>954</v>
      </c>
      <c r="AG315" s="72" t="s">
        <v>954</v>
      </c>
      <c r="AH315" s="72" t="s">
        <v>755</v>
      </c>
      <c r="AI315" s="72" t="s">
        <v>1618</v>
      </c>
      <c r="AJ315" s="72" t="s">
        <v>2103</v>
      </c>
      <c r="AK315" s="72" t="s">
        <v>2282</v>
      </c>
      <c r="AL315" s="72" t="s">
        <v>2283</v>
      </c>
      <c r="AM315" s="72"/>
      <c r="AN315" s="72" t="s">
        <v>304</v>
      </c>
      <c r="AO315" s="72" t="s">
        <v>493</v>
      </c>
      <c r="AP315" s="72" t="s">
        <v>957</v>
      </c>
      <c r="AQ315" s="77" t="s">
        <v>958</v>
      </c>
      <c r="AR315" s="78" t="s">
        <v>995</v>
      </c>
      <c r="AS315" s="78" t="s">
        <v>996</v>
      </c>
      <c r="AT315" s="79" t="s">
        <v>997</v>
      </c>
    </row>
    <row r="316" spans="1:46" x14ac:dyDescent="0.25">
      <c r="A316" s="70">
        <v>47422</v>
      </c>
      <c r="B316" s="71">
        <v>44649</v>
      </c>
      <c r="C316" s="72" t="s">
        <v>2284</v>
      </c>
      <c r="D316" s="72" t="s">
        <v>201</v>
      </c>
      <c r="E316" s="73">
        <v>5360300</v>
      </c>
      <c r="F316" s="73">
        <v>45371</v>
      </c>
      <c r="G316" s="73">
        <v>0</v>
      </c>
      <c r="H316" s="74" t="s">
        <v>480</v>
      </c>
      <c r="I316" s="75">
        <v>1030609197</v>
      </c>
      <c r="J316" s="72" t="s">
        <v>1129</v>
      </c>
      <c r="K316" s="72" t="s">
        <v>213</v>
      </c>
      <c r="L316" s="72" t="s">
        <v>223</v>
      </c>
      <c r="M316" s="72" t="s">
        <v>1130</v>
      </c>
      <c r="N316" s="72" t="s">
        <v>216</v>
      </c>
      <c r="O316" s="72" t="s">
        <v>233</v>
      </c>
      <c r="P316" s="72" t="s">
        <v>234</v>
      </c>
      <c r="Q316" s="74" t="s">
        <v>203</v>
      </c>
      <c r="R316" s="72" t="s">
        <v>204</v>
      </c>
      <c r="S316" s="72" t="s">
        <v>916</v>
      </c>
      <c r="T316" s="72" t="s">
        <v>917</v>
      </c>
      <c r="U316" s="76">
        <v>5360300</v>
      </c>
      <c r="V316" s="76">
        <v>0</v>
      </c>
      <c r="W316" s="76">
        <v>5360300</v>
      </c>
      <c r="X316" s="76">
        <v>0</v>
      </c>
      <c r="Y316" s="72" t="s">
        <v>207</v>
      </c>
      <c r="Z316" s="72" t="s">
        <v>208</v>
      </c>
      <c r="AA316" s="72" t="s">
        <v>451</v>
      </c>
      <c r="AB316" s="72" t="s">
        <v>452</v>
      </c>
      <c r="AC316" s="72" t="s">
        <v>453</v>
      </c>
      <c r="AD316" s="76">
        <v>5360300</v>
      </c>
      <c r="AE316" s="72" t="s">
        <v>2285</v>
      </c>
      <c r="AF316" s="72" t="s">
        <v>871</v>
      </c>
      <c r="AG316" s="72" t="s">
        <v>566</v>
      </c>
      <c r="AH316" s="72" t="s">
        <v>861</v>
      </c>
      <c r="AI316" s="72" t="s">
        <v>1629</v>
      </c>
      <c r="AJ316" s="72" t="s">
        <v>2103</v>
      </c>
      <c r="AK316" s="72" t="s">
        <v>2286</v>
      </c>
      <c r="AL316" s="72" t="s">
        <v>2287</v>
      </c>
      <c r="AM316" s="72"/>
      <c r="AN316" s="72" t="s">
        <v>516</v>
      </c>
      <c r="AO316" s="72" t="s">
        <v>493</v>
      </c>
      <c r="AP316" s="72" t="s">
        <v>1135</v>
      </c>
      <c r="AQ316" s="77" t="s">
        <v>1136</v>
      </c>
      <c r="AR316" s="78" t="s">
        <v>995</v>
      </c>
      <c r="AS316" s="78" t="s">
        <v>996</v>
      </c>
      <c r="AT316" s="79" t="s">
        <v>997</v>
      </c>
    </row>
    <row r="317" spans="1:46" x14ac:dyDescent="0.25">
      <c r="A317" s="70">
        <v>47522</v>
      </c>
      <c r="B317" s="71">
        <v>44649</v>
      </c>
      <c r="C317" s="72" t="s">
        <v>2288</v>
      </c>
      <c r="D317" s="72" t="s">
        <v>201</v>
      </c>
      <c r="E317" s="73">
        <v>5438000</v>
      </c>
      <c r="F317" s="73">
        <v>46030</v>
      </c>
      <c r="G317" s="73">
        <v>0</v>
      </c>
      <c r="H317" s="74" t="s">
        <v>480</v>
      </c>
      <c r="I317" s="75">
        <v>7919488</v>
      </c>
      <c r="J317" s="72" t="s">
        <v>1147</v>
      </c>
      <c r="K317" s="72" t="s">
        <v>213</v>
      </c>
      <c r="L317" s="72" t="s">
        <v>223</v>
      </c>
      <c r="M317" s="72" t="s">
        <v>1148</v>
      </c>
      <c r="N317" s="72" t="s">
        <v>216</v>
      </c>
      <c r="O317" s="72" t="s">
        <v>467</v>
      </c>
      <c r="P317" s="72" t="s">
        <v>468</v>
      </c>
      <c r="Q317" s="74" t="s">
        <v>203</v>
      </c>
      <c r="R317" s="72" t="s">
        <v>204</v>
      </c>
      <c r="S317" s="72" t="s">
        <v>1149</v>
      </c>
      <c r="T317" s="72" t="s">
        <v>1150</v>
      </c>
      <c r="U317" s="76">
        <v>5438000</v>
      </c>
      <c r="V317" s="76">
        <v>0</v>
      </c>
      <c r="W317" s="76">
        <v>5438000</v>
      </c>
      <c r="X317" s="76">
        <v>0</v>
      </c>
      <c r="Y317" s="72" t="s">
        <v>207</v>
      </c>
      <c r="Z317" s="72" t="s">
        <v>208</v>
      </c>
      <c r="AA317" s="72" t="s">
        <v>451</v>
      </c>
      <c r="AB317" s="72" t="s">
        <v>452</v>
      </c>
      <c r="AC317" s="72" t="s">
        <v>453</v>
      </c>
      <c r="AD317" s="76">
        <v>5438000</v>
      </c>
      <c r="AE317" s="72" t="s">
        <v>2289</v>
      </c>
      <c r="AF317" s="72" t="s">
        <v>566</v>
      </c>
      <c r="AG317" s="72" t="s">
        <v>870</v>
      </c>
      <c r="AH317" s="72" t="s">
        <v>1152</v>
      </c>
      <c r="AI317" s="72" t="s">
        <v>2290</v>
      </c>
      <c r="AJ317" s="72" t="s">
        <v>2103</v>
      </c>
      <c r="AK317" s="72" t="s">
        <v>2291</v>
      </c>
      <c r="AL317" s="72" t="s">
        <v>2292</v>
      </c>
      <c r="AM317" s="72"/>
      <c r="AN317" s="72" t="s">
        <v>617</v>
      </c>
      <c r="AO317" s="72" t="s">
        <v>493</v>
      </c>
      <c r="AP317" s="72" t="s">
        <v>1155</v>
      </c>
      <c r="AQ317" s="77" t="s">
        <v>1156</v>
      </c>
      <c r="AR317" s="78" t="s">
        <v>995</v>
      </c>
      <c r="AS317" s="78" t="s">
        <v>996</v>
      </c>
      <c r="AT317" s="79" t="s">
        <v>997</v>
      </c>
    </row>
    <row r="318" spans="1:46" x14ac:dyDescent="0.25">
      <c r="A318" s="70">
        <v>47622</v>
      </c>
      <c r="B318" s="71">
        <v>44649</v>
      </c>
      <c r="C318" s="72" t="s">
        <v>2293</v>
      </c>
      <c r="D318" s="72" t="s">
        <v>201</v>
      </c>
      <c r="E318" s="73">
        <v>5602000</v>
      </c>
      <c r="F318" s="73">
        <v>47418</v>
      </c>
      <c r="G318" s="73">
        <v>0</v>
      </c>
      <c r="H318" s="74" t="s">
        <v>480</v>
      </c>
      <c r="I318" s="75">
        <v>80393550</v>
      </c>
      <c r="J318" s="72" t="s">
        <v>1215</v>
      </c>
      <c r="K318" s="72" t="s">
        <v>213</v>
      </c>
      <c r="L318" s="72" t="s">
        <v>223</v>
      </c>
      <c r="M318" s="72" t="s">
        <v>1216</v>
      </c>
      <c r="N318" s="72" t="s">
        <v>216</v>
      </c>
      <c r="O318" s="72" t="s">
        <v>535</v>
      </c>
      <c r="P318" s="72" t="s">
        <v>536</v>
      </c>
      <c r="Q318" s="74" t="s">
        <v>203</v>
      </c>
      <c r="R318" s="72" t="s">
        <v>204</v>
      </c>
      <c r="S318" s="72" t="s">
        <v>817</v>
      </c>
      <c r="T318" s="72" t="s">
        <v>818</v>
      </c>
      <c r="U318" s="76">
        <v>5602000</v>
      </c>
      <c r="V318" s="76">
        <v>0</v>
      </c>
      <c r="W318" s="76">
        <v>5602000</v>
      </c>
      <c r="X318" s="76">
        <v>0</v>
      </c>
      <c r="Y318" s="72" t="s">
        <v>207</v>
      </c>
      <c r="Z318" s="72" t="s">
        <v>208</v>
      </c>
      <c r="AA318" s="72" t="s">
        <v>451</v>
      </c>
      <c r="AB318" s="72" t="s">
        <v>452</v>
      </c>
      <c r="AC318" s="72" t="s">
        <v>453</v>
      </c>
      <c r="AD318" s="76">
        <v>5602000</v>
      </c>
      <c r="AE318" s="72" t="s">
        <v>2294</v>
      </c>
      <c r="AF318" s="72" t="s">
        <v>774</v>
      </c>
      <c r="AG318" s="72" t="s">
        <v>822</v>
      </c>
      <c r="AH318" s="72" t="s">
        <v>1113</v>
      </c>
      <c r="AI318" s="72" t="s">
        <v>1646</v>
      </c>
      <c r="AJ318" s="72" t="s">
        <v>2103</v>
      </c>
      <c r="AK318" s="72" t="s">
        <v>2295</v>
      </c>
      <c r="AL318" s="72" t="s">
        <v>2296</v>
      </c>
      <c r="AM318" s="72"/>
      <c r="AN318" s="72" t="s">
        <v>617</v>
      </c>
      <c r="AO318" s="72" t="s">
        <v>493</v>
      </c>
      <c r="AP318" s="72" t="s">
        <v>1220</v>
      </c>
      <c r="AQ318" s="77" t="s">
        <v>1221</v>
      </c>
      <c r="AR318" s="78" t="s">
        <v>995</v>
      </c>
      <c r="AS318" s="78" t="s">
        <v>996</v>
      </c>
      <c r="AT318" s="79" t="s">
        <v>997</v>
      </c>
    </row>
    <row r="319" spans="1:46" x14ac:dyDescent="0.25">
      <c r="A319" s="70">
        <v>47722</v>
      </c>
      <c r="B319" s="71">
        <v>44649</v>
      </c>
      <c r="C319" s="72" t="s">
        <v>2297</v>
      </c>
      <c r="D319" s="72" t="s">
        <v>201</v>
      </c>
      <c r="E319" s="73">
        <v>5000000</v>
      </c>
      <c r="F319" s="73">
        <v>42322</v>
      </c>
      <c r="G319" s="73">
        <v>0</v>
      </c>
      <c r="H319" s="74" t="s">
        <v>480</v>
      </c>
      <c r="I319" s="75">
        <v>30230176</v>
      </c>
      <c r="J319" s="72" t="s">
        <v>1095</v>
      </c>
      <c r="K319" s="72" t="s">
        <v>213</v>
      </c>
      <c r="L319" s="72" t="s">
        <v>223</v>
      </c>
      <c r="M319" s="72" t="s">
        <v>1096</v>
      </c>
      <c r="N319" s="72" t="s">
        <v>216</v>
      </c>
      <c r="O319" s="72" t="s">
        <v>676</v>
      </c>
      <c r="P319" s="72" t="s">
        <v>677</v>
      </c>
      <c r="Q319" s="74" t="s">
        <v>203</v>
      </c>
      <c r="R319" s="72" t="s">
        <v>204</v>
      </c>
      <c r="S319" s="72" t="s">
        <v>449</v>
      </c>
      <c r="T319" s="72" t="s">
        <v>450</v>
      </c>
      <c r="U319" s="76">
        <v>5000000</v>
      </c>
      <c r="V319" s="76">
        <v>0</v>
      </c>
      <c r="W319" s="76">
        <v>5000000</v>
      </c>
      <c r="X319" s="76">
        <v>0</v>
      </c>
      <c r="Y319" s="72" t="s">
        <v>207</v>
      </c>
      <c r="Z319" s="72" t="s">
        <v>208</v>
      </c>
      <c r="AA319" s="72" t="s">
        <v>451</v>
      </c>
      <c r="AB319" s="72" t="s">
        <v>452</v>
      </c>
      <c r="AC319" s="72" t="s">
        <v>453</v>
      </c>
      <c r="AD319" s="76">
        <v>5000000</v>
      </c>
      <c r="AE319" s="72" t="s">
        <v>2222</v>
      </c>
      <c r="AF319" s="72" t="s">
        <v>908</v>
      </c>
      <c r="AG319" s="72" t="s">
        <v>908</v>
      </c>
      <c r="AH319" s="72" t="s">
        <v>756</v>
      </c>
      <c r="AI319" s="72" t="s">
        <v>1025</v>
      </c>
      <c r="AJ319" s="72" t="s">
        <v>2103</v>
      </c>
      <c r="AK319" s="72" t="s">
        <v>2298</v>
      </c>
      <c r="AL319" s="72" t="s">
        <v>2299</v>
      </c>
      <c r="AM319" s="72"/>
      <c r="AN319" s="72" t="s">
        <v>765</v>
      </c>
      <c r="AO319" s="72" t="s">
        <v>493</v>
      </c>
      <c r="AP319" s="72" t="s">
        <v>1100</v>
      </c>
      <c r="AQ319" s="77" t="s">
        <v>949</v>
      </c>
      <c r="AR319" s="78" t="s">
        <v>995</v>
      </c>
      <c r="AS319" s="78" t="s">
        <v>996</v>
      </c>
      <c r="AT319" s="79" t="s">
        <v>997</v>
      </c>
    </row>
    <row r="320" spans="1:46" x14ac:dyDescent="0.25">
      <c r="A320" s="70">
        <v>47822</v>
      </c>
      <c r="B320" s="71">
        <v>44649</v>
      </c>
      <c r="C320" s="72" t="s">
        <v>2300</v>
      </c>
      <c r="D320" s="72" t="s">
        <v>201</v>
      </c>
      <c r="E320" s="73">
        <v>23497672</v>
      </c>
      <c r="F320" s="73">
        <v>1444613</v>
      </c>
      <c r="G320" s="73">
        <v>0</v>
      </c>
      <c r="H320" s="74" t="s">
        <v>202</v>
      </c>
      <c r="I320" s="75">
        <v>900239396</v>
      </c>
      <c r="J320" s="72" t="s">
        <v>815</v>
      </c>
      <c r="K320" s="72" t="s">
        <v>213</v>
      </c>
      <c r="L320" s="72" t="s">
        <v>214</v>
      </c>
      <c r="M320" s="72" t="s">
        <v>816</v>
      </c>
      <c r="N320" s="72" t="s">
        <v>216</v>
      </c>
      <c r="O320" s="72" t="s">
        <v>564</v>
      </c>
      <c r="P320" s="72" t="s">
        <v>565</v>
      </c>
      <c r="Q320" s="74" t="s">
        <v>203</v>
      </c>
      <c r="R320" s="72" t="s">
        <v>204</v>
      </c>
      <c r="S320" s="72" t="s">
        <v>817</v>
      </c>
      <c r="T320" s="72" t="s">
        <v>818</v>
      </c>
      <c r="U320" s="76">
        <v>23497672</v>
      </c>
      <c r="V320" s="76">
        <v>0</v>
      </c>
      <c r="W320" s="76">
        <v>23497672</v>
      </c>
      <c r="X320" s="76">
        <v>0</v>
      </c>
      <c r="Y320" s="72" t="s">
        <v>207</v>
      </c>
      <c r="Z320" s="72" t="s">
        <v>208</v>
      </c>
      <c r="AA320" s="72" t="s">
        <v>451</v>
      </c>
      <c r="AB320" s="72" t="s">
        <v>819</v>
      </c>
      <c r="AC320" s="72" t="s">
        <v>820</v>
      </c>
      <c r="AD320" s="76">
        <v>23497672</v>
      </c>
      <c r="AE320" s="72" t="s">
        <v>2301</v>
      </c>
      <c r="AF320" s="72" t="s">
        <v>822</v>
      </c>
      <c r="AG320" s="72" t="s">
        <v>823</v>
      </c>
      <c r="AH320" s="72" t="s">
        <v>456</v>
      </c>
      <c r="AI320" s="72" t="s">
        <v>1754</v>
      </c>
      <c r="AJ320" s="72" t="s">
        <v>2103</v>
      </c>
      <c r="AK320" s="72" t="s">
        <v>2302</v>
      </c>
      <c r="AL320" s="72" t="s">
        <v>2303</v>
      </c>
      <c r="AM320" s="72"/>
      <c r="AN320" s="72" t="s">
        <v>492</v>
      </c>
      <c r="AO320" s="72" t="s">
        <v>501</v>
      </c>
      <c r="AP320" s="72" t="s">
        <v>827</v>
      </c>
      <c r="AQ320" s="77" t="s">
        <v>828</v>
      </c>
      <c r="AR320" s="78" t="e">
        <f>VLOOKUP(AB320,RUBROS[],3,FALSE)</f>
        <v>#N/A</v>
      </c>
      <c r="AS320" s="78" t="e">
        <f>VLOOKUP(AB320,RUBROS[],4,FALSE)</f>
        <v>#N/A</v>
      </c>
      <c r="AT320" s="110" t="s">
        <v>994</v>
      </c>
    </row>
    <row r="321" spans="1:46" x14ac:dyDescent="0.25">
      <c r="A321" s="70">
        <v>47922</v>
      </c>
      <c r="B321" s="71">
        <v>44649</v>
      </c>
      <c r="C321" s="72" t="s">
        <v>2304</v>
      </c>
      <c r="D321" s="72" t="s">
        <v>201</v>
      </c>
      <c r="E321" s="73">
        <v>2650000</v>
      </c>
      <c r="F321" s="73">
        <v>22431</v>
      </c>
      <c r="G321" s="73">
        <v>0</v>
      </c>
      <c r="H321" s="74" t="s">
        <v>480</v>
      </c>
      <c r="I321" s="75">
        <v>1032492086</v>
      </c>
      <c r="J321" s="72" t="s">
        <v>637</v>
      </c>
      <c r="K321" s="72" t="s">
        <v>213</v>
      </c>
      <c r="L321" s="72" t="s">
        <v>223</v>
      </c>
      <c r="M321" s="72" t="s">
        <v>638</v>
      </c>
      <c r="N321" s="72" t="s">
        <v>216</v>
      </c>
      <c r="O321" s="72" t="s">
        <v>467</v>
      </c>
      <c r="P321" s="72" t="s">
        <v>468</v>
      </c>
      <c r="Q321" s="74" t="s">
        <v>203</v>
      </c>
      <c r="R321" s="72" t="s">
        <v>204</v>
      </c>
      <c r="S321" s="72" t="s">
        <v>522</v>
      </c>
      <c r="T321" s="72" t="s">
        <v>523</v>
      </c>
      <c r="U321" s="76">
        <v>2650000</v>
      </c>
      <c r="V321" s="76">
        <v>0</v>
      </c>
      <c r="W321" s="76">
        <v>2650000</v>
      </c>
      <c r="X321" s="76">
        <v>0</v>
      </c>
      <c r="Y321" s="72" t="s">
        <v>207</v>
      </c>
      <c r="Z321" s="72" t="s">
        <v>208</v>
      </c>
      <c r="AA321" s="72" t="s">
        <v>451</v>
      </c>
      <c r="AB321" s="72" t="s">
        <v>452</v>
      </c>
      <c r="AC321" s="72" t="s">
        <v>453</v>
      </c>
      <c r="AD321" s="76">
        <v>2650000</v>
      </c>
      <c r="AE321" s="72" t="s">
        <v>2305</v>
      </c>
      <c r="AF321" s="72" t="s">
        <v>601</v>
      </c>
      <c r="AG321" s="72" t="s">
        <v>601</v>
      </c>
      <c r="AH321" s="72" t="s">
        <v>640</v>
      </c>
      <c r="AI321" s="72" t="s">
        <v>1677</v>
      </c>
      <c r="AJ321" s="72" t="s">
        <v>2103</v>
      </c>
      <c r="AK321" s="72" t="s">
        <v>2306</v>
      </c>
      <c r="AL321" s="72" t="s">
        <v>2307</v>
      </c>
      <c r="AM321" s="72"/>
      <c r="AN321" s="72" t="s">
        <v>304</v>
      </c>
      <c r="AO321" s="72" t="s">
        <v>501</v>
      </c>
      <c r="AP321" s="72" t="s">
        <v>643</v>
      </c>
      <c r="AQ321" s="77" t="s">
        <v>644</v>
      </c>
      <c r="AR321" s="78" t="s">
        <v>995</v>
      </c>
      <c r="AS321" s="78" t="s">
        <v>996</v>
      </c>
      <c r="AT321" s="79" t="s">
        <v>997</v>
      </c>
    </row>
    <row r="322" spans="1:46" x14ac:dyDescent="0.25">
      <c r="A322" s="70">
        <v>48022</v>
      </c>
      <c r="B322" s="71">
        <v>44649</v>
      </c>
      <c r="C322" s="72" t="s">
        <v>2308</v>
      </c>
      <c r="D322" s="72" t="s">
        <v>201</v>
      </c>
      <c r="E322" s="73">
        <v>3150000</v>
      </c>
      <c r="F322" s="73">
        <v>26664</v>
      </c>
      <c r="G322" s="73">
        <v>0</v>
      </c>
      <c r="H322" s="74" t="s">
        <v>480</v>
      </c>
      <c r="I322" s="75">
        <v>1066179217</v>
      </c>
      <c r="J322" s="72" t="s">
        <v>1397</v>
      </c>
      <c r="K322" s="72" t="s">
        <v>213</v>
      </c>
      <c r="L322" s="72" t="s">
        <v>223</v>
      </c>
      <c r="M322" s="72" t="s">
        <v>1398</v>
      </c>
      <c r="N322" s="72" t="s">
        <v>216</v>
      </c>
      <c r="O322" s="72" t="s">
        <v>467</v>
      </c>
      <c r="P322" s="72" t="s">
        <v>468</v>
      </c>
      <c r="Q322" s="74" t="s">
        <v>203</v>
      </c>
      <c r="R322" s="72" t="s">
        <v>204</v>
      </c>
      <c r="S322" s="72" t="s">
        <v>483</v>
      </c>
      <c r="T322" s="72" t="s">
        <v>484</v>
      </c>
      <c r="U322" s="76">
        <v>3150000</v>
      </c>
      <c r="V322" s="76">
        <v>0</v>
      </c>
      <c r="W322" s="76">
        <v>3150000</v>
      </c>
      <c r="X322" s="76">
        <v>0</v>
      </c>
      <c r="Y322" s="72" t="s">
        <v>207</v>
      </c>
      <c r="Z322" s="72" t="s">
        <v>208</v>
      </c>
      <c r="AA322" s="72" t="s">
        <v>451</v>
      </c>
      <c r="AB322" s="72" t="s">
        <v>452</v>
      </c>
      <c r="AC322" s="72" t="s">
        <v>453</v>
      </c>
      <c r="AD322" s="76">
        <v>3150000</v>
      </c>
      <c r="AE322" s="72" t="s">
        <v>2309</v>
      </c>
      <c r="AF322" s="72" t="s">
        <v>775</v>
      </c>
      <c r="AG322" s="72" t="s">
        <v>775</v>
      </c>
      <c r="AH322" s="72" t="s">
        <v>633</v>
      </c>
      <c r="AI322" s="72" t="s">
        <v>1035</v>
      </c>
      <c r="AJ322" s="72" t="s">
        <v>2103</v>
      </c>
      <c r="AK322" s="72" t="s">
        <v>2310</v>
      </c>
      <c r="AL322" s="72" t="s">
        <v>2311</v>
      </c>
      <c r="AM322" s="72"/>
      <c r="AN322" s="72" t="s">
        <v>765</v>
      </c>
      <c r="AO322" s="72" t="s">
        <v>493</v>
      </c>
      <c r="AP322" s="72" t="s">
        <v>1403</v>
      </c>
      <c r="AQ322" s="77" t="s">
        <v>1404</v>
      </c>
      <c r="AR322" s="78" t="s">
        <v>995</v>
      </c>
      <c r="AS322" s="78" t="s">
        <v>996</v>
      </c>
      <c r="AT322" s="79" t="s">
        <v>997</v>
      </c>
    </row>
    <row r="323" spans="1:46" x14ac:dyDescent="0.25">
      <c r="A323" s="70">
        <v>48122</v>
      </c>
      <c r="B323" s="71">
        <v>44649</v>
      </c>
      <c r="C323" s="72" t="s">
        <v>2312</v>
      </c>
      <c r="D323" s="72" t="s">
        <v>201</v>
      </c>
      <c r="E323" s="73">
        <v>4873000</v>
      </c>
      <c r="F323" s="73">
        <v>41247</v>
      </c>
      <c r="G323" s="73">
        <v>0</v>
      </c>
      <c r="H323" s="74" t="s">
        <v>480</v>
      </c>
      <c r="I323" s="75">
        <v>80222801</v>
      </c>
      <c r="J323" s="72" t="s">
        <v>1823</v>
      </c>
      <c r="K323" s="72" t="s">
        <v>213</v>
      </c>
      <c r="L323" s="72" t="s">
        <v>223</v>
      </c>
      <c r="M323" s="72" t="s">
        <v>2313</v>
      </c>
      <c r="N323" s="72" t="s">
        <v>216</v>
      </c>
      <c r="O323" s="72" t="s">
        <v>467</v>
      </c>
      <c r="P323" s="72" t="s">
        <v>468</v>
      </c>
      <c r="Q323" s="74" t="s">
        <v>203</v>
      </c>
      <c r="R323" s="72" t="s">
        <v>204</v>
      </c>
      <c r="S323" s="72" t="s">
        <v>483</v>
      </c>
      <c r="T323" s="72" t="s">
        <v>484</v>
      </c>
      <c r="U323" s="76">
        <v>4873000</v>
      </c>
      <c r="V323" s="76">
        <v>0</v>
      </c>
      <c r="W323" s="76">
        <v>4873000</v>
      </c>
      <c r="X323" s="76">
        <v>0</v>
      </c>
      <c r="Y323" s="72" t="s">
        <v>207</v>
      </c>
      <c r="Z323" s="72" t="s">
        <v>208</v>
      </c>
      <c r="AA323" s="72" t="s">
        <v>451</v>
      </c>
      <c r="AB323" s="72" t="s">
        <v>452</v>
      </c>
      <c r="AC323" s="72" t="s">
        <v>453</v>
      </c>
      <c r="AD323" s="76">
        <v>4873000</v>
      </c>
      <c r="AE323" s="72" t="s">
        <v>2314</v>
      </c>
      <c r="AF323" s="72" t="s">
        <v>1176</v>
      </c>
      <c r="AG323" s="72" t="s">
        <v>623</v>
      </c>
      <c r="AH323" s="72" t="s">
        <v>440</v>
      </c>
      <c r="AI323" s="72" t="s">
        <v>2315</v>
      </c>
      <c r="AJ323" s="72" t="s">
        <v>2103</v>
      </c>
      <c r="AK323" s="72" t="s">
        <v>2316</v>
      </c>
      <c r="AL323" s="72" t="s">
        <v>2317</v>
      </c>
      <c r="AM323" s="72"/>
      <c r="AN323" s="72" t="s">
        <v>492</v>
      </c>
      <c r="AO323" s="72" t="s">
        <v>493</v>
      </c>
      <c r="AP323" s="72" t="s">
        <v>1266</v>
      </c>
      <c r="AQ323" s="77" t="s">
        <v>1828</v>
      </c>
      <c r="AR323" s="78" t="s">
        <v>995</v>
      </c>
      <c r="AS323" s="78" t="s">
        <v>996</v>
      </c>
      <c r="AT323" s="79" t="s">
        <v>997</v>
      </c>
    </row>
    <row r="324" spans="1:46" x14ac:dyDescent="0.25">
      <c r="A324" s="70">
        <v>48222</v>
      </c>
      <c r="B324" s="71">
        <v>44649</v>
      </c>
      <c r="C324" s="72" t="s">
        <v>2318</v>
      </c>
      <c r="D324" s="72" t="s">
        <v>201</v>
      </c>
      <c r="E324" s="73">
        <v>3150000</v>
      </c>
      <c r="F324" s="73">
        <v>26664</v>
      </c>
      <c r="G324" s="73">
        <v>0</v>
      </c>
      <c r="H324" s="74" t="s">
        <v>480</v>
      </c>
      <c r="I324" s="75">
        <v>1024580525</v>
      </c>
      <c r="J324" s="72" t="s">
        <v>1423</v>
      </c>
      <c r="K324" s="72" t="s">
        <v>213</v>
      </c>
      <c r="L324" s="72" t="s">
        <v>223</v>
      </c>
      <c r="M324" s="72" t="s">
        <v>1424</v>
      </c>
      <c r="N324" s="72" t="s">
        <v>216</v>
      </c>
      <c r="O324" s="72" t="s">
        <v>233</v>
      </c>
      <c r="P324" s="72" t="s">
        <v>234</v>
      </c>
      <c r="Q324" s="74" t="s">
        <v>203</v>
      </c>
      <c r="R324" s="72" t="s">
        <v>204</v>
      </c>
      <c r="S324" s="72" t="s">
        <v>483</v>
      </c>
      <c r="T324" s="72" t="s">
        <v>484</v>
      </c>
      <c r="U324" s="76">
        <v>3150000</v>
      </c>
      <c r="V324" s="76">
        <v>0</v>
      </c>
      <c r="W324" s="76">
        <v>3150000</v>
      </c>
      <c r="X324" s="76">
        <v>0</v>
      </c>
      <c r="Y324" s="72" t="s">
        <v>207</v>
      </c>
      <c r="Z324" s="72" t="s">
        <v>208</v>
      </c>
      <c r="AA324" s="72" t="s">
        <v>451</v>
      </c>
      <c r="AB324" s="72" t="s">
        <v>452</v>
      </c>
      <c r="AC324" s="72" t="s">
        <v>453</v>
      </c>
      <c r="AD324" s="76">
        <v>3150000</v>
      </c>
      <c r="AE324" s="72" t="s">
        <v>2319</v>
      </c>
      <c r="AF324" s="72" t="s">
        <v>739</v>
      </c>
      <c r="AG324" s="72" t="s">
        <v>739</v>
      </c>
      <c r="AH324" s="72" t="s">
        <v>1409</v>
      </c>
      <c r="AI324" s="72" t="s">
        <v>1653</v>
      </c>
      <c r="AJ324" s="72" t="s">
        <v>2103</v>
      </c>
      <c r="AK324" s="72" t="s">
        <v>2320</v>
      </c>
      <c r="AL324" s="72" t="s">
        <v>2321</v>
      </c>
      <c r="AM324" s="72"/>
      <c r="AN324" s="72" t="s">
        <v>492</v>
      </c>
      <c r="AO324" s="72" t="s">
        <v>493</v>
      </c>
      <c r="AP324" s="72" t="s">
        <v>1427</v>
      </c>
      <c r="AQ324" s="77" t="s">
        <v>1428</v>
      </c>
      <c r="AR324" s="78" t="s">
        <v>995</v>
      </c>
      <c r="AS324" s="78" t="s">
        <v>996</v>
      </c>
      <c r="AT324" s="79" t="s">
        <v>997</v>
      </c>
    </row>
    <row r="325" spans="1:46" x14ac:dyDescent="0.25">
      <c r="A325" s="70">
        <v>48322</v>
      </c>
      <c r="B325" s="71">
        <v>44649</v>
      </c>
      <c r="C325" s="72" t="s">
        <v>2322</v>
      </c>
      <c r="D325" s="72" t="s">
        <v>201</v>
      </c>
      <c r="E325" s="73">
        <v>2136000</v>
      </c>
      <c r="F325" s="73">
        <v>17645</v>
      </c>
      <c r="G325" s="73">
        <v>0</v>
      </c>
      <c r="H325" s="74" t="s">
        <v>480</v>
      </c>
      <c r="I325" s="75">
        <v>1022440381</v>
      </c>
      <c r="J325" s="72" t="s">
        <v>1539</v>
      </c>
      <c r="K325" s="72" t="s">
        <v>213</v>
      </c>
      <c r="L325" s="72" t="s">
        <v>223</v>
      </c>
      <c r="M325" s="72" t="s">
        <v>1540</v>
      </c>
      <c r="N325" s="72" t="s">
        <v>216</v>
      </c>
      <c r="O325" s="72" t="s">
        <v>564</v>
      </c>
      <c r="P325" s="72" t="s">
        <v>565</v>
      </c>
      <c r="Q325" s="74" t="s">
        <v>203</v>
      </c>
      <c r="R325" s="72" t="s">
        <v>204</v>
      </c>
      <c r="S325" s="72" t="s">
        <v>507</v>
      </c>
      <c r="T325" s="72" t="s">
        <v>508</v>
      </c>
      <c r="U325" s="76">
        <v>2136000</v>
      </c>
      <c r="V325" s="76">
        <v>0</v>
      </c>
      <c r="W325" s="76">
        <v>2136000</v>
      </c>
      <c r="X325" s="76">
        <v>0</v>
      </c>
      <c r="Y325" s="72" t="s">
        <v>207</v>
      </c>
      <c r="Z325" s="72" t="s">
        <v>208</v>
      </c>
      <c r="AA325" s="72" t="s">
        <v>451</v>
      </c>
      <c r="AB325" s="72" t="s">
        <v>452</v>
      </c>
      <c r="AC325" s="72" t="s">
        <v>453</v>
      </c>
      <c r="AD325" s="76">
        <v>2136000</v>
      </c>
      <c r="AE325" s="72" t="s">
        <v>2323</v>
      </c>
      <c r="AF325" s="72" t="s">
        <v>1308</v>
      </c>
      <c r="AG325" s="72" t="s">
        <v>1308</v>
      </c>
      <c r="AH325" s="72" t="s">
        <v>1542</v>
      </c>
      <c r="AI325" s="72" t="s">
        <v>2324</v>
      </c>
      <c r="AJ325" s="72" t="s">
        <v>2103</v>
      </c>
      <c r="AK325" s="72" t="s">
        <v>2325</v>
      </c>
      <c r="AL325" s="72" t="s">
        <v>2326</v>
      </c>
      <c r="AM325" s="72"/>
      <c r="AN325" s="72" t="s">
        <v>343</v>
      </c>
      <c r="AO325" s="72" t="s">
        <v>501</v>
      </c>
      <c r="AP325" s="72" t="s">
        <v>1545</v>
      </c>
      <c r="AQ325" s="77" t="s">
        <v>1546</v>
      </c>
      <c r="AR325" s="78" t="s">
        <v>995</v>
      </c>
      <c r="AS325" s="78" t="s">
        <v>996</v>
      </c>
      <c r="AT325" s="79" t="s">
        <v>997</v>
      </c>
    </row>
    <row r="326" spans="1:46" x14ac:dyDescent="0.25">
      <c r="A326" s="70">
        <v>48422</v>
      </c>
      <c r="B326" s="71">
        <v>44649</v>
      </c>
      <c r="C326" s="72" t="s">
        <v>2327</v>
      </c>
      <c r="D326" s="72" t="s">
        <v>201</v>
      </c>
      <c r="E326" s="73">
        <v>3150000</v>
      </c>
      <c r="F326" s="73">
        <v>26664</v>
      </c>
      <c r="G326" s="73">
        <v>0</v>
      </c>
      <c r="H326" s="74" t="s">
        <v>480</v>
      </c>
      <c r="I326" s="75">
        <v>77194104</v>
      </c>
      <c r="J326" s="72" t="s">
        <v>1415</v>
      </c>
      <c r="K326" s="72" t="s">
        <v>213</v>
      </c>
      <c r="L326" s="72" t="s">
        <v>223</v>
      </c>
      <c r="M326" s="72" t="s">
        <v>1416</v>
      </c>
      <c r="N326" s="72" t="s">
        <v>216</v>
      </c>
      <c r="O326" s="72" t="s">
        <v>467</v>
      </c>
      <c r="P326" s="72" t="s">
        <v>468</v>
      </c>
      <c r="Q326" s="74" t="s">
        <v>203</v>
      </c>
      <c r="R326" s="72" t="s">
        <v>204</v>
      </c>
      <c r="S326" s="72" t="s">
        <v>483</v>
      </c>
      <c r="T326" s="72" t="s">
        <v>484</v>
      </c>
      <c r="U326" s="76">
        <v>3150000</v>
      </c>
      <c r="V326" s="76">
        <v>0</v>
      </c>
      <c r="W326" s="76">
        <v>3150000</v>
      </c>
      <c r="X326" s="76">
        <v>0</v>
      </c>
      <c r="Y326" s="72" t="s">
        <v>207</v>
      </c>
      <c r="Z326" s="72" t="s">
        <v>208</v>
      </c>
      <c r="AA326" s="72" t="s">
        <v>451</v>
      </c>
      <c r="AB326" s="72" t="s">
        <v>452</v>
      </c>
      <c r="AC326" s="72" t="s">
        <v>453</v>
      </c>
      <c r="AD326" s="76">
        <v>3150000</v>
      </c>
      <c r="AE326" s="72" t="s">
        <v>2328</v>
      </c>
      <c r="AF326" s="72" t="s">
        <v>341</v>
      </c>
      <c r="AG326" s="72" t="s">
        <v>341</v>
      </c>
      <c r="AH326" s="72" t="s">
        <v>919</v>
      </c>
      <c r="AI326" s="72" t="s">
        <v>1662</v>
      </c>
      <c r="AJ326" s="72" t="s">
        <v>2103</v>
      </c>
      <c r="AK326" s="72" t="s">
        <v>2329</v>
      </c>
      <c r="AL326" s="72" t="s">
        <v>2330</v>
      </c>
      <c r="AM326" s="72"/>
      <c r="AN326" s="72" t="s">
        <v>343</v>
      </c>
      <c r="AO326" s="72" t="s">
        <v>493</v>
      </c>
      <c r="AP326" s="72" t="s">
        <v>1420</v>
      </c>
      <c r="AQ326" s="77" t="s">
        <v>1421</v>
      </c>
      <c r="AR326" s="78" t="s">
        <v>995</v>
      </c>
      <c r="AS326" s="78" t="s">
        <v>996</v>
      </c>
      <c r="AT326" s="79" t="s">
        <v>997</v>
      </c>
    </row>
    <row r="327" spans="1:46" x14ac:dyDescent="0.25">
      <c r="A327" s="70">
        <v>48522</v>
      </c>
      <c r="B327" s="71">
        <v>44649</v>
      </c>
      <c r="C327" s="72" t="s">
        <v>2331</v>
      </c>
      <c r="D327" s="72" t="s">
        <v>201</v>
      </c>
      <c r="E327" s="73">
        <v>3150000</v>
      </c>
      <c r="F327" s="73">
        <v>26664</v>
      </c>
      <c r="G327" s="73">
        <v>0</v>
      </c>
      <c r="H327" s="74" t="s">
        <v>480</v>
      </c>
      <c r="I327" s="75">
        <v>1065598980</v>
      </c>
      <c r="J327" s="72" t="s">
        <v>839</v>
      </c>
      <c r="K327" s="72" t="s">
        <v>213</v>
      </c>
      <c r="L327" s="72" t="s">
        <v>223</v>
      </c>
      <c r="M327" s="72" t="s">
        <v>840</v>
      </c>
      <c r="N327" s="72" t="s">
        <v>216</v>
      </c>
      <c r="O327" s="72" t="s">
        <v>467</v>
      </c>
      <c r="P327" s="72" t="s">
        <v>468</v>
      </c>
      <c r="Q327" s="74" t="s">
        <v>203</v>
      </c>
      <c r="R327" s="72" t="s">
        <v>204</v>
      </c>
      <c r="S327" s="72" t="s">
        <v>678</v>
      </c>
      <c r="T327" s="72" t="s">
        <v>679</v>
      </c>
      <c r="U327" s="76">
        <v>3150000</v>
      </c>
      <c r="V327" s="76">
        <v>0</v>
      </c>
      <c r="W327" s="76">
        <v>3150000</v>
      </c>
      <c r="X327" s="76">
        <v>0</v>
      </c>
      <c r="Y327" s="72" t="s">
        <v>207</v>
      </c>
      <c r="Z327" s="72" t="s">
        <v>208</v>
      </c>
      <c r="AA327" s="72" t="s">
        <v>451</v>
      </c>
      <c r="AB327" s="72" t="s">
        <v>452</v>
      </c>
      <c r="AC327" s="72" t="s">
        <v>453</v>
      </c>
      <c r="AD327" s="76">
        <v>3150000</v>
      </c>
      <c r="AE327" s="72" t="s">
        <v>2332</v>
      </c>
      <c r="AF327" s="72" t="s">
        <v>842</v>
      </c>
      <c r="AG327" s="72" t="s">
        <v>842</v>
      </c>
      <c r="AH327" s="72" t="s">
        <v>843</v>
      </c>
      <c r="AI327" s="72" t="s">
        <v>1669</v>
      </c>
      <c r="AJ327" s="72" t="s">
        <v>2103</v>
      </c>
      <c r="AK327" s="72" t="s">
        <v>2333</v>
      </c>
      <c r="AL327" s="72" t="s">
        <v>2334</v>
      </c>
      <c r="AM327" s="72"/>
      <c r="AN327" s="72" t="s">
        <v>765</v>
      </c>
      <c r="AO327" s="72" t="s">
        <v>493</v>
      </c>
      <c r="AP327" s="72" t="s">
        <v>846</v>
      </c>
      <c r="AQ327" s="77" t="s">
        <v>847</v>
      </c>
      <c r="AR327" s="78" t="s">
        <v>995</v>
      </c>
      <c r="AS327" s="78" t="s">
        <v>996</v>
      </c>
      <c r="AT327" s="79" t="s">
        <v>997</v>
      </c>
    </row>
    <row r="328" spans="1:46" x14ac:dyDescent="0.25">
      <c r="A328" s="70">
        <v>48622</v>
      </c>
      <c r="B328" s="71">
        <v>44649</v>
      </c>
      <c r="C328" s="72" t="s">
        <v>2335</v>
      </c>
      <c r="D328" s="72" t="s">
        <v>2336</v>
      </c>
      <c r="E328" s="73">
        <v>1697964</v>
      </c>
      <c r="F328" s="73">
        <v>0</v>
      </c>
      <c r="G328" s="73">
        <v>1697964</v>
      </c>
      <c r="H328" s="74" t="s">
        <v>480</v>
      </c>
      <c r="I328" s="75">
        <v>91478476</v>
      </c>
      <c r="J328" s="72" t="s">
        <v>2337</v>
      </c>
      <c r="K328" s="72" t="s">
        <v>213</v>
      </c>
      <c r="L328" s="72" t="s">
        <v>223</v>
      </c>
      <c r="M328" s="72" t="s">
        <v>2338</v>
      </c>
      <c r="N328" s="72" t="s">
        <v>216</v>
      </c>
      <c r="O328" s="72" t="s">
        <v>233</v>
      </c>
      <c r="P328" s="72" t="s">
        <v>234</v>
      </c>
      <c r="Q328" s="74" t="s">
        <v>203</v>
      </c>
      <c r="R328" s="72" t="s">
        <v>204</v>
      </c>
      <c r="S328" s="72" t="s">
        <v>483</v>
      </c>
      <c r="T328" s="72" t="s">
        <v>484</v>
      </c>
      <c r="U328" s="76">
        <v>1697964</v>
      </c>
      <c r="V328" s="76">
        <v>0</v>
      </c>
      <c r="W328" s="76">
        <v>1697964</v>
      </c>
      <c r="X328" s="76">
        <v>1697964</v>
      </c>
      <c r="Y328" s="72" t="s">
        <v>2043</v>
      </c>
      <c r="Z328" s="72" t="s">
        <v>208</v>
      </c>
      <c r="AA328" s="72" t="s">
        <v>2044</v>
      </c>
      <c r="AB328" s="72" t="s">
        <v>62</v>
      </c>
      <c r="AC328" s="72" t="s">
        <v>66</v>
      </c>
      <c r="AD328" s="76">
        <v>100000</v>
      </c>
      <c r="AE328" s="72" t="s">
        <v>2339</v>
      </c>
      <c r="AF328" s="72" t="s">
        <v>1878</v>
      </c>
      <c r="AG328" s="72" t="s">
        <v>946</v>
      </c>
      <c r="AH328" s="72" t="s">
        <v>1457</v>
      </c>
      <c r="AI328" s="72" t="s">
        <v>1762</v>
      </c>
      <c r="AJ328" s="72" t="s">
        <v>2103</v>
      </c>
      <c r="AK328" s="72" t="s">
        <v>2340</v>
      </c>
      <c r="AL328" s="72"/>
      <c r="AM328" s="72"/>
      <c r="AN328" s="72" t="s">
        <v>2046</v>
      </c>
      <c r="AO328" s="72" t="s">
        <v>346</v>
      </c>
      <c r="AP328" s="72" t="s">
        <v>2341</v>
      </c>
      <c r="AQ328" s="77" t="s">
        <v>2342</v>
      </c>
      <c r="AR328" s="78" t="str">
        <f>VLOOKUP(AB328,RUBROS[],3,FALSE)</f>
        <v>TIQUETES</v>
      </c>
      <c r="AS328" s="78" t="str">
        <f>VLOOKUP(AB328,RUBROS[],4,FALSE)</f>
        <v>ARTÍCULO 7. SUMINISTRO DE TIQUETES.</v>
      </c>
      <c r="AT328" s="79" t="s">
        <v>2389</v>
      </c>
    </row>
    <row r="329" spans="1:46" x14ac:dyDescent="0.25">
      <c r="A329" s="70">
        <v>48622</v>
      </c>
      <c r="B329" s="71">
        <v>44649</v>
      </c>
      <c r="C329" s="72" t="s">
        <v>2335</v>
      </c>
      <c r="D329" s="72" t="s">
        <v>2336</v>
      </c>
      <c r="E329" s="73">
        <v>1697964</v>
      </c>
      <c r="F329" s="73">
        <v>0</v>
      </c>
      <c r="G329" s="73">
        <v>1697964</v>
      </c>
      <c r="H329" s="74" t="s">
        <v>480</v>
      </c>
      <c r="I329" s="75">
        <v>91478476</v>
      </c>
      <c r="J329" s="72" t="s">
        <v>2337</v>
      </c>
      <c r="K329" s="72" t="s">
        <v>213</v>
      </c>
      <c r="L329" s="72" t="s">
        <v>223</v>
      </c>
      <c r="M329" s="72" t="s">
        <v>2338</v>
      </c>
      <c r="N329" s="72" t="s">
        <v>216</v>
      </c>
      <c r="O329" s="72" t="s">
        <v>233</v>
      </c>
      <c r="P329" s="72" t="s">
        <v>234</v>
      </c>
      <c r="Q329" s="74" t="s">
        <v>203</v>
      </c>
      <c r="R329" s="72" t="s">
        <v>204</v>
      </c>
      <c r="S329" s="72" t="s">
        <v>483</v>
      </c>
      <c r="T329" s="72" t="s">
        <v>484</v>
      </c>
      <c r="U329" s="76">
        <v>1697964</v>
      </c>
      <c r="V329" s="76">
        <v>0</v>
      </c>
      <c r="W329" s="76">
        <v>1697964</v>
      </c>
      <c r="X329" s="76">
        <v>1697964</v>
      </c>
      <c r="Y329" s="72" t="s">
        <v>2043</v>
      </c>
      <c r="Z329" s="72" t="s">
        <v>208</v>
      </c>
      <c r="AA329" s="72" t="s">
        <v>2044</v>
      </c>
      <c r="AB329" s="72" t="s">
        <v>77</v>
      </c>
      <c r="AC329" s="72" t="s">
        <v>76</v>
      </c>
      <c r="AD329" s="76">
        <v>1597964</v>
      </c>
      <c r="AE329" s="72" t="s">
        <v>2339</v>
      </c>
      <c r="AF329" s="72" t="s">
        <v>1878</v>
      </c>
      <c r="AG329" s="72" t="s">
        <v>946</v>
      </c>
      <c r="AH329" s="72" t="s">
        <v>1457</v>
      </c>
      <c r="AI329" s="72" t="s">
        <v>1762</v>
      </c>
      <c r="AJ329" s="72" t="s">
        <v>2103</v>
      </c>
      <c r="AK329" s="72" t="s">
        <v>2340</v>
      </c>
      <c r="AL329" s="72"/>
      <c r="AM329" s="72"/>
      <c r="AN329" s="72" t="s">
        <v>2046</v>
      </c>
      <c r="AO329" s="72" t="s">
        <v>346</v>
      </c>
      <c r="AP329" s="72" t="s">
        <v>2341</v>
      </c>
      <c r="AQ329" s="77" t="s">
        <v>2342</v>
      </c>
      <c r="AR329" s="78" t="str">
        <f>VLOOKUP(AB329,RUBROS[],3,FALSE)</f>
        <v>RECONOCIMIENTO DE VIÁTICOS</v>
      </c>
      <c r="AS329" s="78" t="str">
        <f>VLOOKUP(AB329,RUBROS[],4,FALSE)</f>
        <v>ARTÍCULO 8. RECONOCIMIENTO DE VIÁTICOS.</v>
      </c>
      <c r="AT329" s="79" t="s">
        <v>2388</v>
      </c>
    </row>
    <row r="330" spans="1:46" x14ac:dyDescent="0.25">
      <c r="A330" s="70">
        <v>48722</v>
      </c>
      <c r="B330" s="71">
        <v>44649</v>
      </c>
      <c r="C330" s="72" t="s">
        <v>2343</v>
      </c>
      <c r="D330" s="72" t="s">
        <v>2336</v>
      </c>
      <c r="E330" s="73">
        <v>600000</v>
      </c>
      <c r="F330" s="73">
        <v>0</v>
      </c>
      <c r="G330" s="73">
        <v>600000</v>
      </c>
      <c r="H330" s="74" t="s">
        <v>480</v>
      </c>
      <c r="I330" s="75">
        <v>91478476</v>
      </c>
      <c r="J330" s="72" t="s">
        <v>2337</v>
      </c>
      <c r="K330" s="72" t="s">
        <v>213</v>
      </c>
      <c r="L330" s="72" t="s">
        <v>223</v>
      </c>
      <c r="M330" s="72" t="s">
        <v>2338</v>
      </c>
      <c r="N330" s="72" t="s">
        <v>216</v>
      </c>
      <c r="O330" s="72" t="s">
        <v>233</v>
      </c>
      <c r="P330" s="72" t="s">
        <v>234</v>
      </c>
      <c r="Q330" s="74" t="s">
        <v>203</v>
      </c>
      <c r="R330" s="72" t="s">
        <v>204</v>
      </c>
      <c r="S330" s="72" t="s">
        <v>483</v>
      </c>
      <c r="T330" s="72" t="s">
        <v>484</v>
      </c>
      <c r="U330" s="76">
        <v>600000</v>
      </c>
      <c r="V330" s="76">
        <v>0</v>
      </c>
      <c r="W330" s="76">
        <v>600000</v>
      </c>
      <c r="X330" s="76">
        <v>600000</v>
      </c>
      <c r="Y330" s="72" t="s">
        <v>207</v>
      </c>
      <c r="Z330" s="72" t="s">
        <v>208</v>
      </c>
      <c r="AA330" s="72" t="s">
        <v>451</v>
      </c>
      <c r="AB330" s="72" t="s">
        <v>62</v>
      </c>
      <c r="AC330" s="72" t="s">
        <v>66</v>
      </c>
      <c r="AD330" s="76">
        <v>600000</v>
      </c>
      <c r="AE330" s="72" t="s">
        <v>2339</v>
      </c>
      <c r="AF330" s="72" t="s">
        <v>825</v>
      </c>
      <c r="AG330" s="72" t="s">
        <v>776</v>
      </c>
      <c r="AH330" s="72" t="s">
        <v>1465</v>
      </c>
      <c r="AI330" s="72" t="s">
        <v>1771</v>
      </c>
      <c r="AJ330" s="72" t="s">
        <v>2103</v>
      </c>
      <c r="AK330" s="72" t="s">
        <v>2344</v>
      </c>
      <c r="AL330" s="72"/>
      <c r="AM330" s="72"/>
      <c r="AN330" s="72" t="s">
        <v>2046</v>
      </c>
      <c r="AO330" s="72" t="s">
        <v>346</v>
      </c>
      <c r="AP330" s="72" t="s">
        <v>2341</v>
      </c>
      <c r="AQ330" s="77" t="s">
        <v>2345</v>
      </c>
      <c r="AR330" s="78" t="str">
        <f>VLOOKUP(AB330,RUBROS[],3,FALSE)</f>
        <v>TIQUETES</v>
      </c>
      <c r="AS330" s="78" t="str">
        <f>VLOOKUP(AB330,RUBROS[],4,FALSE)</f>
        <v>ARTÍCULO 7. SUMINISTRO DE TIQUETES.</v>
      </c>
      <c r="AT330" s="79" t="s">
        <v>2389</v>
      </c>
    </row>
    <row r="331" spans="1:46" x14ac:dyDescent="0.25">
      <c r="A331" s="70">
        <v>48822</v>
      </c>
      <c r="B331" s="71">
        <v>44649</v>
      </c>
      <c r="C331" s="72" t="s">
        <v>2346</v>
      </c>
      <c r="D331" s="72" t="s">
        <v>2336</v>
      </c>
      <c r="E331" s="73">
        <v>1075219</v>
      </c>
      <c r="F331" s="73">
        <v>0</v>
      </c>
      <c r="G331" s="73">
        <v>1075219</v>
      </c>
      <c r="H331" s="74" t="s">
        <v>480</v>
      </c>
      <c r="I331" s="75">
        <v>52809235</v>
      </c>
      <c r="J331" s="72" t="s">
        <v>2347</v>
      </c>
      <c r="K331" s="72" t="s">
        <v>213</v>
      </c>
      <c r="L331" s="72" t="s">
        <v>223</v>
      </c>
      <c r="M331" s="72" t="s">
        <v>2348</v>
      </c>
      <c r="N331" s="72" t="s">
        <v>216</v>
      </c>
      <c r="O331" s="72" t="s">
        <v>577</v>
      </c>
      <c r="P331" s="72" t="s">
        <v>578</v>
      </c>
      <c r="Q331" s="74" t="s">
        <v>203</v>
      </c>
      <c r="R331" s="72" t="s">
        <v>204</v>
      </c>
      <c r="S331" s="72" t="s">
        <v>483</v>
      </c>
      <c r="T331" s="72" t="s">
        <v>484</v>
      </c>
      <c r="U331" s="76">
        <v>1075219</v>
      </c>
      <c r="V331" s="76">
        <v>0</v>
      </c>
      <c r="W331" s="76">
        <v>1075219</v>
      </c>
      <c r="X331" s="76">
        <v>1075219</v>
      </c>
      <c r="Y331" s="72" t="s">
        <v>2043</v>
      </c>
      <c r="Z331" s="72" t="s">
        <v>208</v>
      </c>
      <c r="AA331" s="72" t="s">
        <v>2044</v>
      </c>
      <c r="AB331" s="72" t="s">
        <v>77</v>
      </c>
      <c r="AC331" s="72" t="s">
        <v>76</v>
      </c>
      <c r="AD331" s="76">
        <v>975219</v>
      </c>
      <c r="AE331" s="72" t="s">
        <v>2349</v>
      </c>
      <c r="AF331" s="72" t="s">
        <v>1878</v>
      </c>
      <c r="AG331" s="72" t="s">
        <v>946</v>
      </c>
      <c r="AH331" s="72" t="s">
        <v>1475</v>
      </c>
      <c r="AI331" s="72" t="s">
        <v>1778</v>
      </c>
      <c r="AJ331" s="72" t="s">
        <v>2103</v>
      </c>
      <c r="AK331" s="72" t="s">
        <v>2350</v>
      </c>
      <c r="AL331" s="72"/>
      <c r="AM331" s="72"/>
      <c r="AN331" s="72" t="s">
        <v>2046</v>
      </c>
      <c r="AO331" s="72" t="s">
        <v>346</v>
      </c>
      <c r="AP331" s="72" t="s">
        <v>2351</v>
      </c>
      <c r="AQ331" s="77" t="s">
        <v>2352</v>
      </c>
      <c r="AR331" s="78" t="str">
        <f>VLOOKUP(AB331,RUBROS[],3,FALSE)</f>
        <v>RECONOCIMIENTO DE VIÁTICOS</v>
      </c>
      <c r="AS331" s="78" t="str">
        <f>VLOOKUP(AB331,RUBROS[],4,FALSE)</f>
        <v>ARTÍCULO 8. RECONOCIMIENTO DE VIÁTICOS.</v>
      </c>
      <c r="AT331" s="79" t="s">
        <v>2388</v>
      </c>
    </row>
    <row r="332" spans="1:46" x14ac:dyDescent="0.25">
      <c r="A332" s="70">
        <v>48822</v>
      </c>
      <c r="B332" s="71">
        <v>44649</v>
      </c>
      <c r="C332" s="72" t="s">
        <v>2346</v>
      </c>
      <c r="D332" s="72" t="s">
        <v>2336</v>
      </c>
      <c r="E332" s="73">
        <v>1075219</v>
      </c>
      <c r="F332" s="73">
        <v>0</v>
      </c>
      <c r="G332" s="73">
        <v>1075219</v>
      </c>
      <c r="H332" s="74" t="s">
        <v>480</v>
      </c>
      <c r="I332" s="75">
        <v>52809235</v>
      </c>
      <c r="J332" s="72" t="s">
        <v>2347</v>
      </c>
      <c r="K332" s="72" t="s">
        <v>213</v>
      </c>
      <c r="L332" s="72" t="s">
        <v>223</v>
      </c>
      <c r="M332" s="72" t="s">
        <v>2348</v>
      </c>
      <c r="N332" s="72" t="s">
        <v>216</v>
      </c>
      <c r="O332" s="72" t="s">
        <v>577</v>
      </c>
      <c r="P332" s="72" t="s">
        <v>578</v>
      </c>
      <c r="Q332" s="74" t="s">
        <v>203</v>
      </c>
      <c r="R332" s="72" t="s">
        <v>204</v>
      </c>
      <c r="S332" s="72" t="s">
        <v>483</v>
      </c>
      <c r="T332" s="72" t="s">
        <v>484</v>
      </c>
      <c r="U332" s="76">
        <v>1075219</v>
      </c>
      <c r="V332" s="76">
        <v>0</v>
      </c>
      <c r="W332" s="76">
        <v>1075219</v>
      </c>
      <c r="X332" s="76">
        <v>1075219</v>
      </c>
      <c r="Y332" s="72" t="s">
        <v>2043</v>
      </c>
      <c r="Z332" s="72" t="s">
        <v>208</v>
      </c>
      <c r="AA332" s="72" t="s">
        <v>2044</v>
      </c>
      <c r="AB332" s="72" t="s">
        <v>62</v>
      </c>
      <c r="AC332" s="72" t="s">
        <v>66</v>
      </c>
      <c r="AD332" s="76">
        <v>100000</v>
      </c>
      <c r="AE332" s="72" t="s">
        <v>2349</v>
      </c>
      <c r="AF332" s="72" t="s">
        <v>1878</v>
      </c>
      <c r="AG332" s="72" t="s">
        <v>946</v>
      </c>
      <c r="AH332" s="72" t="s">
        <v>1475</v>
      </c>
      <c r="AI332" s="72" t="s">
        <v>1778</v>
      </c>
      <c r="AJ332" s="72" t="s">
        <v>2103</v>
      </c>
      <c r="AK332" s="72" t="s">
        <v>2350</v>
      </c>
      <c r="AL332" s="72"/>
      <c r="AM332" s="72"/>
      <c r="AN332" s="72" t="s">
        <v>2046</v>
      </c>
      <c r="AO332" s="72" t="s">
        <v>346</v>
      </c>
      <c r="AP332" s="72" t="s">
        <v>2351</v>
      </c>
      <c r="AQ332" s="77" t="s">
        <v>2352</v>
      </c>
      <c r="AR332" s="78" t="str">
        <f>VLOOKUP(AB332,RUBROS[],3,FALSE)</f>
        <v>TIQUETES</v>
      </c>
      <c r="AS332" s="78" t="str">
        <f>VLOOKUP(AB332,RUBROS[],4,FALSE)</f>
        <v>ARTÍCULO 7. SUMINISTRO DE TIQUETES.</v>
      </c>
      <c r="AT332" s="79" t="s">
        <v>2389</v>
      </c>
    </row>
    <row r="333" spans="1:46" x14ac:dyDescent="0.25">
      <c r="A333" s="70">
        <v>48922</v>
      </c>
      <c r="B333" s="71">
        <v>44649</v>
      </c>
      <c r="C333" s="72" t="s">
        <v>2353</v>
      </c>
      <c r="D333" s="72" t="s">
        <v>2336</v>
      </c>
      <c r="E333" s="73">
        <v>600000</v>
      </c>
      <c r="F333" s="73">
        <v>0</v>
      </c>
      <c r="G333" s="73">
        <v>600000</v>
      </c>
      <c r="H333" s="74" t="s">
        <v>480</v>
      </c>
      <c r="I333" s="75">
        <v>52809235</v>
      </c>
      <c r="J333" s="72" t="s">
        <v>2347</v>
      </c>
      <c r="K333" s="72" t="s">
        <v>213</v>
      </c>
      <c r="L333" s="72" t="s">
        <v>223</v>
      </c>
      <c r="M333" s="72" t="s">
        <v>2348</v>
      </c>
      <c r="N333" s="72" t="s">
        <v>216</v>
      </c>
      <c r="O333" s="72" t="s">
        <v>577</v>
      </c>
      <c r="P333" s="72" t="s">
        <v>578</v>
      </c>
      <c r="Q333" s="74" t="s">
        <v>203</v>
      </c>
      <c r="R333" s="72" t="s">
        <v>204</v>
      </c>
      <c r="S333" s="72" t="s">
        <v>483</v>
      </c>
      <c r="T333" s="72" t="s">
        <v>484</v>
      </c>
      <c r="U333" s="76">
        <v>600000</v>
      </c>
      <c r="V333" s="76">
        <v>0</v>
      </c>
      <c r="W333" s="76">
        <v>600000</v>
      </c>
      <c r="X333" s="76">
        <v>600000</v>
      </c>
      <c r="Y333" s="72" t="s">
        <v>207</v>
      </c>
      <c r="Z333" s="72" t="s">
        <v>208</v>
      </c>
      <c r="AA333" s="72" t="s">
        <v>451</v>
      </c>
      <c r="AB333" s="72" t="s">
        <v>62</v>
      </c>
      <c r="AC333" s="72" t="s">
        <v>66</v>
      </c>
      <c r="AD333" s="76">
        <v>600000</v>
      </c>
      <c r="AE333" s="72" t="s">
        <v>2349</v>
      </c>
      <c r="AF333" s="72" t="s">
        <v>825</v>
      </c>
      <c r="AG333" s="72" t="s">
        <v>776</v>
      </c>
      <c r="AH333" s="72" t="s">
        <v>1484</v>
      </c>
      <c r="AI333" s="72" t="s">
        <v>1785</v>
      </c>
      <c r="AJ333" s="72" t="s">
        <v>2103</v>
      </c>
      <c r="AK333" s="72" t="s">
        <v>2354</v>
      </c>
      <c r="AL333" s="72"/>
      <c r="AM333" s="72"/>
      <c r="AN333" s="72" t="s">
        <v>2046</v>
      </c>
      <c r="AO333" s="72" t="s">
        <v>346</v>
      </c>
      <c r="AP333" s="72" t="s">
        <v>2351</v>
      </c>
      <c r="AQ333" s="77" t="s">
        <v>2355</v>
      </c>
      <c r="AR333" s="78" t="str">
        <f>VLOOKUP(AB333,RUBROS[],3,FALSE)</f>
        <v>TIQUETES</v>
      </c>
      <c r="AS333" s="78" t="str">
        <f>VLOOKUP(AB333,RUBROS[],4,FALSE)</f>
        <v>ARTÍCULO 7. SUMINISTRO DE TIQUETES.</v>
      </c>
      <c r="AT333" s="79" t="s">
        <v>2389</v>
      </c>
    </row>
    <row r="334" spans="1:46" x14ac:dyDescent="0.25">
      <c r="A334" s="70">
        <v>49222</v>
      </c>
      <c r="B334" s="71">
        <v>44651</v>
      </c>
      <c r="C334" s="72" t="s">
        <v>2356</v>
      </c>
      <c r="D334" s="72" t="s">
        <v>2336</v>
      </c>
      <c r="E334" s="73">
        <v>3679000</v>
      </c>
      <c r="F334" s="73">
        <v>40369</v>
      </c>
      <c r="G334" s="73">
        <v>3679000</v>
      </c>
      <c r="H334" s="74" t="s">
        <v>480</v>
      </c>
      <c r="I334" s="75">
        <v>15173350</v>
      </c>
      <c r="J334" s="72" t="s">
        <v>2357</v>
      </c>
      <c r="K334" s="72" t="s">
        <v>213</v>
      </c>
      <c r="L334" s="72" t="s">
        <v>223</v>
      </c>
      <c r="M334" s="72" t="s">
        <v>2358</v>
      </c>
      <c r="N334" s="72" t="s">
        <v>216</v>
      </c>
      <c r="O334" s="72" t="s">
        <v>228</v>
      </c>
      <c r="P334" s="72" t="s">
        <v>229</v>
      </c>
      <c r="Q334" s="74" t="s">
        <v>203</v>
      </c>
      <c r="R334" s="72" t="s">
        <v>204</v>
      </c>
      <c r="S334" s="72" t="s">
        <v>483</v>
      </c>
      <c r="T334" s="72" t="s">
        <v>484</v>
      </c>
      <c r="U334" s="76">
        <v>3679000</v>
      </c>
      <c r="V334" s="76">
        <v>0</v>
      </c>
      <c r="W334" s="76">
        <v>3679000</v>
      </c>
      <c r="X334" s="76">
        <v>3679000</v>
      </c>
      <c r="Y334" s="72" t="s">
        <v>2043</v>
      </c>
      <c r="Z334" s="72" t="s">
        <v>208</v>
      </c>
      <c r="AA334" s="72" t="s">
        <v>2044</v>
      </c>
      <c r="AB334" s="72" t="s">
        <v>452</v>
      </c>
      <c r="AC334" s="72" t="s">
        <v>453</v>
      </c>
      <c r="AD334" s="76">
        <v>3679000</v>
      </c>
      <c r="AE334" s="72" t="s">
        <v>2359</v>
      </c>
      <c r="AF334" s="72" t="s">
        <v>1473</v>
      </c>
      <c r="AG334" s="72" t="s">
        <v>732</v>
      </c>
      <c r="AH334" s="72" t="s">
        <v>716</v>
      </c>
      <c r="AI334" s="72" t="s">
        <v>1685</v>
      </c>
      <c r="AJ334" s="72" t="s">
        <v>2103</v>
      </c>
      <c r="AK334" s="72" t="s">
        <v>2360</v>
      </c>
      <c r="AL334" s="72"/>
      <c r="AM334" s="72"/>
      <c r="AN334" s="72" t="s">
        <v>765</v>
      </c>
      <c r="AO334" s="72" t="s">
        <v>501</v>
      </c>
      <c r="AP334" s="72" t="s">
        <v>2361</v>
      </c>
      <c r="AQ334" s="77" t="s">
        <v>2362</v>
      </c>
      <c r="AR334" s="78" t="s">
        <v>995</v>
      </c>
      <c r="AS334" s="78" t="s">
        <v>996</v>
      </c>
      <c r="AT334" s="79" t="s">
        <v>997</v>
      </c>
    </row>
    <row r="335" spans="1:46" x14ac:dyDescent="0.25">
      <c r="A335" s="70">
        <v>49322</v>
      </c>
      <c r="B335" s="71">
        <v>44651</v>
      </c>
      <c r="C335" s="72" t="s">
        <v>2363</v>
      </c>
      <c r="D335" s="72" t="s">
        <v>2336</v>
      </c>
      <c r="E335" s="73">
        <v>500000</v>
      </c>
      <c r="F335" s="73">
        <v>0</v>
      </c>
      <c r="G335" s="73">
        <v>500000</v>
      </c>
      <c r="H335" s="74" t="s">
        <v>480</v>
      </c>
      <c r="I335" s="75">
        <v>15173350</v>
      </c>
      <c r="J335" s="72" t="s">
        <v>2357</v>
      </c>
      <c r="K335" s="72" t="s">
        <v>213</v>
      </c>
      <c r="L335" s="72" t="s">
        <v>223</v>
      </c>
      <c r="M335" s="72" t="s">
        <v>2358</v>
      </c>
      <c r="N335" s="72" t="s">
        <v>216</v>
      </c>
      <c r="O335" s="72" t="s">
        <v>228</v>
      </c>
      <c r="P335" s="72" t="s">
        <v>229</v>
      </c>
      <c r="Q335" s="74" t="s">
        <v>203</v>
      </c>
      <c r="R335" s="72" t="s">
        <v>204</v>
      </c>
      <c r="S335" s="72" t="s">
        <v>586</v>
      </c>
      <c r="T335" s="72" t="s">
        <v>587</v>
      </c>
      <c r="U335" s="76">
        <v>500000</v>
      </c>
      <c r="V335" s="76">
        <v>0</v>
      </c>
      <c r="W335" s="76">
        <v>500000</v>
      </c>
      <c r="X335" s="76">
        <v>500000</v>
      </c>
      <c r="Y335" s="72" t="s">
        <v>207</v>
      </c>
      <c r="Z335" s="72" t="s">
        <v>208</v>
      </c>
      <c r="AA335" s="72" t="s">
        <v>209</v>
      </c>
      <c r="AB335" s="72" t="s">
        <v>452</v>
      </c>
      <c r="AC335" s="72" t="s">
        <v>453</v>
      </c>
      <c r="AD335" s="76">
        <v>500000</v>
      </c>
      <c r="AE335" s="72" t="s">
        <v>2359</v>
      </c>
      <c r="AF335" s="72" t="s">
        <v>783</v>
      </c>
      <c r="AG335" s="72" t="s">
        <v>724</v>
      </c>
      <c r="AH335" s="72" t="s">
        <v>724</v>
      </c>
      <c r="AI335" s="72" t="s">
        <v>1692</v>
      </c>
      <c r="AJ335" s="72" t="s">
        <v>2103</v>
      </c>
      <c r="AK335" s="72" t="s">
        <v>2364</v>
      </c>
      <c r="AL335" s="72"/>
      <c r="AM335" s="72"/>
      <c r="AN335" s="72" t="s">
        <v>765</v>
      </c>
      <c r="AO335" s="72" t="s">
        <v>501</v>
      </c>
      <c r="AP335" s="72" t="s">
        <v>2361</v>
      </c>
      <c r="AQ335" s="77" t="s">
        <v>2362</v>
      </c>
      <c r="AR335" s="78" t="s">
        <v>995</v>
      </c>
      <c r="AS335" s="78" t="s">
        <v>996</v>
      </c>
      <c r="AT335" s="79" t="s">
        <v>997</v>
      </c>
    </row>
    <row r="336" spans="1:46" x14ac:dyDescent="0.25">
      <c r="A336" s="70">
        <v>49422</v>
      </c>
      <c r="B336" s="71">
        <v>44651</v>
      </c>
      <c r="C336" s="72" t="s">
        <v>2365</v>
      </c>
      <c r="D336" s="72" t="s">
        <v>2336</v>
      </c>
      <c r="E336" s="73">
        <v>2418750</v>
      </c>
      <c r="F336" s="73">
        <v>203307</v>
      </c>
      <c r="G336" s="73">
        <v>2418750</v>
      </c>
      <c r="H336" s="74" t="s">
        <v>480</v>
      </c>
      <c r="I336" s="75">
        <v>77177005</v>
      </c>
      <c r="J336" s="72" t="s">
        <v>2366</v>
      </c>
      <c r="K336" s="72" t="s">
        <v>213</v>
      </c>
      <c r="L336" s="72" t="s">
        <v>223</v>
      </c>
      <c r="M336" s="72" t="s">
        <v>2367</v>
      </c>
      <c r="N336" s="72" t="s">
        <v>216</v>
      </c>
      <c r="O336" s="72" t="s">
        <v>467</v>
      </c>
      <c r="P336" s="72" t="s">
        <v>468</v>
      </c>
      <c r="Q336" s="74" t="s">
        <v>203</v>
      </c>
      <c r="R336" s="72" t="s">
        <v>204</v>
      </c>
      <c r="S336" s="72" t="s">
        <v>407</v>
      </c>
      <c r="T336" s="72" t="s">
        <v>408</v>
      </c>
      <c r="U336" s="76">
        <v>2418750</v>
      </c>
      <c r="V336" s="76">
        <v>0</v>
      </c>
      <c r="W336" s="76">
        <v>2418750</v>
      </c>
      <c r="X336" s="76">
        <v>2418750</v>
      </c>
      <c r="Y336" s="72" t="s">
        <v>207</v>
      </c>
      <c r="Z336" s="72" t="s">
        <v>208</v>
      </c>
      <c r="AA336" s="72" t="s">
        <v>209</v>
      </c>
      <c r="AB336" s="72" t="s">
        <v>409</v>
      </c>
      <c r="AC336" s="72" t="s">
        <v>410</v>
      </c>
      <c r="AD336" s="76">
        <v>2418750</v>
      </c>
      <c r="AE336" s="72" t="s">
        <v>2368</v>
      </c>
      <c r="AF336" s="72" t="s">
        <v>1433</v>
      </c>
      <c r="AG336" s="72" t="s">
        <v>1504</v>
      </c>
      <c r="AH336" s="72" t="s">
        <v>970</v>
      </c>
      <c r="AI336" s="72" t="s">
        <v>1701</v>
      </c>
      <c r="AJ336" s="72" t="s">
        <v>2103</v>
      </c>
      <c r="AK336" s="72" t="s">
        <v>2369</v>
      </c>
      <c r="AL336" s="72"/>
      <c r="AM336" s="72"/>
      <c r="AN336" s="72" t="s">
        <v>571</v>
      </c>
      <c r="AO336" s="72" t="s">
        <v>501</v>
      </c>
      <c r="AP336" s="72" t="s">
        <v>2370</v>
      </c>
      <c r="AQ336" s="77" t="s">
        <v>2371</v>
      </c>
      <c r="AR336" s="78" t="s">
        <v>995</v>
      </c>
      <c r="AS336" s="78" t="s">
        <v>996</v>
      </c>
      <c r="AT336" s="79" t="s">
        <v>997</v>
      </c>
    </row>
    <row r="337" spans="1:46" x14ac:dyDescent="0.25">
      <c r="A337" s="70">
        <v>49522</v>
      </c>
      <c r="B337" s="71">
        <v>44651</v>
      </c>
      <c r="C337" s="72" t="s">
        <v>2372</v>
      </c>
      <c r="D337" s="72" t="s">
        <v>2336</v>
      </c>
      <c r="E337" s="73">
        <v>3150000</v>
      </c>
      <c r="F337" s="73">
        <v>26664</v>
      </c>
      <c r="G337" s="73">
        <v>3150000</v>
      </c>
      <c r="H337" s="74" t="s">
        <v>480</v>
      </c>
      <c r="I337" s="75">
        <v>1022338707</v>
      </c>
      <c r="J337" s="72" t="s">
        <v>1379</v>
      </c>
      <c r="K337" s="72" t="s">
        <v>213</v>
      </c>
      <c r="L337" s="72" t="s">
        <v>223</v>
      </c>
      <c r="M337" s="72" t="s">
        <v>1380</v>
      </c>
      <c r="N337" s="72" t="s">
        <v>216</v>
      </c>
      <c r="O337" s="72" t="s">
        <v>225</v>
      </c>
      <c r="P337" s="72" t="s">
        <v>226</v>
      </c>
      <c r="Q337" s="74" t="s">
        <v>203</v>
      </c>
      <c r="R337" s="72" t="s">
        <v>204</v>
      </c>
      <c r="S337" s="72" t="s">
        <v>817</v>
      </c>
      <c r="T337" s="72" t="s">
        <v>818</v>
      </c>
      <c r="U337" s="76">
        <v>3150000</v>
      </c>
      <c r="V337" s="76">
        <v>0</v>
      </c>
      <c r="W337" s="76">
        <v>3150000</v>
      </c>
      <c r="X337" s="76">
        <v>3150000</v>
      </c>
      <c r="Y337" s="72" t="s">
        <v>207</v>
      </c>
      <c r="Z337" s="72" t="s">
        <v>208</v>
      </c>
      <c r="AA337" s="72" t="s">
        <v>451</v>
      </c>
      <c r="AB337" s="72" t="s">
        <v>452</v>
      </c>
      <c r="AC337" s="72" t="s">
        <v>453</v>
      </c>
      <c r="AD337" s="76">
        <v>3150000</v>
      </c>
      <c r="AE337" s="72" t="s">
        <v>2373</v>
      </c>
      <c r="AF337" s="72" t="s">
        <v>912</v>
      </c>
      <c r="AG337" s="72" t="s">
        <v>912</v>
      </c>
      <c r="AH337" s="72" t="s">
        <v>824</v>
      </c>
      <c r="AI337" s="72" t="s">
        <v>1858</v>
      </c>
      <c r="AJ337" s="72" t="s">
        <v>2374</v>
      </c>
      <c r="AK337" s="72" t="s">
        <v>2375</v>
      </c>
      <c r="AL337" s="72"/>
      <c r="AM337" s="72"/>
      <c r="AN337" s="72" t="s">
        <v>516</v>
      </c>
      <c r="AO337" s="72" t="s">
        <v>493</v>
      </c>
      <c r="AP337" s="72" t="s">
        <v>1384</v>
      </c>
      <c r="AQ337" s="77" t="s">
        <v>1385</v>
      </c>
      <c r="AR337" s="78" t="s">
        <v>995</v>
      </c>
      <c r="AS337" s="78" t="s">
        <v>996</v>
      </c>
      <c r="AT337" s="79" t="s">
        <v>997</v>
      </c>
    </row>
    <row r="338" spans="1:46" x14ac:dyDescent="0.25">
      <c r="A338" s="70">
        <v>49722</v>
      </c>
      <c r="B338" s="71">
        <v>44651</v>
      </c>
      <c r="C338" s="72" t="s">
        <v>2376</v>
      </c>
      <c r="D338" s="72" t="s">
        <v>2336</v>
      </c>
      <c r="E338" s="73">
        <v>32145046</v>
      </c>
      <c r="F338" s="73">
        <v>196529</v>
      </c>
      <c r="G338" s="73">
        <v>32145046</v>
      </c>
      <c r="H338" s="74" t="s">
        <v>202</v>
      </c>
      <c r="I338" s="75">
        <v>800067868</v>
      </c>
      <c r="J338" s="72" t="s">
        <v>2377</v>
      </c>
      <c r="K338" s="72" t="s">
        <v>213</v>
      </c>
      <c r="L338" s="72" t="s">
        <v>214</v>
      </c>
      <c r="M338" s="72" t="s">
        <v>2378</v>
      </c>
      <c r="N338" s="72" t="s">
        <v>216</v>
      </c>
      <c r="O338" s="72" t="s">
        <v>233</v>
      </c>
      <c r="P338" s="72" t="s">
        <v>234</v>
      </c>
      <c r="Q338" s="74" t="s">
        <v>203</v>
      </c>
      <c r="R338" s="72" t="s">
        <v>204</v>
      </c>
      <c r="S338" s="72" t="s">
        <v>1633</v>
      </c>
      <c r="T338" s="72" t="s">
        <v>1634</v>
      </c>
      <c r="U338" s="76">
        <v>29425625</v>
      </c>
      <c r="V338" s="76">
        <v>0</v>
      </c>
      <c r="W338" s="76">
        <v>29425625</v>
      </c>
      <c r="X338" s="76">
        <v>29425625</v>
      </c>
      <c r="Y338" s="72" t="s">
        <v>207</v>
      </c>
      <c r="Z338" s="72" t="s">
        <v>208</v>
      </c>
      <c r="AA338" s="72" t="s">
        <v>209</v>
      </c>
      <c r="AB338" s="72" t="s">
        <v>2379</v>
      </c>
      <c r="AC338" s="72" t="s">
        <v>2380</v>
      </c>
      <c r="AD338" s="76">
        <v>29425625</v>
      </c>
      <c r="AE338" s="72" t="s">
        <v>2381</v>
      </c>
      <c r="AF338" s="72" t="s">
        <v>303</v>
      </c>
      <c r="AG338" s="72" t="s">
        <v>303</v>
      </c>
      <c r="AH338" s="72" t="s">
        <v>303</v>
      </c>
      <c r="AI338" s="72" t="s">
        <v>1866</v>
      </c>
      <c r="AJ338" s="72" t="s">
        <v>2374</v>
      </c>
      <c r="AK338" s="72" t="s">
        <v>2382</v>
      </c>
      <c r="AL338" s="72"/>
      <c r="AM338" s="72"/>
      <c r="AN338" s="72" t="s">
        <v>475</v>
      </c>
      <c r="AO338" s="72" t="s">
        <v>501</v>
      </c>
      <c r="AP338" s="72" t="s">
        <v>2383</v>
      </c>
      <c r="AQ338" s="77" t="s">
        <v>2384</v>
      </c>
      <c r="AR338" s="78" t="e">
        <f>VLOOKUP(AB338,RUBROS[],3,FALSE)</f>
        <v>#N/A</v>
      </c>
      <c r="AS338" s="78" t="e">
        <f>VLOOKUP(AB338,RUBROS[],4,FALSE)</f>
        <v>#N/A</v>
      </c>
      <c r="AT338" s="6" t="s">
        <v>20</v>
      </c>
    </row>
    <row r="339" spans="1:46" x14ac:dyDescent="0.25">
      <c r="A339" s="70">
        <v>49722</v>
      </c>
      <c r="B339" s="71">
        <v>44651</v>
      </c>
      <c r="C339" s="72" t="s">
        <v>2376</v>
      </c>
      <c r="D339" s="72" t="s">
        <v>2336</v>
      </c>
      <c r="E339" s="73">
        <v>32145046</v>
      </c>
      <c r="F339" s="73">
        <v>196529</v>
      </c>
      <c r="G339" s="73">
        <v>32145046</v>
      </c>
      <c r="H339" s="74" t="s">
        <v>202</v>
      </c>
      <c r="I339" s="75">
        <v>800067868</v>
      </c>
      <c r="J339" s="72" t="s">
        <v>2377</v>
      </c>
      <c r="K339" s="72" t="s">
        <v>213</v>
      </c>
      <c r="L339" s="72" t="s">
        <v>214</v>
      </c>
      <c r="M339" s="72" t="s">
        <v>2378</v>
      </c>
      <c r="N339" s="72" t="s">
        <v>216</v>
      </c>
      <c r="O339" s="72" t="s">
        <v>233</v>
      </c>
      <c r="P339" s="72" t="s">
        <v>234</v>
      </c>
      <c r="Q339" s="74" t="s">
        <v>203</v>
      </c>
      <c r="R339" s="72" t="s">
        <v>204</v>
      </c>
      <c r="S339" s="72" t="s">
        <v>367</v>
      </c>
      <c r="T339" s="72" t="s">
        <v>368</v>
      </c>
      <c r="U339" s="76">
        <v>2719421</v>
      </c>
      <c r="V339" s="76">
        <v>0</v>
      </c>
      <c r="W339" s="76">
        <v>2719421</v>
      </c>
      <c r="X339" s="76">
        <v>2719421</v>
      </c>
      <c r="Y339" s="72" t="s">
        <v>207</v>
      </c>
      <c r="Z339" s="72" t="s">
        <v>208</v>
      </c>
      <c r="AA339" s="72" t="s">
        <v>209</v>
      </c>
      <c r="AB339" s="72" t="s">
        <v>819</v>
      </c>
      <c r="AC339" s="72" t="s">
        <v>820</v>
      </c>
      <c r="AD339" s="76">
        <v>2719421</v>
      </c>
      <c r="AE339" s="72" t="s">
        <v>2381</v>
      </c>
      <c r="AF339" s="72" t="s">
        <v>303</v>
      </c>
      <c r="AG339" s="72" t="s">
        <v>303</v>
      </c>
      <c r="AH339" s="72" t="s">
        <v>303</v>
      </c>
      <c r="AI339" s="72" t="s">
        <v>1866</v>
      </c>
      <c r="AJ339" s="72" t="s">
        <v>2374</v>
      </c>
      <c r="AK339" s="72" t="s">
        <v>2382</v>
      </c>
      <c r="AL339" s="72"/>
      <c r="AM339" s="72"/>
      <c r="AN339" s="72" t="s">
        <v>475</v>
      </c>
      <c r="AO339" s="72" t="s">
        <v>501</v>
      </c>
      <c r="AP339" s="72" t="s">
        <v>2383</v>
      </c>
      <c r="AQ339" s="77" t="s">
        <v>2384</v>
      </c>
      <c r="AR339" s="78" t="e">
        <f>VLOOKUP(AB339,RUBROS[],3,FALSE)</f>
        <v>#N/A</v>
      </c>
      <c r="AS339" s="78" t="e">
        <f>VLOOKUP(AB339,RUBROS[],4,FALSE)</f>
        <v>#N/A</v>
      </c>
      <c r="AT339" s="6" t="s">
        <v>20</v>
      </c>
    </row>
    <row r="340" spans="1:46" x14ac:dyDescent="0.25">
      <c r="A340" s="70">
        <v>51622</v>
      </c>
      <c r="B340" s="71">
        <v>44651</v>
      </c>
      <c r="C340" s="72" t="s">
        <v>2385</v>
      </c>
      <c r="D340" s="72" t="s">
        <v>2336</v>
      </c>
      <c r="E340" s="73">
        <v>12897371.5</v>
      </c>
      <c r="F340" s="73">
        <v>575997</v>
      </c>
      <c r="G340" s="73">
        <v>12897371.5</v>
      </c>
      <c r="H340" s="74" t="s">
        <v>202</v>
      </c>
      <c r="I340" s="75">
        <v>900372035</v>
      </c>
      <c r="J340" s="72" t="s">
        <v>465</v>
      </c>
      <c r="K340" s="72" t="s">
        <v>213</v>
      </c>
      <c r="L340" s="72" t="s">
        <v>223</v>
      </c>
      <c r="M340" s="72" t="s">
        <v>466</v>
      </c>
      <c r="N340" s="72" t="s">
        <v>216</v>
      </c>
      <c r="O340" s="72" t="s">
        <v>467</v>
      </c>
      <c r="P340" s="72" t="s">
        <v>468</v>
      </c>
      <c r="Q340" s="74" t="s">
        <v>203</v>
      </c>
      <c r="R340" s="72" t="s">
        <v>204</v>
      </c>
      <c r="S340" s="72" t="s">
        <v>219</v>
      </c>
      <c r="T340" s="72" t="s">
        <v>220</v>
      </c>
      <c r="U340" s="76">
        <v>12897371.5</v>
      </c>
      <c r="V340" s="76">
        <v>0</v>
      </c>
      <c r="W340" s="76">
        <v>12897371.5</v>
      </c>
      <c r="X340" s="76">
        <v>12897371.5</v>
      </c>
      <c r="Y340" s="72" t="s">
        <v>207</v>
      </c>
      <c r="Z340" s="72" t="s">
        <v>208</v>
      </c>
      <c r="AA340" s="72" t="s">
        <v>209</v>
      </c>
      <c r="AB340" s="72" t="s">
        <v>469</v>
      </c>
      <c r="AC340" s="72" t="s">
        <v>470</v>
      </c>
      <c r="AD340" s="76">
        <v>12897371.5</v>
      </c>
      <c r="AE340" s="72" t="s">
        <v>2386</v>
      </c>
      <c r="AF340" s="72" t="s">
        <v>291</v>
      </c>
      <c r="AG340" s="72" t="s">
        <v>291</v>
      </c>
      <c r="AH340" s="72" t="s">
        <v>291</v>
      </c>
      <c r="AI340" s="72" t="s">
        <v>1883</v>
      </c>
      <c r="AJ340" s="72" t="s">
        <v>2374</v>
      </c>
      <c r="AK340" s="72" t="s">
        <v>2387</v>
      </c>
      <c r="AL340" s="72"/>
      <c r="AM340" s="72"/>
      <c r="AN340" s="72" t="s">
        <v>475</v>
      </c>
      <c r="AO340" s="72" t="s">
        <v>476</v>
      </c>
      <c r="AP340" s="72" t="s">
        <v>477</v>
      </c>
      <c r="AQ340" s="77" t="s">
        <v>478</v>
      </c>
      <c r="AR340" s="78" t="e">
        <f>VLOOKUP(AB340,RUBROS[],3,FALSE)</f>
        <v>#N/A</v>
      </c>
      <c r="AS340" s="78" t="e">
        <f>VLOOKUP(AB340,RUBROS[],4,FALSE)</f>
        <v>#N/A</v>
      </c>
      <c r="AT340" s="110" t="s">
        <v>994</v>
      </c>
    </row>
    <row r="341" spans="1:46" x14ac:dyDescent="0.25">
      <c r="A341" s="111">
        <v>64922</v>
      </c>
      <c r="B341" s="115">
        <v>44671</v>
      </c>
      <c r="C341" s="112" t="s">
        <v>2394</v>
      </c>
      <c r="D341" s="112" t="s">
        <v>201</v>
      </c>
      <c r="E341" s="8">
        <v>734017042</v>
      </c>
      <c r="F341" s="8">
        <v>126833577</v>
      </c>
      <c r="G341" s="8">
        <v>0</v>
      </c>
      <c r="H341" s="113" t="s">
        <v>202</v>
      </c>
      <c r="I341" s="117">
        <v>900494393</v>
      </c>
      <c r="J341" s="112" t="s">
        <v>227</v>
      </c>
      <c r="K341" s="112" t="s">
        <v>213</v>
      </c>
      <c r="L341" s="112" t="s">
        <v>214</v>
      </c>
      <c r="M341" s="112" t="s">
        <v>270</v>
      </c>
      <c r="N341" s="112" t="s">
        <v>216</v>
      </c>
      <c r="O341" s="112" t="s">
        <v>228</v>
      </c>
      <c r="P341" s="112" t="s">
        <v>229</v>
      </c>
      <c r="Q341" s="113" t="s">
        <v>203</v>
      </c>
      <c r="R341" s="112" t="s">
        <v>204</v>
      </c>
      <c r="S341" s="112" t="s">
        <v>267</v>
      </c>
      <c r="T341" s="112" t="s">
        <v>268</v>
      </c>
      <c r="U341" s="8">
        <v>510785</v>
      </c>
      <c r="V341" s="8">
        <v>0</v>
      </c>
      <c r="W341" s="8">
        <v>510785</v>
      </c>
      <c r="X341" s="8">
        <v>0</v>
      </c>
      <c r="Y341" s="112" t="s">
        <v>207</v>
      </c>
      <c r="Z341" s="112" t="s">
        <v>208</v>
      </c>
      <c r="AA341" s="112" t="s">
        <v>209</v>
      </c>
      <c r="AB341" s="112" t="s">
        <v>267</v>
      </c>
      <c r="AC341" s="112" t="s">
        <v>36</v>
      </c>
      <c r="AD341" s="112"/>
      <c r="AE341" s="112" t="s">
        <v>2395</v>
      </c>
      <c r="AF341" s="112" t="s">
        <v>327</v>
      </c>
      <c r="AG341" s="112" t="s">
        <v>327</v>
      </c>
      <c r="AH341" s="112" t="s">
        <v>1739</v>
      </c>
      <c r="AI341" s="112" t="s">
        <v>2364</v>
      </c>
      <c r="AJ341" s="112" t="s">
        <v>2396</v>
      </c>
      <c r="AK341" s="112" t="s">
        <v>2397</v>
      </c>
      <c r="AL341" s="112" t="s">
        <v>2398</v>
      </c>
      <c r="AM341" s="112"/>
      <c r="AN341" s="112" t="s">
        <v>2396</v>
      </c>
      <c r="AO341" s="112" t="s">
        <v>269</v>
      </c>
      <c r="AP341" s="112" t="s">
        <v>2399</v>
      </c>
      <c r="AQ341" s="112" t="s">
        <v>2400</v>
      </c>
      <c r="AR341" s="78" t="str">
        <f>VLOOKUP(AB341,RUBROS[],3,FALSE)</f>
        <v>HORAS EXTRAS</v>
      </c>
      <c r="AS341" s="78" t="str">
        <f>VLOOKUP(AB341,RUBROS[],4,FALSE)</f>
        <v>ARTÍCULO 4. HORAS EXTRAS Y VACACIONES.</v>
      </c>
      <c r="AT341" s="110" t="s">
        <v>2391</v>
      </c>
    </row>
    <row r="342" spans="1:46" x14ac:dyDescent="0.25">
      <c r="A342" s="111">
        <v>59322</v>
      </c>
      <c r="B342" s="115">
        <v>44662</v>
      </c>
      <c r="C342" s="112" t="s">
        <v>2401</v>
      </c>
      <c r="D342" s="112" t="s">
        <v>201</v>
      </c>
      <c r="E342" s="8">
        <v>11225460</v>
      </c>
      <c r="F342" s="8">
        <v>0</v>
      </c>
      <c r="G342" s="8">
        <v>0</v>
      </c>
      <c r="H342" s="113" t="s">
        <v>480</v>
      </c>
      <c r="I342" s="117">
        <v>80771497</v>
      </c>
      <c r="J342" s="112" t="s">
        <v>2402</v>
      </c>
      <c r="K342" s="112" t="s">
        <v>213</v>
      </c>
      <c r="L342" s="112" t="s">
        <v>223</v>
      </c>
      <c r="M342" s="112" t="s">
        <v>2403</v>
      </c>
      <c r="N342" s="112" t="s">
        <v>216</v>
      </c>
      <c r="O342" s="112" t="s">
        <v>467</v>
      </c>
      <c r="P342" s="112" t="s">
        <v>468</v>
      </c>
      <c r="Q342" s="113" t="s">
        <v>203</v>
      </c>
      <c r="R342" s="112" t="s">
        <v>204</v>
      </c>
      <c r="S342" s="112" t="s">
        <v>1021</v>
      </c>
      <c r="T342" s="112" t="s">
        <v>42</v>
      </c>
      <c r="U342" s="8">
        <v>4749263</v>
      </c>
      <c r="V342" s="8">
        <v>0</v>
      </c>
      <c r="W342" s="8">
        <v>4749263</v>
      </c>
      <c r="X342" s="8">
        <v>0</v>
      </c>
      <c r="Y342" s="112" t="s">
        <v>207</v>
      </c>
      <c r="Z342" s="112" t="s">
        <v>208</v>
      </c>
      <c r="AA342" s="112" t="s">
        <v>209</v>
      </c>
      <c r="AB342" s="72" t="s">
        <v>46</v>
      </c>
      <c r="AC342" s="72" t="s">
        <v>44</v>
      </c>
      <c r="AD342" s="112"/>
      <c r="AE342" s="112" t="s">
        <v>2404</v>
      </c>
      <c r="AF342" s="112" t="s">
        <v>327</v>
      </c>
      <c r="AG342" s="112" t="s">
        <v>327</v>
      </c>
      <c r="AH342" s="112" t="s">
        <v>2265</v>
      </c>
      <c r="AI342" s="112" t="s">
        <v>2170</v>
      </c>
      <c r="AJ342" s="112" t="s">
        <v>2405</v>
      </c>
      <c r="AK342" s="112" t="s">
        <v>2406</v>
      </c>
      <c r="AL342" s="112" t="s">
        <v>2407</v>
      </c>
      <c r="AM342" s="112"/>
      <c r="AN342" s="112" t="s">
        <v>2405</v>
      </c>
      <c r="AO342" s="112" t="s">
        <v>346</v>
      </c>
      <c r="AP342" s="112" t="s">
        <v>2408</v>
      </c>
      <c r="AQ342" s="112" t="s">
        <v>2409</v>
      </c>
      <c r="AR342" s="78" t="str">
        <f>VLOOKUP(AB342,RUBROS[],3,FALSE)</f>
        <v>INDEMNIZACIÓN POR VACACIONES</v>
      </c>
      <c r="AS342" s="78" t="str">
        <f>VLOOKUP(AB342,RUBROS[],4,FALSE)</f>
        <v>ARTÍCULO 4. HORAS EXTRAS Y VACACIONES.</v>
      </c>
      <c r="AT342" s="79" t="s">
        <v>1050</v>
      </c>
    </row>
    <row r="343" spans="1:46" x14ac:dyDescent="0.25">
      <c r="A343" s="111">
        <v>73322</v>
      </c>
      <c r="B343" s="115">
        <v>44677</v>
      </c>
      <c r="C343" s="112" t="s">
        <v>2410</v>
      </c>
      <c r="D343" s="112" t="s">
        <v>201</v>
      </c>
      <c r="E343" s="8">
        <v>2640827</v>
      </c>
      <c r="F343" s="8">
        <v>352957</v>
      </c>
      <c r="G343" s="8">
        <v>0</v>
      </c>
      <c r="H343" s="113" t="s">
        <v>480</v>
      </c>
      <c r="I343" s="117">
        <v>1098624335</v>
      </c>
      <c r="J343" s="112" t="s">
        <v>1367</v>
      </c>
      <c r="K343" s="112" t="s">
        <v>213</v>
      </c>
      <c r="L343" s="112" t="s">
        <v>223</v>
      </c>
      <c r="M343" s="112" t="s">
        <v>1368</v>
      </c>
      <c r="N343" s="112" t="s">
        <v>216</v>
      </c>
      <c r="O343" s="112" t="s">
        <v>577</v>
      </c>
      <c r="P343" s="112" t="s">
        <v>578</v>
      </c>
      <c r="Q343" s="113" t="s">
        <v>203</v>
      </c>
      <c r="R343" s="112" t="s">
        <v>204</v>
      </c>
      <c r="S343" s="112" t="s">
        <v>1021</v>
      </c>
      <c r="T343" s="112" t="s">
        <v>42</v>
      </c>
      <c r="U343" s="8">
        <v>900747</v>
      </c>
      <c r="V343" s="8">
        <v>0</v>
      </c>
      <c r="W343" s="8">
        <v>900747</v>
      </c>
      <c r="X343" s="8">
        <v>0</v>
      </c>
      <c r="Y343" s="112" t="s">
        <v>207</v>
      </c>
      <c r="Z343" s="112" t="s">
        <v>208</v>
      </c>
      <c r="AA343" s="112" t="s">
        <v>209</v>
      </c>
      <c r="AB343" s="72" t="s">
        <v>46</v>
      </c>
      <c r="AC343" s="72" t="s">
        <v>44</v>
      </c>
      <c r="AD343" s="112"/>
      <c r="AE343" s="112" t="s">
        <v>2411</v>
      </c>
      <c r="AF343" s="112" t="s">
        <v>327</v>
      </c>
      <c r="AG343" s="112" t="s">
        <v>327</v>
      </c>
      <c r="AH343" s="112" t="s">
        <v>1746</v>
      </c>
      <c r="AI343" s="112" t="s">
        <v>2412</v>
      </c>
      <c r="AJ343" s="112" t="s">
        <v>2413</v>
      </c>
      <c r="AK343" s="112" t="s">
        <v>2414</v>
      </c>
      <c r="AL343" s="112" t="s">
        <v>2415</v>
      </c>
      <c r="AM343" s="112"/>
      <c r="AN343" s="112" t="s">
        <v>2416</v>
      </c>
      <c r="AO343" s="112" t="s">
        <v>346</v>
      </c>
      <c r="AP343" s="112" t="s">
        <v>2417</v>
      </c>
      <c r="AQ343" s="112" t="s">
        <v>2418</v>
      </c>
      <c r="AR343" s="78" t="str">
        <f>VLOOKUP(AB343,RUBROS[],3,FALSE)</f>
        <v>INDEMNIZACIÓN POR VACACIONES</v>
      </c>
      <c r="AS343" s="78" t="str">
        <f>VLOOKUP(AB343,RUBROS[],4,FALSE)</f>
        <v>ARTÍCULO 4. HORAS EXTRAS Y VACACIONES.</v>
      </c>
      <c r="AT343" s="79" t="s">
        <v>1050</v>
      </c>
    </row>
    <row r="344" spans="1:46" x14ac:dyDescent="0.25">
      <c r="A344" s="111">
        <v>73422</v>
      </c>
      <c r="B344" s="115">
        <v>44677</v>
      </c>
      <c r="C344" s="112" t="s">
        <v>2419</v>
      </c>
      <c r="D344" s="112" t="s">
        <v>201</v>
      </c>
      <c r="E344" s="8">
        <v>5830654</v>
      </c>
      <c r="F344" s="8">
        <v>0</v>
      </c>
      <c r="G344" s="8">
        <v>0</v>
      </c>
      <c r="H344" s="113" t="s">
        <v>480</v>
      </c>
      <c r="I344" s="117">
        <v>1020788157</v>
      </c>
      <c r="J344" s="112" t="s">
        <v>2420</v>
      </c>
      <c r="K344" s="112" t="s">
        <v>213</v>
      </c>
      <c r="L344" s="112" t="s">
        <v>223</v>
      </c>
      <c r="M344" s="112" t="s">
        <v>2421</v>
      </c>
      <c r="N344" s="112" t="s">
        <v>216</v>
      </c>
      <c r="O344" s="112" t="s">
        <v>233</v>
      </c>
      <c r="P344" s="112" t="s">
        <v>234</v>
      </c>
      <c r="Q344" s="113" t="s">
        <v>203</v>
      </c>
      <c r="R344" s="112" t="s">
        <v>204</v>
      </c>
      <c r="S344" s="112" t="s">
        <v>1021</v>
      </c>
      <c r="T344" s="112" t="s">
        <v>42</v>
      </c>
      <c r="U344" s="8">
        <v>2540244</v>
      </c>
      <c r="V344" s="8">
        <v>0</v>
      </c>
      <c r="W344" s="8">
        <v>2540244</v>
      </c>
      <c r="X344" s="8">
        <v>0</v>
      </c>
      <c r="Y344" s="112" t="s">
        <v>207</v>
      </c>
      <c r="Z344" s="112" t="s">
        <v>208</v>
      </c>
      <c r="AA344" s="112" t="s">
        <v>209</v>
      </c>
      <c r="AB344" s="72" t="s">
        <v>46</v>
      </c>
      <c r="AC344" s="72" t="s">
        <v>44</v>
      </c>
      <c r="AD344" s="112"/>
      <c r="AE344" s="112" t="s">
        <v>2422</v>
      </c>
      <c r="AF344" s="112" t="s">
        <v>327</v>
      </c>
      <c r="AG344" s="112" t="s">
        <v>327</v>
      </c>
      <c r="AH344" s="112" t="s">
        <v>1754</v>
      </c>
      <c r="AI344" s="112" t="s">
        <v>2423</v>
      </c>
      <c r="AJ344" s="112" t="s">
        <v>2424</v>
      </c>
      <c r="AK344" s="112" t="s">
        <v>2425</v>
      </c>
      <c r="AL344" s="112" t="s">
        <v>2426</v>
      </c>
      <c r="AM344" s="112"/>
      <c r="AN344" s="112" t="s">
        <v>2416</v>
      </c>
      <c r="AO344" s="112" t="s">
        <v>346</v>
      </c>
      <c r="AP344" s="112" t="s">
        <v>2427</v>
      </c>
      <c r="AQ344" s="112" t="s">
        <v>2428</v>
      </c>
      <c r="AR344" s="78" t="str">
        <f>VLOOKUP(AB344,RUBROS[],3,FALSE)</f>
        <v>INDEMNIZACIÓN POR VACACIONES</v>
      </c>
      <c r="AS344" s="78" t="str">
        <f>VLOOKUP(AB344,RUBROS[],4,FALSE)</f>
        <v>ARTÍCULO 4. HORAS EXTRAS Y VACACIONES.</v>
      </c>
      <c r="AT344" s="79" t="s">
        <v>1050</v>
      </c>
    </row>
    <row r="345" spans="1:46" x14ac:dyDescent="0.25">
      <c r="A345" s="111">
        <v>75522</v>
      </c>
      <c r="B345" s="115">
        <v>44677</v>
      </c>
      <c r="C345" s="112" t="s">
        <v>2429</v>
      </c>
      <c r="D345" s="112" t="s">
        <v>201</v>
      </c>
      <c r="E345" s="8">
        <v>11775606</v>
      </c>
      <c r="F345" s="8">
        <v>0</v>
      </c>
      <c r="G345" s="8">
        <v>0</v>
      </c>
      <c r="H345" s="113" t="s">
        <v>480</v>
      </c>
      <c r="I345" s="117">
        <v>52378998</v>
      </c>
      <c r="J345" s="112" t="s">
        <v>2430</v>
      </c>
      <c r="K345" s="112" t="s">
        <v>213</v>
      </c>
      <c r="L345" s="112" t="s">
        <v>223</v>
      </c>
      <c r="M345" s="112" t="s">
        <v>2431</v>
      </c>
      <c r="N345" s="112" t="s">
        <v>216</v>
      </c>
      <c r="O345" s="112" t="s">
        <v>467</v>
      </c>
      <c r="P345" s="112" t="s">
        <v>468</v>
      </c>
      <c r="Q345" s="113" t="s">
        <v>203</v>
      </c>
      <c r="R345" s="112" t="s">
        <v>204</v>
      </c>
      <c r="S345" s="112" t="s">
        <v>1021</v>
      </c>
      <c r="T345" s="112" t="s">
        <v>42</v>
      </c>
      <c r="U345" s="8">
        <v>5692041</v>
      </c>
      <c r="V345" s="8">
        <v>0</v>
      </c>
      <c r="W345" s="8">
        <v>5692041</v>
      </c>
      <c r="X345" s="8">
        <v>0</v>
      </c>
      <c r="Y345" s="112" t="s">
        <v>207</v>
      </c>
      <c r="Z345" s="112" t="s">
        <v>208</v>
      </c>
      <c r="AA345" s="112" t="s">
        <v>209</v>
      </c>
      <c r="AB345" s="72" t="s">
        <v>46</v>
      </c>
      <c r="AC345" s="72" t="s">
        <v>44</v>
      </c>
      <c r="AD345" s="112"/>
      <c r="AE345" s="112" t="s">
        <v>2432</v>
      </c>
      <c r="AF345" s="112" t="s">
        <v>327</v>
      </c>
      <c r="AG345" s="112" t="s">
        <v>327</v>
      </c>
      <c r="AH345" s="112" t="s">
        <v>1778</v>
      </c>
      <c r="AI345" s="112" t="s">
        <v>2433</v>
      </c>
      <c r="AJ345" s="112" t="s">
        <v>2424</v>
      </c>
      <c r="AK345" s="112" t="s">
        <v>2434</v>
      </c>
      <c r="AL345" s="112" t="s">
        <v>2435</v>
      </c>
      <c r="AM345" s="112"/>
      <c r="AN345" s="112" t="s">
        <v>2413</v>
      </c>
      <c r="AO345" s="112" t="s">
        <v>346</v>
      </c>
      <c r="AP345" s="112" t="s">
        <v>2436</v>
      </c>
      <c r="AQ345" s="112" t="s">
        <v>2437</v>
      </c>
      <c r="AR345" s="78" t="str">
        <f>VLOOKUP(AB345,RUBROS[],3,FALSE)</f>
        <v>INDEMNIZACIÓN POR VACACIONES</v>
      </c>
      <c r="AS345" s="78" t="str">
        <f>VLOOKUP(AB345,RUBROS[],4,FALSE)</f>
        <v>ARTÍCULO 4. HORAS EXTRAS Y VACACIONES.</v>
      </c>
      <c r="AT345" s="79" t="s">
        <v>1050</v>
      </c>
    </row>
    <row r="346" spans="1:46" x14ac:dyDescent="0.25">
      <c r="A346" s="111">
        <v>51922</v>
      </c>
      <c r="B346" s="115">
        <v>44652</v>
      </c>
      <c r="C346" s="112" t="s">
        <v>2438</v>
      </c>
      <c r="D346" s="112" t="s">
        <v>201</v>
      </c>
      <c r="E346" s="8">
        <v>3150000</v>
      </c>
      <c r="F346" s="8">
        <v>26664</v>
      </c>
      <c r="G346" s="8">
        <v>0</v>
      </c>
      <c r="H346" s="113" t="s">
        <v>480</v>
      </c>
      <c r="I346" s="117">
        <v>26863596</v>
      </c>
      <c r="J346" s="112" t="s">
        <v>1642</v>
      </c>
      <c r="K346" s="112" t="s">
        <v>213</v>
      </c>
      <c r="L346" s="112" t="s">
        <v>223</v>
      </c>
      <c r="M346" s="112" t="s">
        <v>1643</v>
      </c>
      <c r="N346" s="112" t="s">
        <v>216</v>
      </c>
      <c r="O346" s="112" t="s">
        <v>233</v>
      </c>
      <c r="P346" s="112" t="s">
        <v>234</v>
      </c>
      <c r="Q346" s="113" t="s">
        <v>203</v>
      </c>
      <c r="R346" s="112" t="s">
        <v>204</v>
      </c>
      <c r="S346" s="112" t="s">
        <v>407</v>
      </c>
      <c r="T346" s="112" t="s">
        <v>408</v>
      </c>
      <c r="U346" s="8">
        <v>3150000</v>
      </c>
      <c r="V346" s="8">
        <v>0</v>
      </c>
      <c r="W346" s="8">
        <v>3150000</v>
      </c>
      <c r="X346" s="8">
        <v>0</v>
      </c>
      <c r="Y346" s="112" t="s">
        <v>207</v>
      </c>
      <c r="Z346" s="112" t="s">
        <v>208</v>
      </c>
      <c r="AA346" s="112" t="s">
        <v>209</v>
      </c>
      <c r="AB346" s="112" t="s">
        <v>509</v>
      </c>
      <c r="AC346" s="112" t="s">
        <v>510</v>
      </c>
      <c r="AD346" s="89" t="s">
        <v>2439</v>
      </c>
      <c r="AE346" s="112" t="s">
        <v>2440</v>
      </c>
      <c r="AF346" s="112" t="s">
        <v>1645</v>
      </c>
      <c r="AG346" s="112" t="s">
        <v>1122</v>
      </c>
      <c r="AH346" s="112" t="s">
        <v>835</v>
      </c>
      <c r="AI346" s="112" t="s">
        <v>1893</v>
      </c>
      <c r="AJ346" s="112" t="s">
        <v>2441</v>
      </c>
      <c r="AK346" s="112" t="s">
        <v>2442</v>
      </c>
      <c r="AL346" s="112" t="s">
        <v>2443</v>
      </c>
      <c r="AM346" s="112"/>
      <c r="AN346" s="112" t="s">
        <v>343</v>
      </c>
      <c r="AO346" s="112" t="s">
        <v>493</v>
      </c>
      <c r="AP346" s="112" t="s">
        <v>1648</v>
      </c>
      <c r="AQ346" s="112" t="s">
        <v>1649</v>
      </c>
      <c r="AR346" s="78" t="s">
        <v>995</v>
      </c>
      <c r="AS346" s="78" t="s">
        <v>996</v>
      </c>
      <c r="AT346" s="79" t="s">
        <v>997</v>
      </c>
    </row>
    <row r="347" spans="1:46" x14ac:dyDescent="0.25">
      <c r="A347" s="111">
        <v>52022</v>
      </c>
      <c r="B347" s="115">
        <v>44655</v>
      </c>
      <c r="C347" s="112" t="s">
        <v>2444</v>
      </c>
      <c r="D347" s="112" t="s">
        <v>201</v>
      </c>
      <c r="E347" s="8">
        <v>2136000</v>
      </c>
      <c r="F347" s="8">
        <v>17645</v>
      </c>
      <c r="G347" s="8">
        <v>0</v>
      </c>
      <c r="H347" s="113" t="s">
        <v>480</v>
      </c>
      <c r="I347" s="117">
        <v>1015473441</v>
      </c>
      <c r="J347" s="112" t="s">
        <v>1585</v>
      </c>
      <c r="K347" s="112" t="s">
        <v>213</v>
      </c>
      <c r="L347" s="112" t="s">
        <v>223</v>
      </c>
      <c r="M347" s="112" t="s">
        <v>1586</v>
      </c>
      <c r="N347" s="112" t="s">
        <v>216</v>
      </c>
      <c r="O347" s="112" t="s">
        <v>564</v>
      </c>
      <c r="P347" s="112" t="s">
        <v>565</v>
      </c>
      <c r="Q347" s="113" t="s">
        <v>203</v>
      </c>
      <c r="R347" s="112" t="s">
        <v>204</v>
      </c>
      <c r="S347" s="112" t="s">
        <v>586</v>
      </c>
      <c r="T347" s="112" t="s">
        <v>587</v>
      </c>
      <c r="U347" s="8">
        <v>2136000</v>
      </c>
      <c r="V347" s="8">
        <v>0</v>
      </c>
      <c r="W347" s="8">
        <v>2136000</v>
      </c>
      <c r="X347" s="8">
        <v>0</v>
      </c>
      <c r="Y347" s="112" t="s">
        <v>207</v>
      </c>
      <c r="Z347" s="112" t="s">
        <v>208</v>
      </c>
      <c r="AA347" s="112" t="s">
        <v>209</v>
      </c>
      <c r="AB347" s="112" t="s">
        <v>452</v>
      </c>
      <c r="AC347" s="112" t="s">
        <v>453</v>
      </c>
      <c r="AD347" s="89" t="s">
        <v>2445</v>
      </c>
      <c r="AE347" s="112" t="s">
        <v>2446</v>
      </c>
      <c r="AF347" s="112" t="s">
        <v>897</v>
      </c>
      <c r="AG347" s="112" t="s">
        <v>897</v>
      </c>
      <c r="AH347" s="112" t="s">
        <v>301</v>
      </c>
      <c r="AI347" s="112" t="s">
        <v>1945</v>
      </c>
      <c r="AJ347" s="112" t="s">
        <v>2447</v>
      </c>
      <c r="AK347" s="112" t="s">
        <v>2448</v>
      </c>
      <c r="AL347" s="112" t="s">
        <v>2449</v>
      </c>
      <c r="AM347" s="112"/>
      <c r="AN347" s="112" t="s">
        <v>492</v>
      </c>
      <c r="AO347" s="112" t="s">
        <v>493</v>
      </c>
      <c r="AP347" s="112" t="s">
        <v>1590</v>
      </c>
      <c r="AQ347" s="112" t="s">
        <v>1591</v>
      </c>
      <c r="AR347" s="78" t="s">
        <v>995</v>
      </c>
      <c r="AS347" s="78" t="s">
        <v>996</v>
      </c>
      <c r="AT347" s="79" t="s">
        <v>997</v>
      </c>
    </row>
    <row r="348" spans="1:46" x14ac:dyDescent="0.25">
      <c r="A348" s="111">
        <v>52122</v>
      </c>
      <c r="B348" s="115">
        <v>44656</v>
      </c>
      <c r="C348" s="112" t="s">
        <v>2450</v>
      </c>
      <c r="D348" s="112" t="s">
        <v>201</v>
      </c>
      <c r="E348" s="8">
        <v>1575000</v>
      </c>
      <c r="F348" s="8">
        <v>11449</v>
      </c>
      <c r="G348" s="8">
        <v>0</v>
      </c>
      <c r="H348" s="113" t="s">
        <v>480</v>
      </c>
      <c r="I348" s="117">
        <v>52978646</v>
      </c>
      <c r="J348" s="112" t="s">
        <v>1593</v>
      </c>
      <c r="K348" s="112" t="s">
        <v>213</v>
      </c>
      <c r="L348" s="112" t="s">
        <v>223</v>
      </c>
      <c r="M348" s="112" t="s">
        <v>1594</v>
      </c>
      <c r="N348" s="112" t="s">
        <v>216</v>
      </c>
      <c r="O348" s="112" t="s">
        <v>233</v>
      </c>
      <c r="P348" s="112" t="s">
        <v>234</v>
      </c>
      <c r="Q348" s="113" t="s">
        <v>203</v>
      </c>
      <c r="R348" s="112" t="s">
        <v>204</v>
      </c>
      <c r="S348" s="112" t="s">
        <v>586</v>
      </c>
      <c r="T348" s="112" t="s">
        <v>587</v>
      </c>
      <c r="U348" s="8">
        <v>1575000</v>
      </c>
      <c r="V348" s="8">
        <v>0</v>
      </c>
      <c r="W348" s="8">
        <v>1575000</v>
      </c>
      <c r="X348" s="8">
        <v>0</v>
      </c>
      <c r="Y348" s="112" t="s">
        <v>207</v>
      </c>
      <c r="Z348" s="112" t="s">
        <v>208</v>
      </c>
      <c r="AA348" s="112" t="s">
        <v>209</v>
      </c>
      <c r="AB348" s="112" t="s">
        <v>452</v>
      </c>
      <c r="AC348" s="112" t="s">
        <v>453</v>
      </c>
      <c r="AD348" s="89" t="s">
        <v>2451</v>
      </c>
      <c r="AE348" s="112" t="s">
        <v>2452</v>
      </c>
      <c r="AF348" s="112" t="s">
        <v>988</v>
      </c>
      <c r="AG348" s="112" t="s">
        <v>988</v>
      </c>
      <c r="AH348" s="112" t="s">
        <v>811</v>
      </c>
      <c r="AI348" s="112" t="s">
        <v>2453</v>
      </c>
      <c r="AJ348" s="112" t="s">
        <v>2454</v>
      </c>
      <c r="AK348" s="112" t="s">
        <v>2455</v>
      </c>
      <c r="AL348" s="112" t="s">
        <v>2456</v>
      </c>
      <c r="AM348" s="112"/>
      <c r="AN348" s="112" t="s">
        <v>343</v>
      </c>
      <c r="AO348" s="112" t="s">
        <v>493</v>
      </c>
      <c r="AP348" s="112" t="s">
        <v>1598</v>
      </c>
      <c r="AQ348" s="112" t="s">
        <v>1599</v>
      </c>
      <c r="AR348" s="78" t="s">
        <v>995</v>
      </c>
      <c r="AS348" s="78" t="s">
        <v>996</v>
      </c>
      <c r="AT348" s="79" t="s">
        <v>997</v>
      </c>
    </row>
    <row r="349" spans="1:46" x14ac:dyDescent="0.25">
      <c r="A349" s="111">
        <v>52222</v>
      </c>
      <c r="B349" s="115">
        <v>44656</v>
      </c>
      <c r="C349" s="112" t="s">
        <v>2457</v>
      </c>
      <c r="D349" s="112" t="s">
        <v>201</v>
      </c>
      <c r="E349" s="8">
        <v>4179000</v>
      </c>
      <c r="F349" s="8">
        <v>35372</v>
      </c>
      <c r="G349" s="8">
        <v>0</v>
      </c>
      <c r="H349" s="113" t="s">
        <v>480</v>
      </c>
      <c r="I349" s="117">
        <v>79906066</v>
      </c>
      <c r="J349" s="112" t="s">
        <v>1438</v>
      </c>
      <c r="K349" s="112" t="s">
        <v>213</v>
      </c>
      <c r="L349" s="112" t="s">
        <v>223</v>
      </c>
      <c r="M349" s="112" t="s">
        <v>1439</v>
      </c>
      <c r="N349" s="112" t="s">
        <v>216</v>
      </c>
      <c r="O349" s="112" t="s">
        <v>467</v>
      </c>
      <c r="P349" s="112" t="s">
        <v>468</v>
      </c>
      <c r="Q349" s="113" t="s">
        <v>203</v>
      </c>
      <c r="R349" s="112" t="s">
        <v>204</v>
      </c>
      <c r="S349" s="112" t="s">
        <v>586</v>
      </c>
      <c r="T349" s="112" t="s">
        <v>587</v>
      </c>
      <c r="U349" s="8">
        <v>4179000</v>
      </c>
      <c r="V349" s="8">
        <v>0</v>
      </c>
      <c r="W349" s="8">
        <v>4179000</v>
      </c>
      <c r="X349" s="8">
        <v>0</v>
      </c>
      <c r="Y349" s="112" t="s">
        <v>207</v>
      </c>
      <c r="Z349" s="112" t="s">
        <v>208</v>
      </c>
      <c r="AA349" s="112" t="s">
        <v>209</v>
      </c>
      <c r="AB349" s="112" t="s">
        <v>452</v>
      </c>
      <c r="AC349" s="112" t="s">
        <v>453</v>
      </c>
      <c r="AD349" s="89" t="s">
        <v>2458</v>
      </c>
      <c r="AE349" s="112" t="s">
        <v>2459</v>
      </c>
      <c r="AF349" s="112" t="s">
        <v>641</v>
      </c>
      <c r="AG349" s="112" t="s">
        <v>580</v>
      </c>
      <c r="AH349" s="112" t="s">
        <v>844</v>
      </c>
      <c r="AI349" s="112" t="s">
        <v>2057</v>
      </c>
      <c r="AJ349" s="112" t="s">
        <v>2454</v>
      </c>
      <c r="AK349" s="112" t="s">
        <v>2460</v>
      </c>
      <c r="AL349" s="112" t="s">
        <v>2461</v>
      </c>
      <c r="AM349" s="112"/>
      <c r="AN349" s="112" t="s">
        <v>343</v>
      </c>
      <c r="AO349" s="112" t="s">
        <v>493</v>
      </c>
      <c r="AP349" s="112" t="s">
        <v>1443</v>
      </c>
      <c r="AQ349" s="112" t="s">
        <v>1444</v>
      </c>
      <c r="AR349" s="78" t="s">
        <v>995</v>
      </c>
      <c r="AS349" s="78" t="s">
        <v>996</v>
      </c>
      <c r="AT349" s="79" t="s">
        <v>997</v>
      </c>
    </row>
    <row r="350" spans="1:46" x14ac:dyDescent="0.25">
      <c r="A350" s="111">
        <v>52322</v>
      </c>
      <c r="B350" s="115">
        <v>44657</v>
      </c>
      <c r="C350" s="112" t="s">
        <v>2462</v>
      </c>
      <c r="D350" s="112" t="s">
        <v>201</v>
      </c>
      <c r="E350" s="8">
        <v>3150000</v>
      </c>
      <c r="F350" s="8">
        <v>26664</v>
      </c>
      <c r="G350" s="8">
        <v>0</v>
      </c>
      <c r="H350" s="113" t="s">
        <v>480</v>
      </c>
      <c r="I350" s="117">
        <v>1045725479</v>
      </c>
      <c r="J350" s="112" t="s">
        <v>1658</v>
      </c>
      <c r="K350" s="112" t="s">
        <v>213</v>
      </c>
      <c r="L350" s="112" t="s">
        <v>223</v>
      </c>
      <c r="M350" s="112" t="s">
        <v>1659</v>
      </c>
      <c r="N350" s="112" t="s">
        <v>216</v>
      </c>
      <c r="O350" s="112" t="s">
        <v>467</v>
      </c>
      <c r="P350" s="112" t="s">
        <v>468</v>
      </c>
      <c r="Q350" s="113" t="s">
        <v>203</v>
      </c>
      <c r="R350" s="112" t="s">
        <v>204</v>
      </c>
      <c r="S350" s="112" t="s">
        <v>586</v>
      </c>
      <c r="T350" s="112" t="s">
        <v>587</v>
      </c>
      <c r="U350" s="8">
        <v>3150000</v>
      </c>
      <c r="V350" s="8">
        <v>0</v>
      </c>
      <c r="W350" s="8">
        <v>3150000</v>
      </c>
      <c r="X350" s="8">
        <v>0</v>
      </c>
      <c r="Y350" s="112" t="s">
        <v>207</v>
      </c>
      <c r="Z350" s="112" t="s">
        <v>208</v>
      </c>
      <c r="AA350" s="112" t="s">
        <v>209</v>
      </c>
      <c r="AB350" s="112" t="s">
        <v>452</v>
      </c>
      <c r="AC350" s="112" t="s">
        <v>453</v>
      </c>
      <c r="AD350" s="89" t="s">
        <v>2439</v>
      </c>
      <c r="AE350" s="112" t="s">
        <v>2463</v>
      </c>
      <c r="AF350" s="112" t="s">
        <v>703</v>
      </c>
      <c r="AG350" s="112" t="s">
        <v>1433</v>
      </c>
      <c r="AH350" s="112" t="s">
        <v>1568</v>
      </c>
      <c r="AI350" s="112" t="s">
        <v>2065</v>
      </c>
      <c r="AJ350" s="112" t="s">
        <v>2454</v>
      </c>
      <c r="AK350" s="112" t="s">
        <v>2464</v>
      </c>
      <c r="AL350" s="112" t="s">
        <v>2465</v>
      </c>
      <c r="AM350" s="112"/>
      <c r="AN350" s="112" t="s">
        <v>492</v>
      </c>
      <c r="AO350" s="112" t="s">
        <v>493</v>
      </c>
      <c r="AP350" s="112" t="s">
        <v>1664</v>
      </c>
      <c r="AQ350" s="112" t="s">
        <v>1665</v>
      </c>
      <c r="AR350" s="78" t="s">
        <v>995</v>
      </c>
      <c r="AS350" s="78" t="s">
        <v>996</v>
      </c>
      <c r="AT350" s="79" t="s">
        <v>997</v>
      </c>
    </row>
    <row r="351" spans="1:46" x14ac:dyDescent="0.25">
      <c r="A351" s="111">
        <v>52422</v>
      </c>
      <c r="B351" s="115">
        <v>44657</v>
      </c>
      <c r="C351" s="112" t="s">
        <v>2466</v>
      </c>
      <c r="D351" s="112" t="s">
        <v>201</v>
      </c>
      <c r="E351" s="8">
        <v>4179000</v>
      </c>
      <c r="F351" s="8">
        <v>35374</v>
      </c>
      <c r="G351" s="8">
        <v>0</v>
      </c>
      <c r="H351" s="113" t="s">
        <v>480</v>
      </c>
      <c r="I351" s="117">
        <v>1014272075</v>
      </c>
      <c r="J351" s="112" t="s">
        <v>2467</v>
      </c>
      <c r="K351" s="112" t="s">
        <v>213</v>
      </c>
      <c r="L351" s="112" t="s">
        <v>223</v>
      </c>
      <c r="M351" s="112" t="s">
        <v>2468</v>
      </c>
      <c r="N351" s="112" t="s">
        <v>216</v>
      </c>
      <c r="O351" s="112" t="s">
        <v>467</v>
      </c>
      <c r="P351" s="112" t="s">
        <v>468</v>
      </c>
      <c r="Q351" s="113" t="s">
        <v>203</v>
      </c>
      <c r="R351" s="112" t="s">
        <v>204</v>
      </c>
      <c r="S351" s="112" t="s">
        <v>586</v>
      </c>
      <c r="T351" s="112" t="s">
        <v>587</v>
      </c>
      <c r="U351" s="8">
        <v>4179000</v>
      </c>
      <c r="V351" s="8">
        <v>0</v>
      </c>
      <c r="W351" s="8">
        <v>4179000</v>
      </c>
      <c r="X351" s="8">
        <v>0</v>
      </c>
      <c r="Y351" s="112" t="s">
        <v>207</v>
      </c>
      <c r="Z351" s="112" t="s">
        <v>208</v>
      </c>
      <c r="AA351" s="112" t="s">
        <v>209</v>
      </c>
      <c r="AB351" s="112" t="s">
        <v>452</v>
      </c>
      <c r="AC351" s="112" t="s">
        <v>453</v>
      </c>
      <c r="AD351" s="89" t="s">
        <v>2458</v>
      </c>
      <c r="AE351" s="112" t="s">
        <v>2469</v>
      </c>
      <c r="AF351" s="112" t="s">
        <v>773</v>
      </c>
      <c r="AG351" s="112" t="s">
        <v>1085</v>
      </c>
      <c r="AH351" s="112" t="s">
        <v>2470</v>
      </c>
      <c r="AI351" s="112" t="s">
        <v>2092</v>
      </c>
      <c r="AJ351" s="112" t="s">
        <v>2471</v>
      </c>
      <c r="AK351" s="112" t="s">
        <v>2472</v>
      </c>
      <c r="AL351" s="112" t="s">
        <v>2473</v>
      </c>
      <c r="AM351" s="112"/>
      <c r="AN351" s="112" t="s">
        <v>617</v>
      </c>
      <c r="AO351" s="112" t="s">
        <v>493</v>
      </c>
      <c r="AP351" s="112" t="s">
        <v>2474</v>
      </c>
      <c r="AQ351" s="112" t="s">
        <v>2475</v>
      </c>
      <c r="AR351" s="78" t="s">
        <v>995</v>
      </c>
      <c r="AS351" s="78" t="s">
        <v>996</v>
      </c>
      <c r="AT351" s="79" t="s">
        <v>997</v>
      </c>
    </row>
    <row r="352" spans="1:46" x14ac:dyDescent="0.25">
      <c r="A352" s="111">
        <v>52522</v>
      </c>
      <c r="B352" s="115">
        <v>44657</v>
      </c>
      <c r="C352" s="112" t="s">
        <v>2476</v>
      </c>
      <c r="D352" s="112" t="s">
        <v>201</v>
      </c>
      <c r="E352" s="8">
        <v>4179000</v>
      </c>
      <c r="F352" s="8">
        <v>35374</v>
      </c>
      <c r="G352" s="8">
        <v>0</v>
      </c>
      <c r="H352" s="113" t="s">
        <v>480</v>
      </c>
      <c r="I352" s="117">
        <v>1014272075</v>
      </c>
      <c r="J352" s="112" t="s">
        <v>2467</v>
      </c>
      <c r="K352" s="112" t="s">
        <v>213</v>
      </c>
      <c r="L352" s="112" t="s">
        <v>223</v>
      </c>
      <c r="M352" s="112" t="s">
        <v>2468</v>
      </c>
      <c r="N352" s="112" t="s">
        <v>216</v>
      </c>
      <c r="O352" s="112" t="s">
        <v>467</v>
      </c>
      <c r="P352" s="112" t="s">
        <v>468</v>
      </c>
      <c r="Q352" s="113" t="s">
        <v>203</v>
      </c>
      <c r="R352" s="112" t="s">
        <v>204</v>
      </c>
      <c r="S352" s="112" t="s">
        <v>586</v>
      </c>
      <c r="T352" s="112" t="s">
        <v>587</v>
      </c>
      <c r="U352" s="8">
        <v>4179000</v>
      </c>
      <c r="V352" s="8">
        <v>0</v>
      </c>
      <c r="W352" s="8">
        <v>4179000</v>
      </c>
      <c r="X352" s="8">
        <v>0</v>
      </c>
      <c r="Y352" s="112" t="s">
        <v>207</v>
      </c>
      <c r="Z352" s="112" t="s">
        <v>208</v>
      </c>
      <c r="AA352" s="112" t="s">
        <v>209</v>
      </c>
      <c r="AB352" s="112" t="s">
        <v>452</v>
      </c>
      <c r="AC352" s="112" t="s">
        <v>453</v>
      </c>
      <c r="AD352" s="89" t="s">
        <v>2458</v>
      </c>
      <c r="AE352" s="112" t="s">
        <v>2477</v>
      </c>
      <c r="AF352" s="112" t="s">
        <v>773</v>
      </c>
      <c r="AG352" s="112" t="s">
        <v>1085</v>
      </c>
      <c r="AH352" s="112" t="s">
        <v>2470</v>
      </c>
      <c r="AI352" s="112" t="s">
        <v>2096</v>
      </c>
      <c r="AJ352" s="112" t="s">
        <v>2471</v>
      </c>
      <c r="AK352" s="112" t="s">
        <v>2478</v>
      </c>
      <c r="AL352" s="112" t="s">
        <v>2479</v>
      </c>
      <c r="AM352" s="112"/>
      <c r="AN352" s="112" t="s">
        <v>617</v>
      </c>
      <c r="AO352" s="112" t="s">
        <v>493</v>
      </c>
      <c r="AP352" s="112" t="s">
        <v>2474</v>
      </c>
      <c r="AQ352" s="112" t="s">
        <v>2475</v>
      </c>
      <c r="AR352" s="78" t="s">
        <v>995</v>
      </c>
      <c r="AS352" s="78" t="s">
        <v>996</v>
      </c>
      <c r="AT352" s="79" t="s">
        <v>997</v>
      </c>
    </row>
    <row r="353" spans="1:46" x14ac:dyDescent="0.25">
      <c r="A353" s="111">
        <v>52622</v>
      </c>
      <c r="B353" s="115">
        <v>44657</v>
      </c>
      <c r="C353" s="112" t="s">
        <v>2480</v>
      </c>
      <c r="D353" s="112" t="s">
        <v>201</v>
      </c>
      <c r="E353" s="8">
        <v>4872930</v>
      </c>
      <c r="F353" s="8">
        <v>44260</v>
      </c>
      <c r="G353" s="8">
        <v>0</v>
      </c>
      <c r="H353" s="113" t="s">
        <v>480</v>
      </c>
      <c r="I353" s="117">
        <v>19365563</v>
      </c>
      <c r="J353" s="112" t="s">
        <v>1729</v>
      </c>
      <c r="K353" s="112" t="s">
        <v>213</v>
      </c>
      <c r="L353" s="112" t="s">
        <v>223</v>
      </c>
      <c r="M353" s="112" t="s">
        <v>1730</v>
      </c>
      <c r="N353" s="112" t="s">
        <v>216</v>
      </c>
      <c r="O353" s="112" t="s">
        <v>233</v>
      </c>
      <c r="P353" s="112" t="s">
        <v>234</v>
      </c>
      <c r="Q353" s="113" t="s">
        <v>203</v>
      </c>
      <c r="R353" s="112" t="s">
        <v>204</v>
      </c>
      <c r="S353" s="112" t="s">
        <v>483</v>
      </c>
      <c r="T353" s="112" t="s">
        <v>484</v>
      </c>
      <c r="U353" s="8">
        <v>4872930</v>
      </c>
      <c r="V353" s="8">
        <v>0</v>
      </c>
      <c r="W353" s="8">
        <v>4872930</v>
      </c>
      <c r="X353" s="8">
        <v>0</v>
      </c>
      <c r="Y353" s="112" t="s">
        <v>207</v>
      </c>
      <c r="Z353" s="112" t="s">
        <v>208</v>
      </c>
      <c r="AA353" s="112" t="s">
        <v>1066</v>
      </c>
      <c r="AB353" s="112" t="s">
        <v>452</v>
      </c>
      <c r="AC353" s="112" t="s">
        <v>453</v>
      </c>
      <c r="AD353" s="89" t="s">
        <v>2481</v>
      </c>
      <c r="AE353" s="112" t="s">
        <v>2482</v>
      </c>
      <c r="AF353" s="112" t="s">
        <v>782</v>
      </c>
      <c r="AG353" s="112" t="s">
        <v>782</v>
      </c>
      <c r="AH353" s="112" t="s">
        <v>311</v>
      </c>
      <c r="AI353" s="112" t="s">
        <v>2483</v>
      </c>
      <c r="AJ353" s="112" t="s">
        <v>2103</v>
      </c>
      <c r="AK353" s="112" t="s">
        <v>2484</v>
      </c>
      <c r="AL353" s="112" t="s">
        <v>2485</v>
      </c>
      <c r="AM353" s="112"/>
      <c r="AN353" s="112" t="s">
        <v>492</v>
      </c>
      <c r="AO353" s="112" t="s">
        <v>493</v>
      </c>
      <c r="AP353" s="112" t="s">
        <v>1734</v>
      </c>
      <c r="AQ353" s="112" t="s">
        <v>1735</v>
      </c>
      <c r="AR353" s="78" t="s">
        <v>995</v>
      </c>
      <c r="AS353" s="78" t="s">
        <v>996</v>
      </c>
      <c r="AT353" s="79" t="s">
        <v>997</v>
      </c>
    </row>
    <row r="354" spans="1:46" x14ac:dyDescent="0.25">
      <c r="A354" s="111">
        <v>52722</v>
      </c>
      <c r="B354" s="115">
        <v>44657</v>
      </c>
      <c r="C354" s="112" t="s">
        <v>2486</v>
      </c>
      <c r="D354" s="112" t="s">
        <v>201</v>
      </c>
      <c r="E354" s="8">
        <v>2650000</v>
      </c>
      <c r="F354" s="8">
        <v>22431</v>
      </c>
      <c r="G354" s="8">
        <v>0</v>
      </c>
      <c r="H354" s="113" t="s">
        <v>480</v>
      </c>
      <c r="I354" s="117">
        <v>1010208994</v>
      </c>
      <c r="J354" s="112" t="s">
        <v>1223</v>
      </c>
      <c r="K354" s="112" t="s">
        <v>213</v>
      </c>
      <c r="L354" s="112" t="s">
        <v>223</v>
      </c>
      <c r="M354" s="112" t="s">
        <v>1224</v>
      </c>
      <c r="N354" s="112" t="s">
        <v>216</v>
      </c>
      <c r="O354" s="112" t="s">
        <v>467</v>
      </c>
      <c r="P354" s="112" t="s">
        <v>468</v>
      </c>
      <c r="Q354" s="113" t="s">
        <v>203</v>
      </c>
      <c r="R354" s="112" t="s">
        <v>204</v>
      </c>
      <c r="S354" s="112" t="s">
        <v>507</v>
      </c>
      <c r="T354" s="112" t="s">
        <v>508</v>
      </c>
      <c r="U354" s="8">
        <v>2650000</v>
      </c>
      <c r="V354" s="8">
        <v>0</v>
      </c>
      <c r="W354" s="8">
        <v>2650000</v>
      </c>
      <c r="X354" s="8">
        <v>0</v>
      </c>
      <c r="Y354" s="112" t="s">
        <v>207</v>
      </c>
      <c r="Z354" s="112" t="s">
        <v>208</v>
      </c>
      <c r="AA354" s="112" t="s">
        <v>451</v>
      </c>
      <c r="AB354" s="112" t="s">
        <v>452</v>
      </c>
      <c r="AC354" s="112" t="s">
        <v>453</v>
      </c>
      <c r="AD354" s="89" t="s">
        <v>2487</v>
      </c>
      <c r="AE354" s="112" t="s">
        <v>2488</v>
      </c>
      <c r="AF354" s="112" t="s">
        <v>428</v>
      </c>
      <c r="AG354" s="112" t="s">
        <v>428</v>
      </c>
      <c r="AH354" s="112" t="s">
        <v>1200</v>
      </c>
      <c r="AI354" s="112" t="s">
        <v>2489</v>
      </c>
      <c r="AJ354" s="112" t="s">
        <v>2103</v>
      </c>
      <c r="AK354" s="112" t="s">
        <v>2490</v>
      </c>
      <c r="AL354" s="112" t="s">
        <v>2491</v>
      </c>
      <c r="AM354" s="112"/>
      <c r="AN354" s="112" t="s">
        <v>617</v>
      </c>
      <c r="AO354" s="112" t="s">
        <v>501</v>
      </c>
      <c r="AP354" s="112" t="s">
        <v>1229</v>
      </c>
      <c r="AQ354" s="112" t="s">
        <v>1230</v>
      </c>
      <c r="AR354" s="78" t="s">
        <v>995</v>
      </c>
      <c r="AS354" s="78" t="s">
        <v>996</v>
      </c>
      <c r="AT354" s="79" t="s">
        <v>997</v>
      </c>
    </row>
    <row r="355" spans="1:46" x14ac:dyDescent="0.25">
      <c r="A355" s="111">
        <v>52822</v>
      </c>
      <c r="B355" s="115">
        <v>44657</v>
      </c>
      <c r="C355" s="112" t="s">
        <v>2492</v>
      </c>
      <c r="D355" s="112" t="s">
        <v>201</v>
      </c>
      <c r="E355" s="8">
        <v>3150000</v>
      </c>
      <c r="F355" s="8">
        <v>26664</v>
      </c>
      <c r="G355" s="8">
        <v>0</v>
      </c>
      <c r="H355" s="113" t="s">
        <v>480</v>
      </c>
      <c r="I355" s="117">
        <v>1023947833</v>
      </c>
      <c r="J355" s="112" t="s">
        <v>1406</v>
      </c>
      <c r="K355" s="112" t="s">
        <v>213</v>
      </c>
      <c r="L355" s="112" t="s">
        <v>223</v>
      </c>
      <c r="M355" s="112" t="s">
        <v>1407</v>
      </c>
      <c r="N355" s="112" t="s">
        <v>216</v>
      </c>
      <c r="O355" s="112" t="s">
        <v>233</v>
      </c>
      <c r="P355" s="112" t="s">
        <v>234</v>
      </c>
      <c r="Q355" s="113" t="s">
        <v>203</v>
      </c>
      <c r="R355" s="112" t="s">
        <v>204</v>
      </c>
      <c r="S355" s="112" t="s">
        <v>483</v>
      </c>
      <c r="T355" s="112" t="s">
        <v>484</v>
      </c>
      <c r="U355" s="8">
        <v>3150000</v>
      </c>
      <c r="V355" s="8">
        <v>0</v>
      </c>
      <c r="W355" s="8">
        <v>3150000</v>
      </c>
      <c r="X355" s="8">
        <v>0</v>
      </c>
      <c r="Y355" s="112" t="s">
        <v>207</v>
      </c>
      <c r="Z355" s="112" t="s">
        <v>208</v>
      </c>
      <c r="AA355" s="112" t="s">
        <v>451</v>
      </c>
      <c r="AB355" s="112" t="s">
        <v>452</v>
      </c>
      <c r="AC355" s="112" t="s">
        <v>453</v>
      </c>
      <c r="AD355" s="89" t="s">
        <v>2439</v>
      </c>
      <c r="AE355" s="112" t="s">
        <v>2493</v>
      </c>
      <c r="AF355" s="112" t="s">
        <v>555</v>
      </c>
      <c r="AG355" s="112" t="s">
        <v>555</v>
      </c>
      <c r="AH355" s="112" t="s">
        <v>1341</v>
      </c>
      <c r="AI355" s="112" t="s">
        <v>2494</v>
      </c>
      <c r="AJ355" s="112" t="s">
        <v>2103</v>
      </c>
      <c r="AK355" s="112" t="s">
        <v>2495</v>
      </c>
      <c r="AL355" s="112" t="s">
        <v>2496</v>
      </c>
      <c r="AM355" s="112"/>
      <c r="AN355" s="112" t="s">
        <v>492</v>
      </c>
      <c r="AO355" s="112" t="s">
        <v>501</v>
      </c>
      <c r="AP355" s="112" t="s">
        <v>1412</v>
      </c>
      <c r="AQ355" s="112" t="s">
        <v>1413</v>
      </c>
      <c r="AR355" s="78" t="s">
        <v>995</v>
      </c>
      <c r="AS355" s="78" t="s">
        <v>996</v>
      </c>
      <c r="AT355" s="79" t="s">
        <v>997</v>
      </c>
    </row>
    <row r="356" spans="1:46" x14ac:dyDescent="0.25">
      <c r="A356" s="111">
        <v>52922</v>
      </c>
      <c r="B356" s="115">
        <v>44657</v>
      </c>
      <c r="C356" s="112" t="s">
        <v>2497</v>
      </c>
      <c r="D356" s="112" t="s">
        <v>201</v>
      </c>
      <c r="E356" s="8">
        <v>132568</v>
      </c>
      <c r="F356" s="8">
        <v>41248</v>
      </c>
      <c r="G356" s="8">
        <v>0</v>
      </c>
      <c r="H356" s="113" t="s">
        <v>480</v>
      </c>
      <c r="I356" s="117">
        <v>80121915</v>
      </c>
      <c r="J356" s="112" t="s">
        <v>1298</v>
      </c>
      <c r="K356" s="112" t="s">
        <v>213</v>
      </c>
      <c r="L356" s="112" t="s">
        <v>223</v>
      </c>
      <c r="M356" s="112" t="s">
        <v>1299</v>
      </c>
      <c r="N356" s="112" t="s">
        <v>216</v>
      </c>
      <c r="O356" s="112" t="s">
        <v>1300</v>
      </c>
      <c r="P356" s="112" t="s">
        <v>1301</v>
      </c>
      <c r="Q356" s="113" t="s">
        <v>203</v>
      </c>
      <c r="R356" s="112" t="s">
        <v>204</v>
      </c>
      <c r="S356" s="112" t="s">
        <v>483</v>
      </c>
      <c r="T356" s="112" t="s">
        <v>484</v>
      </c>
      <c r="U356" s="8">
        <v>132568</v>
      </c>
      <c r="V356" s="8">
        <v>0</v>
      </c>
      <c r="W356" s="8">
        <v>132568</v>
      </c>
      <c r="X356" s="8">
        <v>0</v>
      </c>
      <c r="Y356" s="112" t="s">
        <v>207</v>
      </c>
      <c r="Z356" s="112" t="s">
        <v>208</v>
      </c>
      <c r="AA356" s="112" t="s">
        <v>451</v>
      </c>
      <c r="AB356" s="112" t="s">
        <v>409</v>
      </c>
      <c r="AC356" s="112" t="s">
        <v>410</v>
      </c>
      <c r="AD356" s="89" t="s">
        <v>2498</v>
      </c>
      <c r="AE356" s="112" t="s">
        <v>2052</v>
      </c>
      <c r="AF356" s="112" t="s">
        <v>763</v>
      </c>
      <c r="AG356" s="112" t="s">
        <v>763</v>
      </c>
      <c r="AH356" s="112" t="s">
        <v>488</v>
      </c>
      <c r="AI356" s="112" t="s">
        <v>1717</v>
      </c>
      <c r="AJ356" s="112" t="s">
        <v>2103</v>
      </c>
      <c r="AK356" s="112" t="s">
        <v>2499</v>
      </c>
      <c r="AL356" s="112" t="s">
        <v>2500</v>
      </c>
      <c r="AM356" s="112"/>
      <c r="AN356" s="112" t="s">
        <v>900</v>
      </c>
      <c r="AO356" s="112" t="s">
        <v>493</v>
      </c>
      <c r="AP356" s="112" t="s">
        <v>1304</v>
      </c>
      <c r="AQ356" s="112" t="s">
        <v>902</v>
      </c>
      <c r="AR356" s="78" t="s">
        <v>995</v>
      </c>
      <c r="AS356" s="78" t="s">
        <v>996</v>
      </c>
      <c r="AT356" s="79" t="s">
        <v>997</v>
      </c>
    </row>
    <row r="357" spans="1:46" x14ac:dyDescent="0.25">
      <c r="A357" s="111">
        <v>53022</v>
      </c>
      <c r="B357" s="115">
        <v>44657</v>
      </c>
      <c r="C357" s="112" t="s">
        <v>2501</v>
      </c>
      <c r="D357" s="112" t="s">
        <v>201</v>
      </c>
      <c r="E357" s="8">
        <v>605544</v>
      </c>
      <c r="F357" s="8">
        <v>0</v>
      </c>
      <c r="G357" s="8">
        <v>0</v>
      </c>
      <c r="H357" s="113" t="s">
        <v>480</v>
      </c>
      <c r="I357" s="117">
        <v>80121915</v>
      </c>
      <c r="J357" s="112" t="s">
        <v>1298</v>
      </c>
      <c r="K357" s="112" t="s">
        <v>213</v>
      </c>
      <c r="L357" s="112" t="s">
        <v>223</v>
      </c>
      <c r="M357" s="112" t="s">
        <v>1299</v>
      </c>
      <c r="N357" s="112" t="s">
        <v>216</v>
      </c>
      <c r="O357" s="112" t="s">
        <v>1300</v>
      </c>
      <c r="P357" s="112" t="s">
        <v>1301</v>
      </c>
      <c r="Q357" s="113" t="s">
        <v>203</v>
      </c>
      <c r="R357" s="112" t="s">
        <v>204</v>
      </c>
      <c r="S357" s="112" t="s">
        <v>678</v>
      </c>
      <c r="T357" s="112" t="s">
        <v>679</v>
      </c>
      <c r="U357" s="8">
        <v>605544</v>
      </c>
      <c r="V357" s="8">
        <v>0</v>
      </c>
      <c r="W357" s="8">
        <v>605544</v>
      </c>
      <c r="X357" s="8">
        <v>0</v>
      </c>
      <c r="Y357" s="112" t="s">
        <v>207</v>
      </c>
      <c r="Z357" s="112" t="s">
        <v>208</v>
      </c>
      <c r="AA357" s="112" t="s">
        <v>451</v>
      </c>
      <c r="AB357" s="112" t="s">
        <v>409</v>
      </c>
      <c r="AC357" s="112" t="s">
        <v>410</v>
      </c>
      <c r="AD357" s="89" t="s">
        <v>2502</v>
      </c>
      <c r="AE357" s="112" t="s">
        <v>2052</v>
      </c>
      <c r="AF357" s="112" t="s">
        <v>904</v>
      </c>
      <c r="AG357" s="112" t="s">
        <v>904</v>
      </c>
      <c r="AH357" s="112" t="s">
        <v>289</v>
      </c>
      <c r="AI357" s="112" t="s">
        <v>1724</v>
      </c>
      <c r="AJ357" s="112" t="s">
        <v>2103</v>
      </c>
      <c r="AK357" s="112" t="s">
        <v>2503</v>
      </c>
      <c r="AL357" s="112" t="s">
        <v>2504</v>
      </c>
      <c r="AM357" s="112"/>
      <c r="AN357" s="112" t="s">
        <v>900</v>
      </c>
      <c r="AO357" s="112" t="s">
        <v>493</v>
      </c>
      <c r="AP357" s="112" t="s">
        <v>1304</v>
      </c>
      <c r="AQ357" s="112" t="s">
        <v>902</v>
      </c>
      <c r="AR357" s="78" t="s">
        <v>995</v>
      </c>
      <c r="AS357" s="78" t="s">
        <v>996</v>
      </c>
      <c r="AT357" s="79" t="s">
        <v>997</v>
      </c>
    </row>
    <row r="358" spans="1:46" x14ac:dyDescent="0.25">
      <c r="A358" s="111">
        <v>53122</v>
      </c>
      <c r="B358" s="115">
        <v>44657</v>
      </c>
      <c r="C358" s="112" t="s">
        <v>2505</v>
      </c>
      <c r="D358" s="112" t="s">
        <v>201</v>
      </c>
      <c r="E358" s="8">
        <v>605544</v>
      </c>
      <c r="F358" s="8">
        <v>0</v>
      </c>
      <c r="G358" s="8">
        <v>0</v>
      </c>
      <c r="H358" s="113" t="s">
        <v>480</v>
      </c>
      <c r="I358" s="117">
        <v>80121915</v>
      </c>
      <c r="J358" s="112" t="s">
        <v>1298</v>
      </c>
      <c r="K358" s="112" t="s">
        <v>213</v>
      </c>
      <c r="L358" s="112" t="s">
        <v>223</v>
      </c>
      <c r="M358" s="112" t="s">
        <v>1299</v>
      </c>
      <c r="N358" s="112" t="s">
        <v>216</v>
      </c>
      <c r="O358" s="112" t="s">
        <v>1300</v>
      </c>
      <c r="P358" s="112" t="s">
        <v>1301</v>
      </c>
      <c r="Q358" s="113" t="s">
        <v>203</v>
      </c>
      <c r="R358" s="112" t="s">
        <v>204</v>
      </c>
      <c r="S358" s="112" t="s">
        <v>507</v>
      </c>
      <c r="T358" s="112" t="s">
        <v>508</v>
      </c>
      <c r="U358" s="8">
        <v>605544</v>
      </c>
      <c r="V358" s="8">
        <v>0</v>
      </c>
      <c r="W358" s="8">
        <v>605544</v>
      </c>
      <c r="X358" s="8">
        <v>0</v>
      </c>
      <c r="Y358" s="112" t="s">
        <v>207</v>
      </c>
      <c r="Z358" s="112" t="s">
        <v>208</v>
      </c>
      <c r="AA358" s="112" t="s">
        <v>451</v>
      </c>
      <c r="AB358" s="112" t="s">
        <v>409</v>
      </c>
      <c r="AC358" s="112" t="s">
        <v>410</v>
      </c>
      <c r="AD358" s="89" t="s">
        <v>2502</v>
      </c>
      <c r="AE358" s="112" t="s">
        <v>2052</v>
      </c>
      <c r="AF358" s="112" t="s">
        <v>472</v>
      </c>
      <c r="AG358" s="112" t="s">
        <v>472</v>
      </c>
      <c r="AH358" s="112" t="s">
        <v>486</v>
      </c>
      <c r="AI358" s="112" t="s">
        <v>1732</v>
      </c>
      <c r="AJ358" s="112" t="s">
        <v>2103</v>
      </c>
      <c r="AK358" s="112" t="s">
        <v>2506</v>
      </c>
      <c r="AL358" s="112" t="s">
        <v>2507</v>
      </c>
      <c r="AM358" s="112"/>
      <c r="AN358" s="112" t="s">
        <v>900</v>
      </c>
      <c r="AO358" s="112" t="s">
        <v>493</v>
      </c>
      <c r="AP358" s="112" t="s">
        <v>1304</v>
      </c>
      <c r="AQ358" s="112" t="s">
        <v>902</v>
      </c>
      <c r="AR358" s="78" t="s">
        <v>995</v>
      </c>
      <c r="AS358" s="78" t="s">
        <v>996</v>
      </c>
      <c r="AT358" s="79" t="s">
        <v>997</v>
      </c>
    </row>
    <row r="359" spans="1:46" x14ac:dyDescent="0.25">
      <c r="A359" s="111">
        <v>53222</v>
      </c>
      <c r="B359" s="115">
        <v>44657</v>
      </c>
      <c r="C359" s="112" t="s">
        <v>2508</v>
      </c>
      <c r="D359" s="112" t="s">
        <v>201</v>
      </c>
      <c r="E359" s="8">
        <v>605544</v>
      </c>
      <c r="F359" s="8">
        <v>0</v>
      </c>
      <c r="G359" s="8">
        <v>0</v>
      </c>
      <c r="H359" s="113" t="s">
        <v>480</v>
      </c>
      <c r="I359" s="117">
        <v>80121915</v>
      </c>
      <c r="J359" s="112" t="s">
        <v>1298</v>
      </c>
      <c r="K359" s="112" t="s">
        <v>213</v>
      </c>
      <c r="L359" s="112" t="s">
        <v>223</v>
      </c>
      <c r="M359" s="112" t="s">
        <v>1299</v>
      </c>
      <c r="N359" s="112" t="s">
        <v>216</v>
      </c>
      <c r="O359" s="112" t="s">
        <v>1300</v>
      </c>
      <c r="P359" s="112" t="s">
        <v>1301</v>
      </c>
      <c r="Q359" s="113" t="s">
        <v>203</v>
      </c>
      <c r="R359" s="112" t="s">
        <v>204</v>
      </c>
      <c r="S359" s="112" t="s">
        <v>449</v>
      </c>
      <c r="T359" s="112" t="s">
        <v>450</v>
      </c>
      <c r="U359" s="8">
        <v>605544</v>
      </c>
      <c r="V359" s="8">
        <v>0</v>
      </c>
      <c r="W359" s="8">
        <v>605544</v>
      </c>
      <c r="X359" s="8">
        <v>0</v>
      </c>
      <c r="Y359" s="112" t="s">
        <v>207</v>
      </c>
      <c r="Z359" s="112" t="s">
        <v>208</v>
      </c>
      <c r="AA359" s="112" t="s">
        <v>451</v>
      </c>
      <c r="AB359" s="112" t="s">
        <v>409</v>
      </c>
      <c r="AC359" s="112" t="s">
        <v>410</v>
      </c>
      <c r="AD359" s="89" t="s">
        <v>2502</v>
      </c>
      <c r="AE359" s="112" t="s">
        <v>2052</v>
      </c>
      <c r="AF359" s="112" t="s">
        <v>631</v>
      </c>
      <c r="AG359" s="112" t="s">
        <v>631</v>
      </c>
      <c r="AH359" s="112" t="s">
        <v>344</v>
      </c>
      <c r="AI359" s="112" t="s">
        <v>1739</v>
      </c>
      <c r="AJ359" s="112" t="s">
        <v>2103</v>
      </c>
      <c r="AK359" s="112" t="s">
        <v>2509</v>
      </c>
      <c r="AL359" s="112" t="s">
        <v>2510</v>
      </c>
      <c r="AM359" s="112"/>
      <c r="AN359" s="112" t="s">
        <v>900</v>
      </c>
      <c r="AO359" s="112" t="s">
        <v>493</v>
      </c>
      <c r="AP359" s="112" t="s">
        <v>1304</v>
      </c>
      <c r="AQ359" s="112" t="s">
        <v>902</v>
      </c>
      <c r="AR359" s="78" t="s">
        <v>995</v>
      </c>
      <c r="AS359" s="78" t="s">
        <v>996</v>
      </c>
      <c r="AT359" s="79" t="s">
        <v>997</v>
      </c>
    </row>
    <row r="360" spans="1:46" x14ac:dyDescent="0.25">
      <c r="A360" s="111">
        <v>53322</v>
      </c>
      <c r="B360" s="115">
        <v>44657</v>
      </c>
      <c r="C360" s="112" t="s">
        <v>2511</v>
      </c>
      <c r="D360" s="112" t="s">
        <v>201</v>
      </c>
      <c r="E360" s="8">
        <v>2923800</v>
      </c>
      <c r="F360" s="8">
        <v>0</v>
      </c>
      <c r="G360" s="8">
        <v>0</v>
      </c>
      <c r="H360" s="113" t="s">
        <v>480</v>
      </c>
      <c r="I360" s="117">
        <v>80121915</v>
      </c>
      <c r="J360" s="112" t="s">
        <v>1298</v>
      </c>
      <c r="K360" s="112" t="s">
        <v>213</v>
      </c>
      <c r="L360" s="112" t="s">
        <v>223</v>
      </c>
      <c r="M360" s="112" t="s">
        <v>1299</v>
      </c>
      <c r="N360" s="112" t="s">
        <v>216</v>
      </c>
      <c r="O360" s="112" t="s">
        <v>1300</v>
      </c>
      <c r="P360" s="112" t="s">
        <v>1301</v>
      </c>
      <c r="Q360" s="113" t="s">
        <v>203</v>
      </c>
      <c r="R360" s="112" t="s">
        <v>204</v>
      </c>
      <c r="S360" s="112" t="s">
        <v>916</v>
      </c>
      <c r="T360" s="112" t="s">
        <v>917</v>
      </c>
      <c r="U360" s="8">
        <v>2923800</v>
      </c>
      <c r="V360" s="8">
        <v>0</v>
      </c>
      <c r="W360" s="8">
        <v>2923800</v>
      </c>
      <c r="X360" s="8">
        <v>0</v>
      </c>
      <c r="Y360" s="112" t="s">
        <v>207</v>
      </c>
      <c r="Z360" s="112" t="s">
        <v>208</v>
      </c>
      <c r="AA360" s="112" t="s">
        <v>451</v>
      </c>
      <c r="AB360" s="112" t="s">
        <v>409</v>
      </c>
      <c r="AC360" s="112" t="s">
        <v>410</v>
      </c>
      <c r="AD360" s="89" t="s">
        <v>2512</v>
      </c>
      <c r="AE360" s="112" t="s">
        <v>2052</v>
      </c>
      <c r="AF360" s="112" t="s">
        <v>918</v>
      </c>
      <c r="AG360" s="112" t="s">
        <v>918</v>
      </c>
      <c r="AH360" s="112" t="s">
        <v>1314</v>
      </c>
      <c r="AI360" s="112" t="s">
        <v>1746</v>
      </c>
      <c r="AJ360" s="112" t="s">
        <v>2103</v>
      </c>
      <c r="AK360" s="112" t="s">
        <v>2513</v>
      </c>
      <c r="AL360" s="112" t="s">
        <v>2514</v>
      </c>
      <c r="AM360" s="112"/>
      <c r="AN360" s="112" t="s">
        <v>900</v>
      </c>
      <c r="AO360" s="112" t="s">
        <v>493</v>
      </c>
      <c r="AP360" s="112" t="s">
        <v>1304</v>
      </c>
      <c r="AQ360" s="112" t="s">
        <v>902</v>
      </c>
      <c r="AR360" s="78" t="s">
        <v>995</v>
      </c>
      <c r="AS360" s="78" t="s">
        <v>996</v>
      </c>
      <c r="AT360" s="79" t="s">
        <v>997</v>
      </c>
    </row>
    <row r="361" spans="1:46" x14ac:dyDescent="0.25">
      <c r="A361" s="111">
        <v>53422</v>
      </c>
      <c r="B361" s="115">
        <v>44657</v>
      </c>
      <c r="C361" s="112" t="s">
        <v>2515</v>
      </c>
      <c r="D361" s="112" t="s">
        <v>201</v>
      </c>
      <c r="E361" s="8">
        <v>2240800</v>
      </c>
      <c r="F361" s="8">
        <v>47418</v>
      </c>
      <c r="G361" s="8">
        <v>0</v>
      </c>
      <c r="H361" s="113" t="s">
        <v>480</v>
      </c>
      <c r="I361" s="117">
        <v>1128052963</v>
      </c>
      <c r="J361" s="112" t="s">
        <v>1556</v>
      </c>
      <c r="K361" s="112" t="s">
        <v>213</v>
      </c>
      <c r="L361" s="112" t="s">
        <v>223</v>
      </c>
      <c r="M361" s="112" t="s">
        <v>1557</v>
      </c>
      <c r="N361" s="112" t="s">
        <v>216</v>
      </c>
      <c r="O361" s="112" t="s">
        <v>233</v>
      </c>
      <c r="P361" s="112" t="s">
        <v>234</v>
      </c>
      <c r="Q361" s="113" t="s">
        <v>203</v>
      </c>
      <c r="R361" s="112" t="s">
        <v>204</v>
      </c>
      <c r="S361" s="112" t="s">
        <v>507</v>
      </c>
      <c r="T361" s="112" t="s">
        <v>508</v>
      </c>
      <c r="U361" s="8">
        <v>2240800</v>
      </c>
      <c r="V361" s="8">
        <v>0</v>
      </c>
      <c r="W361" s="8">
        <v>2240800</v>
      </c>
      <c r="X361" s="8">
        <v>0</v>
      </c>
      <c r="Y361" s="112" t="s">
        <v>207</v>
      </c>
      <c r="Z361" s="112" t="s">
        <v>208</v>
      </c>
      <c r="AA361" s="112" t="s">
        <v>451</v>
      </c>
      <c r="AB361" s="112" t="s">
        <v>409</v>
      </c>
      <c r="AC361" s="112" t="s">
        <v>410</v>
      </c>
      <c r="AD361" s="89" t="s">
        <v>2516</v>
      </c>
      <c r="AE361" s="112" t="s">
        <v>2517</v>
      </c>
      <c r="AF361" s="112" t="s">
        <v>1559</v>
      </c>
      <c r="AG361" s="112" t="s">
        <v>1559</v>
      </c>
      <c r="AH361" s="112" t="s">
        <v>954</v>
      </c>
      <c r="AI361" s="112" t="s">
        <v>1799</v>
      </c>
      <c r="AJ361" s="112" t="s">
        <v>2374</v>
      </c>
      <c r="AK361" s="112" t="s">
        <v>2518</v>
      </c>
      <c r="AL361" s="112" t="s">
        <v>2519</v>
      </c>
      <c r="AM361" s="112"/>
      <c r="AN361" s="112" t="s">
        <v>900</v>
      </c>
      <c r="AO361" s="112" t="s">
        <v>501</v>
      </c>
      <c r="AP361" s="112" t="s">
        <v>1562</v>
      </c>
      <c r="AQ361" s="112" t="s">
        <v>1563</v>
      </c>
      <c r="AR361" s="78" t="s">
        <v>995</v>
      </c>
      <c r="AS361" s="78" t="s">
        <v>996</v>
      </c>
      <c r="AT361" s="79" t="s">
        <v>997</v>
      </c>
    </row>
    <row r="362" spans="1:46" x14ac:dyDescent="0.25">
      <c r="A362" s="111">
        <v>53522</v>
      </c>
      <c r="B362" s="115">
        <v>44657</v>
      </c>
      <c r="C362" s="112" t="s">
        <v>2520</v>
      </c>
      <c r="D362" s="112" t="s">
        <v>201</v>
      </c>
      <c r="E362" s="8">
        <v>560200</v>
      </c>
      <c r="F362" s="8">
        <v>0</v>
      </c>
      <c r="G362" s="8">
        <v>0</v>
      </c>
      <c r="H362" s="113" t="s">
        <v>480</v>
      </c>
      <c r="I362" s="117">
        <v>1128052963</v>
      </c>
      <c r="J362" s="112" t="s">
        <v>1556</v>
      </c>
      <c r="K362" s="112" t="s">
        <v>213</v>
      </c>
      <c r="L362" s="112" t="s">
        <v>223</v>
      </c>
      <c r="M362" s="112" t="s">
        <v>1557</v>
      </c>
      <c r="N362" s="112" t="s">
        <v>216</v>
      </c>
      <c r="O362" s="112" t="s">
        <v>233</v>
      </c>
      <c r="P362" s="112" t="s">
        <v>234</v>
      </c>
      <c r="Q362" s="113" t="s">
        <v>203</v>
      </c>
      <c r="R362" s="112" t="s">
        <v>204</v>
      </c>
      <c r="S362" s="112" t="s">
        <v>449</v>
      </c>
      <c r="T362" s="112" t="s">
        <v>450</v>
      </c>
      <c r="U362" s="8">
        <v>560200</v>
      </c>
      <c r="V362" s="8">
        <v>0</v>
      </c>
      <c r="W362" s="8">
        <v>560200</v>
      </c>
      <c r="X362" s="8">
        <v>0</v>
      </c>
      <c r="Y362" s="112" t="s">
        <v>207</v>
      </c>
      <c r="Z362" s="112" t="s">
        <v>208</v>
      </c>
      <c r="AA362" s="112" t="s">
        <v>451</v>
      </c>
      <c r="AB362" s="112" t="s">
        <v>409</v>
      </c>
      <c r="AC362" s="112" t="s">
        <v>410</v>
      </c>
      <c r="AD362" s="89" t="s">
        <v>2521</v>
      </c>
      <c r="AE362" s="112" t="s">
        <v>2517</v>
      </c>
      <c r="AF362" s="112" t="s">
        <v>640</v>
      </c>
      <c r="AG362" s="112" t="s">
        <v>640</v>
      </c>
      <c r="AH362" s="112" t="s">
        <v>342</v>
      </c>
      <c r="AI362" s="112" t="s">
        <v>1806</v>
      </c>
      <c r="AJ362" s="112" t="s">
        <v>2374</v>
      </c>
      <c r="AK362" s="112" t="s">
        <v>2522</v>
      </c>
      <c r="AL362" s="112" t="s">
        <v>2523</v>
      </c>
      <c r="AM362" s="112"/>
      <c r="AN362" s="112" t="s">
        <v>900</v>
      </c>
      <c r="AO362" s="112" t="s">
        <v>493</v>
      </c>
      <c r="AP362" s="112" t="s">
        <v>1562</v>
      </c>
      <c r="AQ362" s="112" t="s">
        <v>1563</v>
      </c>
      <c r="AR362" s="78" t="s">
        <v>995</v>
      </c>
      <c r="AS362" s="78" t="s">
        <v>996</v>
      </c>
      <c r="AT362" s="79" t="s">
        <v>997</v>
      </c>
    </row>
    <row r="363" spans="1:46" x14ac:dyDescent="0.25">
      <c r="A363" s="111">
        <v>53622</v>
      </c>
      <c r="B363" s="115">
        <v>44657</v>
      </c>
      <c r="C363" s="112" t="s">
        <v>2524</v>
      </c>
      <c r="D363" s="112" t="s">
        <v>201</v>
      </c>
      <c r="E363" s="8">
        <v>560200</v>
      </c>
      <c r="F363" s="8">
        <v>0</v>
      </c>
      <c r="G363" s="8">
        <v>0</v>
      </c>
      <c r="H363" s="113" t="s">
        <v>480</v>
      </c>
      <c r="I363" s="117">
        <v>1128052963</v>
      </c>
      <c r="J363" s="112" t="s">
        <v>1556</v>
      </c>
      <c r="K363" s="112" t="s">
        <v>213</v>
      </c>
      <c r="L363" s="112" t="s">
        <v>223</v>
      </c>
      <c r="M363" s="112" t="s">
        <v>1557</v>
      </c>
      <c r="N363" s="112" t="s">
        <v>216</v>
      </c>
      <c r="O363" s="112" t="s">
        <v>233</v>
      </c>
      <c r="P363" s="112" t="s">
        <v>234</v>
      </c>
      <c r="Q363" s="113" t="s">
        <v>203</v>
      </c>
      <c r="R363" s="112" t="s">
        <v>204</v>
      </c>
      <c r="S363" s="112" t="s">
        <v>916</v>
      </c>
      <c r="T363" s="112" t="s">
        <v>917</v>
      </c>
      <c r="U363" s="8">
        <v>560200</v>
      </c>
      <c r="V363" s="8">
        <v>0</v>
      </c>
      <c r="W363" s="8">
        <v>560200</v>
      </c>
      <c r="X363" s="8">
        <v>0</v>
      </c>
      <c r="Y363" s="112" t="s">
        <v>207</v>
      </c>
      <c r="Z363" s="112" t="s">
        <v>208</v>
      </c>
      <c r="AA363" s="112" t="s">
        <v>451</v>
      </c>
      <c r="AB363" s="112" t="s">
        <v>409</v>
      </c>
      <c r="AC363" s="112" t="s">
        <v>410</v>
      </c>
      <c r="AD363" s="89" t="s">
        <v>2521</v>
      </c>
      <c r="AE363" s="112" t="s">
        <v>2517</v>
      </c>
      <c r="AF363" s="112" t="s">
        <v>1496</v>
      </c>
      <c r="AG363" s="112" t="s">
        <v>1496</v>
      </c>
      <c r="AH363" s="112" t="s">
        <v>969</v>
      </c>
      <c r="AI363" s="112" t="s">
        <v>1811</v>
      </c>
      <c r="AJ363" s="112" t="s">
        <v>2374</v>
      </c>
      <c r="AK363" s="112" t="s">
        <v>2525</v>
      </c>
      <c r="AL363" s="112" t="s">
        <v>2526</v>
      </c>
      <c r="AM363" s="112"/>
      <c r="AN363" s="112" t="s">
        <v>900</v>
      </c>
      <c r="AO363" s="112" t="s">
        <v>493</v>
      </c>
      <c r="AP363" s="112" t="s">
        <v>1562</v>
      </c>
      <c r="AQ363" s="112" t="s">
        <v>1571</v>
      </c>
      <c r="AR363" s="78" t="s">
        <v>995</v>
      </c>
      <c r="AS363" s="78" t="s">
        <v>996</v>
      </c>
      <c r="AT363" s="79" t="s">
        <v>997</v>
      </c>
    </row>
    <row r="364" spans="1:46" x14ac:dyDescent="0.25">
      <c r="A364" s="111">
        <v>53722</v>
      </c>
      <c r="B364" s="115">
        <v>44657</v>
      </c>
      <c r="C364" s="112" t="s">
        <v>2527</v>
      </c>
      <c r="D364" s="112" t="s">
        <v>201</v>
      </c>
      <c r="E364" s="8">
        <v>560200</v>
      </c>
      <c r="F364" s="8">
        <v>0</v>
      </c>
      <c r="G364" s="8">
        <v>0</v>
      </c>
      <c r="H364" s="113" t="s">
        <v>480</v>
      </c>
      <c r="I364" s="117">
        <v>1128052963</v>
      </c>
      <c r="J364" s="112" t="s">
        <v>1556</v>
      </c>
      <c r="K364" s="112" t="s">
        <v>213</v>
      </c>
      <c r="L364" s="112" t="s">
        <v>223</v>
      </c>
      <c r="M364" s="112" t="s">
        <v>1557</v>
      </c>
      <c r="N364" s="112" t="s">
        <v>216</v>
      </c>
      <c r="O364" s="112" t="s">
        <v>233</v>
      </c>
      <c r="P364" s="112" t="s">
        <v>234</v>
      </c>
      <c r="Q364" s="113" t="s">
        <v>203</v>
      </c>
      <c r="R364" s="112" t="s">
        <v>204</v>
      </c>
      <c r="S364" s="112" t="s">
        <v>678</v>
      </c>
      <c r="T364" s="112" t="s">
        <v>679</v>
      </c>
      <c r="U364" s="8">
        <v>560200</v>
      </c>
      <c r="V364" s="8">
        <v>0</v>
      </c>
      <c r="W364" s="8">
        <v>560200</v>
      </c>
      <c r="X364" s="8">
        <v>0</v>
      </c>
      <c r="Y364" s="112" t="s">
        <v>207</v>
      </c>
      <c r="Z364" s="112" t="s">
        <v>208</v>
      </c>
      <c r="AA364" s="112" t="s">
        <v>451</v>
      </c>
      <c r="AB364" s="112" t="s">
        <v>409</v>
      </c>
      <c r="AC364" s="112" t="s">
        <v>410</v>
      </c>
      <c r="AD364" s="89" t="s">
        <v>2521</v>
      </c>
      <c r="AE364" s="112" t="s">
        <v>2517</v>
      </c>
      <c r="AF364" s="112" t="s">
        <v>1577</v>
      </c>
      <c r="AG364" s="112" t="s">
        <v>1577</v>
      </c>
      <c r="AH364" s="112" t="s">
        <v>1578</v>
      </c>
      <c r="AI364" s="112" t="s">
        <v>1814</v>
      </c>
      <c r="AJ364" s="112" t="s">
        <v>2374</v>
      </c>
      <c r="AK364" s="112" t="s">
        <v>2528</v>
      </c>
      <c r="AL364" s="112" t="s">
        <v>2529</v>
      </c>
      <c r="AM364" s="112"/>
      <c r="AN364" s="112" t="s">
        <v>900</v>
      </c>
      <c r="AO364" s="112" t="s">
        <v>493</v>
      </c>
      <c r="AP364" s="112" t="s">
        <v>1562</v>
      </c>
      <c r="AQ364" s="112" t="s">
        <v>1563</v>
      </c>
      <c r="AR364" s="78" t="s">
        <v>995</v>
      </c>
      <c r="AS364" s="78" t="s">
        <v>996</v>
      </c>
      <c r="AT364" s="79" t="s">
        <v>997</v>
      </c>
    </row>
    <row r="365" spans="1:46" x14ac:dyDescent="0.25">
      <c r="A365" s="111">
        <v>53822</v>
      </c>
      <c r="B365" s="115">
        <v>44657</v>
      </c>
      <c r="C365" s="112" t="s">
        <v>2530</v>
      </c>
      <c r="D365" s="112" t="s">
        <v>201</v>
      </c>
      <c r="E365" s="8">
        <v>560200</v>
      </c>
      <c r="F365" s="8">
        <v>0</v>
      </c>
      <c r="G365" s="8">
        <v>0</v>
      </c>
      <c r="H365" s="113" t="s">
        <v>480</v>
      </c>
      <c r="I365" s="117">
        <v>1128052963</v>
      </c>
      <c r="J365" s="112" t="s">
        <v>1556</v>
      </c>
      <c r="K365" s="112" t="s">
        <v>213</v>
      </c>
      <c r="L365" s="112" t="s">
        <v>223</v>
      </c>
      <c r="M365" s="112" t="s">
        <v>1557</v>
      </c>
      <c r="N365" s="112" t="s">
        <v>216</v>
      </c>
      <c r="O365" s="112" t="s">
        <v>233</v>
      </c>
      <c r="P365" s="112" t="s">
        <v>234</v>
      </c>
      <c r="Q365" s="113" t="s">
        <v>203</v>
      </c>
      <c r="R365" s="112" t="s">
        <v>204</v>
      </c>
      <c r="S365" s="112" t="s">
        <v>678</v>
      </c>
      <c r="T365" s="112" t="s">
        <v>679</v>
      </c>
      <c r="U365" s="8">
        <v>560200</v>
      </c>
      <c r="V365" s="8">
        <v>0</v>
      </c>
      <c r="W365" s="8">
        <v>560200</v>
      </c>
      <c r="X365" s="8">
        <v>0</v>
      </c>
      <c r="Y365" s="112" t="s">
        <v>207</v>
      </c>
      <c r="Z365" s="112" t="s">
        <v>208</v>
      </c>
      <c r="AA365" s="112" t="s">
        <v>451</v>
      </c>
      <c r="AB365" s="112" t="s">
        <v>409</v>
      </c>
      <c r="AC365" s="112" t="s">
        <v>410</v>
      </c>
      <c r="AD365" s="89" t="s">
        <v>2521</v>
      </c>
      <c r="AE365" s="112" t="s">
        <v>2517</v>
      </c>
      <c r="AF365" s="112" t="s">
        <v>1577</v>
      </c>
      <c r="AG365" s="112" t="s">
        <v>1577</v>
      </c>
      <c r="AH365" s="112" t="s">
        <v>1578</v>
      </c>
      <c r="AI365" s="112" t="s">
        <v>1817</v>
      </c>
      <c r="AJ365" s="112" t="s">
        <v>2374</v>
      </c>
      <c r="AK365" s="112" t="s">
        <v>2531</v>
      </c>
      <c r="AL365" s="112" t="s">
        <v>2532</v>
      </c>
      <c r="AM365" s="112"/>
      <c r="AN365" s="112" t="s">
        <v>900</v>
      </c>
      <c r="AO365" s="112" t="s">
        <v>493</v>
      </c>
      <c r="AP365" s="112" t="s">
        <v>1562</v>
      </c>
      <c r="AQ365" s="112" t="s">
        <v>1563</v>
      </c>
      <c r="AR365" s="78" t="s">
        <v>995</v>
      </c>
      <c r="AS365" s="78" t="s">
        <v>996</v>
      </c>
      <c r="AT365" s="79" t="s">
        <v>997</v>
      </c>
    </row>
    <row r="366" spans="1:46" x14ac:dyDescent="0.25">
      <c r="A366" s="111">
        <v>53922</v>
      </c>
      <c r="B366" s="115">
        <v>44657</v>
      </c>
      <c r="C366" s="112" t="s">
        <v>2533</v>
      </c>
      <c r="D366" s="112" t="s">
        <v>201</v>
      </c>
      <c r="E366" s="8">
        <v>1120400</v>
      </c>
      <c r="F366" s="8">
        <v>0</v>
      </c>
      <c r="G366" s="8">
        <v>0</v>
      </c>
      <c r="H366" s="113" t="s">
        <v>480</v>
      </c>
      <c r="I366" s="117">
        <v>1128052963</v>
      </c>
      <c r="J366" s="112" t="s">
        <v>1556</v>
      </c>
      <c r="K366" s="112" t="s">
        <v>213</v>
      </c>
      <c r="L366" s="112" t="s">
        <v>223</v>
      </c>
      <c r="M366" s="112" t="s">
        <v>1557</v>
      </c>
      <c r="N366" s="112" t="s">
        <v>216</v>
      </c>
      <c r="O366" s="112" t="s">
        <v>233</v>
      </c>
      <c r="P366" s="112" t="s">
        <v>234</v>
      </c>
      <c r="Q366" s="113" t="s">
        <v>203</v>
      </c>
      <c r="R366" s="112" t="s">
        <v>204</v>
      </c>
      <c r="S366" s="112" t="s">
        <v>407</v>
      </c>
      <c r="T366" s="112" t="s">
        <v>408</v>
      </c>
      <c r="U366" s="8">
        <v>1120400</v>
      </c>
      <c r="V366" s="8">
        <v>0</v>
      </c>
      <c r="W366" s="8">
        <v>1120400</v>
      </c>
      <c r="X366" s="8">
        <v>0</v>
      </c>
      <c r="Y366" s="112" t="s">
        <v>207</v>
      </c>
      <c r="Z366" s="112" t="s">
        <v>208</v>
      </c>
      <c r="AA366" s="112" t="s">
        <v>209</v>
      </c>
      <c r="AB366" s="112" t="s">
        <v>409</v>
      </c>
      <c r="AC366" s="112" t="s">
        <v>410</v>
      </c>
      <c r="AD366" s="89" t="s">
        <v>2534</v>
      </c>
      <c r="AE366" s="112" t="s">
        <v>2517</v>
      </c>
      <c r="AF366" s="112" t="s">
        <v>650</v>
      </c>
      <c r="AG366" s="112" t="s">
        <v>1097</v>
      </c>
      <c r="AH366" s="112" t="s">
        <v>1577</v>
      </c>
      <c r="AI366" s="112" t="s">
        <v>1820</v>
      </c>
      <c r="AJ366" s="112" t="s">
        <v>2374</v>
      </c>
      <c r="AK366" s="112" t="s">
        <v>2535</v>
      </c>
      <c r="AL366" s="112" t="s">
        <v>2536</v>
      </c>
      <c r="AM366" s="112"/>
      <c r="AN366" s="112" t="s">
        <v>900</v>
      </c>
      <c r="AO366" s="112" t="s">
        <v>493</v>
      </c>
      <c r="AP366" s="112" t="s">
        <v>1562</v>
      </c>
      <c r="AQ366" s="112" t="s">
        <v>1563</v>
      </c>
      <c r="AR366" s="78" t="s">
        <v>995</v>
      </c>
      <c r="AS366" s="78" t="s">
        <v>996</v>
      </c>
      <c r="AT366" s="79" t="s">
        <v>997</v>
      </c>
    </row>
    <row r="367" spans="1:46" x14ac:dyDescent="0.25">
      <c r="A367" s="111">
        <v>54022</v>
      </c>
      <c r="B367" s="115">
        <v>44657</v>
      </c>
      <c r="C367" s="112" t="s">
        <v>2537</v>
      </c>
      <c r="D367" s="112" t="s">
        <v>201</v>
      </c>
      <c r="E367" s="8">
        <v>132568</v>
      </c>
      <c r="F367" s="8">
        <v>41248</v>
      </c>
      <c r="G367" s="8">
        <v>0</v>
      </c>
      <c r="H367" s="113" t="s">
        <v>480</v>
      </c>
      <c r="I367" s="117">
        <v>51802595</v>
      </c>
      <c r="J367" s="112" t="s">
        <v>1074</v>
      </c>
      <c r="K367" s="112" t="s">
        <v>213</v>
      </c>
      <c r="L367" s="112" t="s">
        <v>223</v>
      </c>
      <c r="M367" s="112" t="s">
        <v>1075</v>
      </c>
      <c r="N367" s="112" t="s">
        <v>216</v>
      </c>
      <c r="O367" s="112" t="s">
        <v>233</v>
      </c>
      <c r="P367" s="112" t="s">
        <v>234</v>
      </c>
      <c r="Q367" s="113" t="s">
        <v>203</v>
      </c>
      <c r="R367" s="112" t="s">
        <v>204</v>
      </c>
      <c r="S367" s="112" t="s">
        <v>483</v>
      </c>
      <c r="T367" s="112" t="s">
        <v>484</v>
      </c>
      <c r="U367" s="8">
        <v>132568</v>
      </c>
      <c r="V367" s="8">
        <v>0</v>
      </c>
      <c r="W367" s="8">
        <v>132568</v>
      </c>
      <c r="X367" s="8">
        <v>0</v>
      </c>
      <c r="Y367" s="112" t="s">
        <v>207</v>
      </c>
      <c r="Z367" s="112" t="s">
        <v>208</v>
      </c>
      <c r="AA367" s="112" t="s">
        <v>451</v>
      </c>
      <c r="AB367" s="112" t="s">
        <v>409</v>
      </c>
      <c r="AC367" s="112" t="s">
        <v>410</v>
      </c>
      <c r="AD367" s="89" t="s">
        <v>2498</v>
      </c>
      <c r="AE367" s="112" t="s">
        <v>2052</v>
      </c>
      <c r="AF367" s="112" t="s">
        <v>763</v>
      </c>
      <c r="AG367" s="112" t="s">
        <v>763</v>
      </c>
      <c r="AH367" s="112" t="s">
        <v>567</v>
      </c>
      <c r="AI367" s="112" t="s">
        <v>1826</v>
      </c>
      <c r="AJ367" s="112" t="s">
        <v>2374</v>
      </c>
      <c r="AK367" s="112" t="s">
        <v>2538</v>
      </c>
      <c r="AL367" s="112" t="s">
        <v>2539</v>
      </c>
      <c r="AM367" s="112"/>
      <c r="AN367" s="112" t="s">
        <v>1078</v>
      </c>
      <c r="AO367" s="112" t="s">
        <v>493</v>
      </c>
      <c r="AP367" s="112" t="s">
        <v>1079</v>
      </c>
      <c r="AQ367" s="112" t="s">
        <v>1080</v>
      </c>
      <c r="AR367" s="78" t="s">
        <v>995</v>
      </c>
      <c r="AS367" s="78" t="s">
        <v>996</v>
      </c>
      <c r="AT367" s="79" t="s">
        <v>997</v>
      </c>
    </row>
    <row r="368" spans="1:46" x14ac:dyDescent="0.25">
      <c r="A368" s="111">
        <v>54122</v>
      </c>
      <c r="B368" s="115">
        <v>44657</v>
      </c>
      <c r="C368" s="112" t="s">
        <v>2540</v>
      </c>
      <c r="D368" s="112" t="s">
        <v>201</v>
      </c>
      <c r="E368" s="8">
        <v>605544</v>
      </c>
      <c r="F368" s="8">
        <v>0</v>
      </c>
      <c r="G368" s="8">
        <v>0</v>
      </c>
      <c r="H368" s="113" t="s">
        <v>480</v>
      </c>
      <c r="I368" s="117">
        <v>51802595</v>
      </c>
      <c r="J368" s="112" t="s">
        <v>1074</v>
      </c>
      <c r="K368" s="112" t="s">
        <v>213</v>
      </c>
      <c r="L368" s="112" t="s">
        <v>223</v>
      </c>
      <c r="M368" s="112" t="s">
        <v>1075</v>
      </c>
      <c r="N368" s="112" t="s">
        <v>216</v>
      </c>
      <c r="O368" s="112" t="s">
        <v>233</v>
      </c>
      <c r="P368" s="112" t="s">
        <v>234</v>
      </c>
      <c r="Q368" s="113" t="s">
        <v>203</v>
      </c>
      <c r="R368" s="112" t="s">
        <v>204</v>
      </c>
      <c r="S368" s="112" t="s">
        <v>678</v>
      </c>
      <c r="T368" s="112" t="s">
        <v>679</v>
      </c>
      <c r="U368" s="8">
        <v>605544</v>
      </c>
      <c r="V368" s="8">
        <v>0</v>
      </c>
      <c r="W368" s="8">
        <v>605544</v>
      </c>
      <c r="X368" s="8">
        <v>0</v>
      </c>
      <c r="Y368" s="112" t="s">
        <v>207</v>
      </c>
      <c r="Z368" s="112" t="s">
        <v>208</v>
      </c>
      <c r="AA368" s="112" t="s">
        <v>451</v>
      </c>
      <c r="AB368" s="112" t="s">
        <v>409</v>
      </c>
      <c r="AC368" s="112" t="s">
        <v>410</v>
      </c>
      <c r="AD368" s="89" t="s">
        <v>2502</v>
      </c>
      <c r="AE368" s="112" t="s">
        <v>2052</v>
      </c>
      <c r="AF368" s="112" t="s">
        <v>904</v>
      </c>
      <c r="AG368" s="112" t="s">
        <v>904</v>
      </c>
      <c r="AH368" s="112" t="s">
        <v>430</v>
      </c>
      <c r="AI368" s="112" t="s">
        <v>1833</v>
      </c>
      <c r="AJ368" s="112" t="s">
        <v>2374</v>
      </c>
      <c r="AK368" s="112" t="s">
        <v>2541</v>
      </c>
      <c r="AL368" s="112" t="s">
        <v>2542</v>
      </c>
      <c r="AM368" s="112"/>
      <c r="AN368" s="112" t="s">
        <v>1078</v>
      </c>
      <c r="AO368" s="112" t="s">
        <v>493</v>
      </c>
      <c r="AP368" s="112" t="s">
        <v>1079</v>
      </c>
      <c r="AQ368" s="112" t="s">
        <v>1080</v>
      </c>
      <c r="AR368" s="78" t="s">
        <v>995</v>
      </c>
      <c r="AS368" s="78" t="s">
        <v>996</v>
      </c>
      <c r="AT368" s="79" t="s">
        <v>997</v>
      </c>
    </row>
    <row r="369" spans="1:46" x14ac:dyDescent="0.25">
      <c r="A369" s="111">
        <v>54222</v>
      </c>
      <c r="B369" s="115">
        <v>44657</v>
      </c>
      <c r="C369" s="112" t="s">
        <v>2543</v>
      </c>
      <c r="D369" s="112" t="s">
        <v>201</v>
      </c>
      <c r="E369" s="8">
        <v>2923800</v>
      </c>
      <c r="F369" s="8">
        <v>0</v>
      </c>
      <c r="G369" s="8">
        <v>0</v>
      </c>
      <c r="H369" s="113" t="s">
        <v>480</v>
      </c>
      <c r="I369" s="117">
        <v>51802595</v>
      </c>
      <c r="J369" s="112" t="s">
        <v>1074</v>
      </c>
      <c r="K369" s="112" t="s">
        <v>213</v>
      </c>
      <c r="L369" s="112" t="s">
        <v>223</v>
      </c>
      <c r="M369" s="112" t="s">
        <v>1075</v>
      </c>
      <c r="N369" s="112" t="s">
        <v>216</v>
      </c>
      <c r="O369" s="112" t="s">
        <v>233</v>
      </c>
      <c r="P369" s="112" t="s">
        <v>234</v>
      </c>
      <c r="Q369" s="113" t="s">
        <v>203</v>
      </c>
      <c r="R369" s="112" t="s">
        <v>204</v>
      </c>
      <c r="S369" s="112" t="s">
        <v>507</v>
      </c>
      <c r="T369" s="112" t="s">
        <v>508</v>
      </c>
      <c r="U369" s="8">
        <v>2923800</v>
      </c>
      <c r="V369" s="8">
        <v>0</v>
      </c>
      <c r="W369" s="8">
        <v>2923800</v>
      </c>
      <c r="X369" s="8">
        <v>0</v>
      </c>
      <c r="Y369" s="112" t="s">
        <v>207</v>
      </c>
      <c r="Z369" s="112" t="s">
        <v>208</v>
      </c>
      <c r="AA369" s="112" t="s">
        <v>451</v>
      </c>
      <c r="AB369" s="112" t="s">
        <v>409</v>
      </c>
      <c r="AC369" s="112" t="s">
        <v>410</v>
      </c>
      <c r="AD369" s="89" t="s">
        <v>2512</v>
      </c>
      <c r="AE369" s="112" t="s">
        <v>2052</v>
      </c>
      <c r="AF369" s="112" t="s">
        <v>472</v>
      </c>
      <c r="AG369" s="112" t="s">
        <v>472</v>
      </c>
      <c r="AH369" s="112" t="s">
        <v>589</v>
      </c>
      <c r="AI369" s="112" t="s">
        <v>1841</v>
      </c>
      <c r="AJ369" s="112" t="s">
        <v>2374</v>
      </c>
      <c r="AK369" s="112" t="s">
        <v>2544</v>
      </c>
      <c r="AL369" s="112" t="s">
        <v>2545</v>
      </c>
      <c r="AM369" s="112"/>
      <c r="AN369" s="112" t="s">
        <v>1078</v>
      </c>
      <c r="AO369" s="112" t="s">
        <v>493</v>
      </c>
      <c r="AP369" s="112" t="s">
        <v>1079</v>
      </c>
      <c r="AQ369" s="112" t="s">
        <v>1080</v>
      </c>
      <c r="AR369" s="78" t="s">
        <v>995</v>
      </c>
      <c r="AS369" s="78" t="s">
        <v>996</v>
      </c>
      <c r="AT369" s="79" t="s">
        <v>997</v>
      </c>
    </row>
    <row r="370" spans="1:46" x14ac:dyDescent="0.25">
      <c r="A370" s="111">
        <v>54322</v>
      </c>
      <c r="B370" s="115">
        <v>44657</v>
      </c>
      <c r="C370" s="112" t="s">
        <v>2546</v>
      </c>
      <c r="D370" s="112" t="s">
        <v>201</v>
      </c>
      <c r="E370" s="8">
        <v>605544</v>
      </c>
      <c r="F370" s="8">
        <v>0</v>
      </c>
      <c r="G370" s="8">
        <v>0</v>
      </c>
      <c r="H370" s="113" t="s">
        <v>480</v>
      </c>
      <c r="I370" s="117">
        <v>51802595</v>
      </c>
      <c r="J370" s="112" t="s">
        <v>1074</v>
      </c>
      <c r="K370" s="112" t="s">
        <v>213</v>
      </c>
      <c r="L370" s="112" t="s">
        <v>223</v>
      </c>
      <c r="M370" s="112" t="s">
        <v>1075</v>
      </c>
      <c r="N370" s="112" t="s">
        <v>216</v>
      </c>
      <c r="O370" s="112" t="s">
        <v>233</v>
      </c>
      <c r="P370" s="112" t="s">
        <v>234</v>
      </c>
      <c r="Q370" s="113" t="s">
        <v>203</v>
      </c>
      <c r="R370" s="112" t="s">
        <v>204</v>
      </c>
      <c r="S370" s="112" t="s">
        <v>449</v>
      </c>
      <c r="T370" s="112" t="s">
        <v>450</v>
      </c>
      <c r="U370" s="8">
        <v>605544</v>
      </c>
      <c r="V370" s="8">
        <v>0</v>
      </c>
      <c r="W370" s="8">
        <v>605544</v>
      </c>
      <c r="X370" s="8">
        <v>0</v>
      </c>
      <c r="Y370" s="112" t="s">
        <v>207</v>
      </c>
      <c r="Z370" s="112" t="s">
        <v>208</v>
      </c>
      <c r="AA370" s="112" t="s">
        <v>451</v>
      </c>
      <c r="AB370" s="112" t="s">
        <v>409</v>
      </c>
      <c r="AC370" s="112" t="s">
        <v>410</v>
      </c>
      <c r="AD370" s="89" t="s">
        <v>2502</v>
      </c>
      <c r="AE370" s="112" t="s">
        <v>2052</v>
      </c>
      <c r="AF370" s="112" t="s">
        <v>631</v>
      </c>
      <c r="AG370" s="112" t="s">
        <v>631</v>
      </c>
      <c r="AH370" s="112" t="s">
        <v>601</v>
      </c>
      <c r="AI370" s="112" t="s">
        <v>1849</v>
      </c>
      <c r="AJ370" s="112" t="s">
        <v>2374</v>
      </c>
      <c r="AK370" s="112" t="s">
        <v>2547</v>
      </c>
      <c r="AL370" s="112" t="s">
        <v>2548</v>
      </c>
      <c r="AM370" s="112"/>
      <c r="AN370" s="112" t="s">
        <v>1078</v>
      </c>
      <c r="AO370" s="112" t="s">
        <v>493</v>
      </c>
      <c r="AP370" s="112" t="s">
        <v>1079</v>
      </c>
      <c r="AQ370" s="112" t="s">
        <v>1080</v>
      </c>
      <c r="AR370" s="78" t="s">
        <v>995</v>
      </c>
      <c r="AS370" s="78" t="s">
        <v>996</v>
      </c>
      <c r="AT370" s="79" t="s">
        <v>997</v>
      </c>
    </row>
    <row r="371" spans="1:46" x14ac:dyDescent="0.25">
      <c r="A371" s="111">
        <v>54422</v>
      </c>
      <c r="B371" s="115">
        <v>44657</v>
      </c>
      <c r="C371" s="112" t="s">
        <v>2549</v>
      </c>
      <c r="D371" s="112" t="s">
        <v>201</v>
      </c>
      <c r="E371" s="8">
        <v>605544</v>
      </c>
      <c r="F371" s="8">
        <v>0</v>
      </c>
      <c r="G371" s="8">
        <v>0</v>
      </c>
      <c r="H371" s="113" t="s">
        <v>480</v>
      </c>
      <c r="I371" s="117">
        <v>51802595</v>
      </c>
      <c r="J371" s="112" t="s">
        <v>1074</v>
      </c>
      <c r="K371" s="112" t="s">
        <v>213</v>
      </c>
      <c r="L371" s="112" t="s">
        <v>223</v>
      </c>
      <c r="M371" s="112" t="s">
        <v>1075</v>
      </c>
      <c r="N371" s="112" t="s">
        <v>216</v>
      </c>
      <c r="O371" s="112" t="s">
        <v>233</v>
      </c>
      <c r="P371" s="112" t="s">
        <v>234</v>
      </c>
      <c r="Q371" s="113" t="s">
        <v>203</v>
      </c>
      <c r="R371" s="112" t="s">
        <v>204</v>
      </c>
      <c r="S371" s="112" t="s">
        <v>916</v>
      </c>
      <c r="T371" s="112" t="s">
        <v>917</v>
      </c>
      <c r="U371" s="8">
        <v>605544</v>
      </c>
      <c r="V371" s="8">
        <v>0</v>
      </c>
      <c r="W371" s="8">
        <v>605544</v>
      </c>
      <c r="X371" s="8">
        <v>0</v>
      </c>
      <c r="Y371" s="112" t="s">
        <v>207</v>
      </c>
      <c r="Z371" s="112" t="s">
        <v>208</v>
      </c>
      <c r="AA371" s="112" t="s">
        <v>451</v>
      </c>
      <c r="AB371" s="112" t="s">
        <v>409</v>
      </c>
      <c r="AC371" s="112" t="s">
        <v>410</v>
      </c>
      <c r="AD371" s="89" t="s">
        <v>2502</v>
      </c>
      <c r="AE371" s="112" t="s">
        <v>2052</v>
      </c>
      <c r="AF371" s="112" t="s">
        <v>918</v>
      </c>
      <c r="AG371" s="112" t="s">
        <v>918</v>
      </c>
      <c r="AH371" s="112" t="s">
        <v>614</v>
      </c>
      <c r="AI371" s="112" t="s">
        <v>2550</v>
      </c>
      <c r="AJ371" s="112" t="s">
        <v>2374</v>
      </c>
      <c r="AK371" s="112" t="s">
        <v>2551</v>
      </c>
      <c r="AL371" s="112" t="s">
        <v>2552</v>
      </c>
      <c r="AM371" s="112"/>
      <c r="AN371" s="112" t="s">
        <v>1078</v>
      </c>
      <c r="AO371" s="112" t="s">
        <v>493</v>
      </c>
      <c r="AP371" s="112" t="s">
        <v>1079</v>
      </c>
      <c r="AQ371" s="112" t="s">
        <v>1080</v>
      </c>
      <c r="AR371" s="78" t="s">
        <v>995</v>
      </c>
      <c r="AS371" s="78" t="s">
        <v>996</v>
      </c>
      <c r="AT371" s="79" t="s">
        <v>997</v>
      </c>
    </row>
    <row r="372" spans="1:46" x14ac:dyDescent="0.25">
      <c r="A372" s="111">
        <v>54622</v>
      </c>
      <c r="B372" s="115">
        <v>44657</v>
      </c>
      <c r="C372" s="112" t="s">
        <v>2553</v>
      </c>
      <c r="D372" s="112" t="s">
        <v>201</v>
      </c>
      <c r="E372" s="8">
        <v>2136000</v>
      </c>
      <c r="F372" s="8">
        <v>17645</v>
      </c>
      <c r="G372" s="8">
        <v>0</v>
      </c>
      <c r="H372" s="113" t="s">
        <v>480</v>
      </c>
      <c r="I372" s="117">
        <v>7570701</v>
      </c>
      <c r="J372" s="112" t="s">
        <v>1759</v>
      </c>
      <c r="K372" s="112" t="s">
        <v>213</v>
      </c>
      <c r="L372" s="112" t="s">
        <v>223</v>
      </c>
      <c r="M372" s="112" t="s">
        <v>1760</v>
      </c>
      <c r="N372" s="112" t="s">
        <v>216</v>
      </c>
      <c r="O372" s="112" t="s">
        <v>564</v>
      </c>
      <c r="P372" s="112" t="s">
        <v>565</v>
      </c>
      <c r="Q372" s="113" t="s">
        <v>203</v>
      </c>
      <c r="R372" s="112" t="s">
        <v>204</v>
      </c>
      <c r="S372" s="112" t="s">
        <v>817</v>
      </c>
      <c r="T372" s="112" t="s">
        <v>818</v>
      </c>
      <c r="U372" s="8">
        <v>2136000</v>
      </c>
      <c r="V372" s="8">
        <v>0</v>
      </c>
      <c r="W372" s="8">
        <v>2136000</v>
      </c>
      <c r="X372" s="8">
        <v>0</v>
      </c>
      <c r="Y372" s="112" t="s">
        <v>207</v>
      </c>
      <c r="Z372" s="112" t="s">
        <v>208</v>
      </c>
      <c r="AA372" s="112" t="s">
        <v>451</v>
      </c>
      <c r="AB372" s="112" t="s">
        <v>452</v>
      </c>
      <c r="AC372" s="112" t="s">
        <v>453</v>
      </c>
      <c r="AD372" s="89" t="s">
        <v>2445</v>
      </c>
      <c r="AE372" s="112" t="s">
        <v>2554</v>
      </c>
      <c r="AF372" s="112" t="s">
        <v>756</v>
      </c>
      <c r="AG372" s="112" t="s">
        <v>696</v>
      </c>
      <c r="AH372" s="112" t="s">
        <v>705</v>
      </c>
      <c r="AI372" s="112" t="s">
        <v>1915</v>
      </c>
      <c r="AJ372" s="112" t="s">
        <v>2447</v>
      </c>
      <c r="AK372" s="112" t="s">
        <v>2555</v>
      </c>
      <c r="AL372" s="112" t="s">
        <v>2556</v>
      </c>
      <c r="AM372" s="112"/>
      <c r="AN372" s="112" t="s">
        <v>765</v>
      </c>
      <c r="AO372" s="112" t="s">
        <v>501</v>
      </c>
      <c r="AP372" s="112" t="s">
        <v>1764</v>
      </c>
      <c r="AQ372" s="112" t="s">
        <v>1765</v>
      </c>
      <c r="AR372" s="78" t="s">
        <v>995</v>
      </c>
      <c r="AS372" s="78" t="s">
        <v>996</v>
      </c>
      <c r="AT372" s="79" t="s">
        <v>997</v>
      </c>
    </row>
    <row r="373" spans="1:46" x14ac:dyDescent="0.25">
      <c r="A373" s="111">
        <v>54722</v>
      </c>
      <c r="B373" s="115">
        <v>44657</v>
      </c>
      <c r="C373" s="112" t="s">
        <v>2557</v>
      </c>
      <c r="D373" s="112" t="s">
        <v>201</v>
      </c>
      <c r="E373" s="8">
        <v>6450000</v>
      </c>
      <c r="F373" s="8">
        <v>173597</v>
      </c>
      <c r="G373" s="8">
        <v>0</v>
      </c>
      <c r="H373" s="113" t="s">
        <v>480</v>
      </c>
      <c r="I373" s="117">
        <v>1117516317</v>
      </c>
      <c r="J373" s="112" t="s">
        <v>481</v>
      </c>
      <c r="K373" s="112" t="s">
        <v>213</v>
      </c>
      <c r="L373" s="112" t="s">
        <v>223</v>
      </c>
      <c r="M373" s="112" t="s">
        <v>482</v>
      </c>
      <c r="N373" s="112" t="s">
        <v>216</v>
      </c>
      <c r="O373" s="112" t="s">
        <v>467</v>
      </c>
      <c r="P373" s="112" t="s">
        <v>468</v>
      </c>
      <c r="Q373" s="113" t="s">
        <v>203</v>
      </c>
      <c r="R373" s="112" t="s">
        <v>204</v>
      </c>
      <c r="S373" s="112" t="s">
        <v>483</v>
      </c>
      <c r="T373" s="112" t="s">
        <v>484</v>
      </c>
      <c r="U373" s="8">
        <v>6450000</v>
      </c>
      <c r="V373" s="8">
        <v>0</v>
      </c>
      <c r="W373" s="8">
        <v>6450000</v>
      </c>
      <c r="X373" s="8">
        <v>0</v>
      </c>
      <c r="Y373" s="112" t="s">
        <v>207</v>
      </c>
      <c r="Z373" s="112" t="s">
        <v>208</v>
      </c>
      <c r="AA373" s="112" t="s">
        <v>451</v>
      </c>
      <c r="AB373" s="112" t="s">
        <v>452</v>
      </c>
      <c r="AC373" s="112" t="s">
        <v>453</v>
      </c>
      <c r="AD373" s="89" t="s">
        <v>2558</v>
      </c>
      <c r="AE373" s="112" t="s">
        <v>2559</v>
      </c>
      <c r="AF373" s="112" t="s">
        <v>486</v>
      </c>
      <c r="AG373" s="112" t="s">
        <v>486</v>
      </c>
      <c r="AH373" s="112" t="s">
        <v>487</v>
      </c>
      <c r="AI373" s="112" t="s">
        <v>1920</v>
      </c>
      <c r="AJ373" s="112" t="s">
        <v>2447</v>
      </c>
      <c r="AK373" s="112" t="s">
        <v>2560</v>
      </c>
      <c r="AL373" s="112" t="s">
        <v>2561</v>
      </c>
      <c r="AM373" s="112"/>
      <c r="AN373" s="112" t="s">
        <v>492</v>
      </c>
      <c r="AO373" s="112" t="s">
        <v>493</v>
      </c>
      <c r="AP373" s="112" t="s">
        <v>494</v>
      </c>
      <c r="AQ373" s="112" t="s">
        <v>495</v>
      </c>
      <c r="AR373" s="78" t="s">
        <v>995</v>
      </c>
      <c r="AS373" s="78" t="s">
        <v>996</v>
      </c>
      <c r="AT373" s="79" t="s">
        <v>997</v>
      </c>
    </row>
    <row r="374" spans="1:46" x14ac:dyDescent="0.25">
      <c r="A374" s="111">
        <v>54822</v>
      </c>
      <c r="B374" s="115">
        <v>44657</v>
      </c>
      <c r="C374" s="112" t="s">
        <v>2562</v>
      </c>
      <c r="D374" s="112" t="s">
        <v>201</v>
      </c>
      <c r="E374" s="8">
        <v>3150000</v>
      </c>
      <c r="F374" s="8">
        <v>26664</v>
      </c>
      <c r="G374" s="8">
        <v>0</v>
      </c>
      <c r="H374" s="113" t="s">
        <v>480</v>
      </c>
      <c r="I374" s="117">
        <v>49606378</v>
      </c>
      <c r="J374" s="112" t="s">
        <v>1854</v>
      </c>
      <c r="K374" s="112" t="s">
        <v>213</v>
      </c>
      <c r="L374" s="112" t="s">
        <v>223</v>
      </c>
      <c r="M374" s="112" t="s">
        <v>1855</v>
      </c>
      <c r="N374" s="112" t="s">
        <v>216</v>
      </c>
      <c r="O374" s="112" t="s">
        <v>467</v>
      </c>
      <c r="P374" s="112" t="s">
        <v>468</v>
      </c>
      <c r="Q374" s="113" t="s">
        <v>203</v>
      </c>
      <c r="R374" s="112" t="s">
        <v>204</v>
      </c>
      <c r="S374" s="112" t="s">
        <v>507</v>
      </c>
      <c r="T374" s="112" t="s">
        <v>508</v>
      </c>
      <c r="U374" s="8">
        <v>3150000</v>
      </c>
      <c r="V374" s="8">
        <v>0</v>
      </c>
      <c r="W374" s="8">
        <v>3150000</v>
      </c>
      <c r="X374" s="8">
        <v>0</v>
      </c>
      <c r="Y374" s="112" t="s">
        <v>207</v>
      </c>
      <c r="Z374" s="112" t="s">
        <v>208</v>
      </c>
      <c r="AA374" s="112" t="s">
        <v>451</v>
      </c>
      <c r="AB374" s="112" t="s">
        <v>452</v>
      </c>
      <c r="AC374" s="112" t="s">
        <v>453</v>
      </c>
      <c r="AD374" s="89" t="s">
        <v>2439</v>
      </c>
      <c r="AE374" s="112" t="s">
        <v>2563</v>
      </c>
      <c r="AF374" s="112" t="s">
        <v>580</v>
      </c>
      <c r="AG374" s="112" t="s">
        <v>539</v>
      </c>
      <c r="AH374" s="112" t="s">
        <v>1857</v>
      </c>
      <c r="AI374" s="112" t="s">
        <v>1925</v>
      </c>
      <c r="AJ374" s="112" t="s">
        <v>2447</v>
      </c>
      <c r="AK374" s="112" t="s">
        <v>2564</v>
      </c>
      <c r="AL374" s="112" t="s">
        <v>2565</v>
      </c>
      <c r="AM374" s="112"/>
      <c r="AN374" s="112" t="s">
        <v>1275</v>
      </c>
      <c r="AO374" s="112" t="s">
        <v>493</v>
      </c>
      <c r="AP374" s="112" t="s">
        <v>1860</v>
      </c>
      <c r="AQ374" s="112" t="s">
        <v>1861</v>
      </c>
      <c r="AR374" s="78" t="s">
        <v>995</v>
      </c>
      <c r="AS374" s="78" t="s">
        <v>996</v>
      </c>
      <c r="AT374" s="79" t="s">
        <v>997</v>
      </c>
    </row>
    <row r="375" spans="1:46" x14ac:dyDescent="0.25">
      <c r="A375" s="111">
        <v>54922</v>
      </c>
      <c r="B375" s="115">
        <v>44657</v>
      </c>
      <c r="C375" s="112" t="s">
        <v>2566</v>
      </c>
      <c r="D375" s="112" t="s">
        <v>201</v>
      </c>
      <c r="E375" s="8">
        <v>5000000</v>
      </c>
      <c r="F375" s="8">
        <v>42322</v>
      </c>
      <c r="G375" s="8">
        <v>0</v>
      </c>
      <c r="H375" s="113" t="s">
        <v>480</v>
      </c>
      <c r="I375" s="117">
        <v>1098624335</v>
      </c>
      <c r="J375" s="112" t="s">
        <v>1367</v>
      </c>
      <c r="K375" s="112" t="s">
        <v>213</v>
      </c>
      <c r="L375" s="112" t="s">
        <v>223</v>
      </c>
      <c r="M375" s="112" t="s">
        <v>1368</v>
      </c>
      <c r="N375" s="112" t="s">
        <v>216</v>
      </c>
      <c r="O375" s="112" t="s">
        <v>577</v>
      </c>
      <c r="P375" s="112" t="s">
        <v>578</v>
      </c>
      <c r="Q375" s="113" t="s">
        <v>203</v>
      </c>
      <c r="R375" s="112" t="s">
        <v>204</v>
      </c>
      <c r="S375" s="112" t="s">
        <v>678</v>
      </c>
      <c r="T375" s="112" t="s">
        <v>679</v>
      </c>
      <c r="U375" s="8">
        <v>5000000</v>
      </c>
      <c r="V375" s="8">
        <v>0</v>
      </c>
      <c r="W375" s="8">
        <v>5000000</v>
      </c>
      <c r="X375" s="8">
        <v>0</v>
      </c>
      <c r="Y375" s="112" t="s">
        <v>207</v>
      </c>
      <c r="Z375" s="112" t="s">
        <v>208</v>
      </c>
      <c r="AA375" s="112" t="s">
        <v>451</v>
      </c>
      <c r="AB375" s="112" t="s">
        <v>452</v>
      </c>
      <c r="AC375" s="112" t="s">
        <v>453</v>
      </c>
      <c r="AD375" s="89" t="s">
        <v>2567</v>
      </c>
      <c r="AE375" s="112" t="s">
        <v>2222</v>
      </c>
      <c r="AF375" s="112" t="s">
        <v>824</v>
      </c>
      <c r="AG375" s="112" t="s">
        <v>824</v>
      </c>
      <c r="AH375" s="112" t="s">
        <v>1057</v>
      </c>
      <c r="AI375" s="112" t="s">
        <v>1014</v>
      </c>
      <c r="AJ375" s="112" t="s">
        <v>2447</v>
      </c>
      <c r="AK375" s="112" t="s">
        <v>2568</v>
      </c>
      <c r="AL375" s="112" t="s">
        <v>2569</v>
      </c>
      <c r="AM375" s="112"/>
      <c r="AN375" s="112" t="s">
        <v>617</v>
      </c>
      <c r="AO375" s="112" t="s">
        <v>493</v>
      </c>
      <c r="AP375" s="112" t="s">
        <v>1370</v>
      </c>
      <c r="AQ375" s="112" t="s">
        <v>983</v>
      </c>
      <c r="AR375" s="78" t="s">
        <v>995</v>
      </c>
      <c r="AS375" s="78" t="s">
        <v>996</v>
      </c>
      <c r="AT375" s="79" t="s">
        <v>997</v>
      </c>
    </row>
    <row r="376" spans="1:46" x14ac:dyDescent="0.25">
      <c r="A376" s="111">
        <v>55022</v>
      </c>
      <c r="B376" s="115">
        <v>44657</v>
      </c>
      <c r="C376" s="112" t="s">
        <v>2570</v>
      </c>
      <c r="D376" s="112" t="s">
        <v>201</v>
      </c>
      <c r="E376" s="8">
        <v>5602000</v>
      </c>
      <c r="F376" s="8">
        <v>61418</v>
      </c>
      <c r="G376" s="8">
        <v>0</v>
      </c>
      <c r="H376" s="113" t="s">
        <v>480</v>
      </c>
      <c r="I376" s="117">
        <v>79778344</v>
      </c>
      <c r="J376" s="112" t="s">
        <v>1138</v>
      </c>
      <c r="K376" s="112" t="s">
        <v>213</v>
      </c>
      <c r="L376" s="112" t="s">
        <v>223</v>
      </c>
      <c r="M376" s="112" t="s">
        <v>1139</v>
      </c>
      <c r="N376" s="112" t="s">
        <v>216</v>
      </c>
      <c r="O376" s="112" t="s">
        <v>467</v>
      </c>
      <c r="P376" s="112" t="s">
        <v>468</v>
      </c>
      <c r="Q376" s="113" t="s">
        <v>203</v>
      </c>
      <c r="R376" s="112" t="s">
        <v>204</v>
      </c>
      <c r="S376" s="112" t="s">
        <v>817</v>
      </c>
      <c r="T376" s="112" t="s">
        <v>818</v>
      </c>
      <c r="U376" s="8">
        <v>5602000</v>
      </c>
      <c r="V376" s="8">
        <v>0</v>
      </c>
      <c r="W376" s="8">
        <v>5602000</v>
      </c>
      <c r="X376" s="8">
        <v>0</v>
      </c>
      <c r="Y376" s="112" t="s">
        <v>207</v>
      </c>
      <c r="Z376" s="112" t="s">
        <v>208</v>
      </c>
      <c r="AA376" s="112" t="s">
        <v>451</v>
      </c>
      <c r="AB376" s="112" t="s">
        <v>452</v>
      </c>
      <c r="AC376" s="112" t="s">
        <v>453</v>
      </c>
      <c r="AD376" s="89" t="s">
        <v>2571</v>
      </c>
      <c r="AE376" s="112" t="s">
        <v>2572</v>
      </c>
      <c r="AF376" s="112" t="s">
        <v>579</v>
      </c>
      <c r="AG376" s="112" t="s">
        <v>937</v>
      </c>
      <c r="AH376" s="112" t="s">
        <v>908</v>
      </c>
      <c r="AI376" s="112" t="s">
        <v>1930</v>
      </c>
      <c r="AJ376" s="112" t="s">
        <v>2447</v>
      </c>
      <c r="AK376" s="112" t="s">
        <v>2573</v>
      </c>
      <c r="AL376" s="112" t="s">
        <v>2574</v>
      </c>
      <c r="AM376" s="112"/>
      <c r="AN376" s="112" t="s">
        <v>516</v>
      </c>
      <c r="AO376" s="112" t="s">
        <v>493</v>
      </c>
      <c r="AP376" s="112" t="s">
        <v>1144</v>
      </c>
      <c r="AQ376" s="112" t="s">
        <v>1145</v>
      </c>
      <c r="AR376" s="78" t="s">
        <v>995</v>
      </c>
      <c r="AS376" s="78" t="s">
        <v>996</v>
      </c>
      <c r="AT376" s="79" t="s">
        <v>997</v>
      </c>
    </row>
    <row r="377" spans="1:46" x14ac:dyDescent="0.25">
      <c r="A377" s="111">
        <v>55122</v>
      </c>
      <c r="B377" s="115">
        <v>44657</v>
      </c>
      <c r="C377" s="112" t="s">
        <v>2575</v>
      </c>
      <c r="D377" s="112" t="s">
        <v>201</v>
      </c>
      <c r="E377" s="8">
        <v>4873000</v>
      </c>
      <c r="F377" s="8">
        <v>41246</v>
      </c>
      <c r="G377" s="8">
        <v>0</v>
      </c>
      <c r="H377" s="113" t="s">
        <v>480</v>
      </c>
      <c r="I377" s="117">
        <v>37547462</v>
      </c>
      <c r="J377" s="112" t="s">
        <v>1838</v>
      </c>
      <c r="K377" s="112" t="s">
        <v>213</v>
      </c>
      <c r="L377" s="112" t="s">
        <v>223</v>
      </c>
      <c r="M377" s="112" t="s">
        <v>1839</v>
      </c>
      <c r="N377" s="112" t="s">
        <v>216</v>
      </c>
      <c r="O377" s="112" t="s">
        <v>577</v>
      </c>
      <c r="P377" s="112" t="s">
        <v>578</v>
      </c>
      <c r="Q377" s="113" t="s">
        <v>203</v>
      </c>
      <c r="R377" s="112" t="s">
        <v>204</v>
      </c>
      <c r="S377" s="112" t="s">
        <v>483</v>
      </c>
      <c r="T377" s="112" t="s">
        <v>484</v>
      </c>
      <c r="U377" s="8">
        <v>4873000</v>
      </c>
      <c r="V377" s="8">
        <v>0</v>
      </c>
      <c r="W377" s="8">
        <v>4873000</v>
      </c>
      <c r="X377" s="8">
        <v>0</v>
      </c>
      <c r="Y377" s="112" t="s">
        <v>207</v>
      </c>
      <c r="Z377" s="112" t="s">
        <v>208</v>
      </c>
      <c r="AA377" s="112" t="s">
        <v>451</v>
      </c>
      <c r="AB377" s="112" t="s">
        <v>452</v>
      </c>
      <c r="AC377" s="112" t="s">
        <v>453</v>
      </c>
      <c r="AD377" s="89" t="s">
        <v>2576</v>
      </c>
      <c r="AE377" s="112" t="s">
        <v>2577</v>
      </c>
      <c r="AF377" s="112" t="s">
        <v>623</v>
      </c>
      <c r="AG377" s="112" t="s">
        <v>613</v>
      </c>
      <c r="AH377" s="112" t="s">
        <v>1068</v>
      </c>
      <c r="AI377" s="112" t="s">
        <v>1935</v>
      </c>
      <c r="AJ377" s="112" t="s">
        <v>2447</v>
      </c>
      <c r="AK377" s="112" t="s">
        <v>2578</v>
      </c>
      <c r="AL377" s="112" t="s">
        <v>2579</v>
      </c>
      <c r="AM377" s="112"/>
      <c r="AN377" s="112" t="s">
        <v>617</v>
      </c>
      <c r="AO377" s="112" t="s">
        <v>493</v>
      </c>
      <c r="AP377" s="112" t="s">
        <v>1843</v>
      </c>
      <c r="AQ377" s="112" t="s">
        <v>1844</v>
      </c>
      <c r="AR377" s="78" t="s">
        <v>995</v>
      </c>
      <c r="AS377" s="78" t="s">
        <v>996</v>
      </c>
      <c r="AT377" s="79" t="s">
        <v>997</v>
      </c>
    </row>
    <row r="378" spans="1:46" x14ac:dyDescent="0.25">
      <c r="A378" s="111">
        <v>55222</v>
      </c>
      <c r="B378" s="115">
        <v>44657</v>
      </c>
      <c r="C378" s="112" t="s">
        <v>2580</v>
      </c>
      <c r="D378" s="112" t="s">
        <v>201</v>
      </c>
      <c r="E378" s="8">
        <v>4176000</v>
      </c>
      <c r="F378" s="8">
        <v>37927</v>
      </c>
      <c r="G378" s="8">
        <v>0</v>
      </c>
      <c r="H378" s="113" t="s">
        <v>480</v>
      </c>
      <c r="I378" s="117">
        <v>19150759</v>
      </c>
      <c r="J378" s="112" t="s">
        <v>1480</v>
      </c>
      <c r="K378" s="112" t="s">
        <v>213</v>
      </c>
      <c r="L378" s="112" t="s">
        <v>223</v>
      </c>
      <c r="M378" s="112" t="s">
        <v>1481</v>
      </c>
      <c r="N378" s="112" t="s">
        <v>216</v>
      </c>
      <c r="O378" s="112" t="s">
        <v>233</v>
      </c>
      <c r="P378" s="112" t="s">
        <v>234</v>
      </c>
      <c r="Q378" s="113" t="s">
        <v>203</v>
      </c>
      <c r="R378" s="112" t="s">
        <v>204</v>
      </c>
      <c r="S378" s="112" t="s">
        <v>1349</v>
      </c>
      <c r="T378" s="112" t="s">
        <v>1350</v>
      </c>
      <c r="U378" s="8">
        <v>4176000</v>
      </c>
      <c r="V378" s="8">
        <v>0</v>
      </c>
      <c r="W378" s="8">
        <v>4176000</v>
      </c>
      <c r="X378" s="8">
        <v>0</v>
      </c>
      <c r="Y378" s="112" t="s">
        <v>207</v>
      </c>
      <c r="Z378" s="112" t="s">
        <v>208</v>
      </c>
      <c r="AA378" s="112" t="s">
        <v>451</v>
      </c>
      <c r="AB378" s="112" t="s">
        <v>452</v>
      </c>
      <c r="AC378" s="112" t="s">
        <v>453</v>
      </c>
      <c r="AD378" s="89" t="s">
        <v>2581</v>
      </c>
      <c r="AE378" s="112" t="s">
        <v>2582</v>
      </c>
      <c r="AF378" s="112" t="s">
        <v>936</v>
      </c>
      <c r="AG378" s="112" t="s">
        <v>754</v>
      </c>
      <c r="AH378" s="112" t="s">
        <v>1483</v>
      </c>
      <c r="AI378" s="112" t="s">
        <v>1940</v>
      </c>
      <c r="AJ378" s="112" t="s">
        <v>2447</v>
      </c>
      <c r="AK378" s="112" t="s">
        <v>2583</v>
      </c>
      <c r="AL378" s="112" t="s">
        <v>2584</v>
      </c>
      <c r="AM378" s="112"/>
      <c r="AN378" s="112" t="s">
        <v>492</v>
      </c>
      <c r="AO378" s="112" t="s">
        <v>501</v>
      </c>
      <c r="AP378" s="112" t="s">
        <v>1486</v>
      </c>
      <c r="AQ378" s="112" t="s">
        <v>1487</v>
      </c>
      <c r="AR378" s="78" t="s">
        <v>995</v>
      </c>
      <c r="AS378" s="78" t="s">
        <v>996</v>
      </c>
      <c r="AT378" s="79" t="s">
        <v>997</v>
      </c>
    </row>
    <row r="379" spans="1:46" x14ac:dyDescent="0.25">
      <c r="A379" s="111">
        <v>55322</v>
      </c>
      <c r="B379" s="115">
        <v>44657</v>
      </c>
      <c r="C379" s="112" t="s">
        <v>2585</v>
      </c>
      <c r="D379" s="112" t="s">
        <v>201</v>
      </c>
      <c r="E379" s="8">
        <v>564582</v>
      </c>
      <c r="F379" s="8">
        <v>40369</v>
      </c>
      <c r="G379" s="8">
        <v>0</v>
      </c>
      <c r="H379" s="113" t="s">
        <v>480</v>
      </c>
      <c r="I379" s="117">
        <v>15171120</v>
      </c>
      <c r="J379" s="112" t="s">
        <v>2586</v>
      </c>
      <c r="K379" s="112" t="s">
        <v>213</v>
      </c>
      <c r="L379" s="112" t="s">
        <v>223</v>
      </c>
      <c r="M379" s="112" t="s">
        <v>2587</v>
      </c>
      <c r="N379" s="112" t="s">
        <v>216</v>
      </c>
      <c r="O379" s="112" t="s">
        <v>577</v>
      </c>
      <c r="P379" s="112" t="s">
        <v>578</v>
      </c>
      <c r="Q379" s="113" t="s">
        <v>203</v>
      </c>
      <c r="R379" s="112" t="s">
        <v>204</v>
      </c>
      <c r="S379" s="112" t="s">
        <v>678</v>
      </c>
      <c r="T379" s="112" t="s">
        <v>679</v>
      </c>
      <c r="U379" s="8">
        <v>564582</v>
      </c>
      <c r="V379" s="8">
        <v>0</v>
      </c>
      <c r="W379" s="8">
        <v>564582</v>
      </c>
      <c r="X379" s="8">
        <v>0</v>
      </c>
      <c r="Y379" s="112" t="s">
        <v>207</v>
      </c>
      <c r="Z379" s="112" t="s">
        <v>208</v>
      </c>
      <c r="AA379" s="112" t="s">
        <v>451</v>
      </c>
      <c r="AB379" s="112" t="s">
        <v>409</v>
      </c>
      <c r="AC379" s="112" t="s">
        <v>410</v>
      </c>
      <c r="AD379" s="89" t="s">
        <v>2588</v>
      </c>
      <c r="AE379" s="112" t="s">
        <v>2589</v>
      </c>
      <c r="AF379" s="112" t="s">
        <v>1578</v>
      </c>
      <c r="AG379" s="112" t="s">
        <v>1578</v>
      </c>
      <c r="AH379" s="112" t="s">
        <v>980</v>
      </c>
      <c r="AI379" s="112" t="s">
        <v>1949</v>
      </c>
      <c r="AJ379" s="112" t="s">
        <v>2447</v>
      </c>
      <c r="AK379" s="112" t="s">
        <v>2590</v>
      </c>
      <c r="AL379" s="112" t="s">
        <v>2591</v>
      </c>
      <c r="AM379" s="112"/>
      <c r="AN379" s="112" t="s">
        <v>1203</v>
      </c>
      <c r="AO379" s="112" t="s">
        <v>493</v>
      </c>
      <c r="AP379" s="112" t="s">
        <v>2592</v>
      </c>
      <c r="AQ379" s="112" t="s">
        <v>1869</v>
      </c>
      <c r="AR379" s="78" t="s">
        <v>995</v>
      </c>
      <c r="AS379" s="78" t="s">
        <v>996</v>
      </c>
      <c r="AT379" s="79" t="s">
        <v>997</v>
      </c>
    </row>
    <row r="380" spans="1:46" x14ac:dyDescent="0.25">
      <c r="A380" s="111">
        <v>55422</v>
      </c>
      <c r="B380" s="115">
        <v>44657</v>
      </c>
      <c r="C380" s="112" t="s">
        <v>2593</v>
      </c>
      <c r="D380" s="112" t="s">
        <v>201</v>
      </c>
      <c r="E380" s="8">
        <v>564582</v>
      </c>
      <c r="F380" s="8">
        <v>0</v>
      </c>
      <c r="G380" s="8">
        <v>0</v>
      </c>
      <c r="H380" s="113" t="s">
        <v>480</v>
      </c>
      <c r="I380" s="117">
        <v>15171120</v>
      </c>
      <c r="J380" s="112" t="s">
        <v>2586</v>
      </c>
      <c r="K380" s="112" t="s">
        <v>213</v>
      </c>
      <c r="L380" s="112" t="s">
        <v>223</v>
      </c>
      <c r="M380" s="112" t="s">
        <v>2587</v>
      </c>
      <c r="N380" s="112" t="s">
        <v>216</v>
      </c>
      <c r="O380" s="112" t="s">
        <v>577</v>
      </c>
      <c r="P380" s="112" t="s">
        <v>578</v>
      </c>
      <c r="Q380" s="113" t="s">
        <v>203</v>
      </c>
      <c r="R380" s="112" t="s">
        <v>204</v>
      </c>
      <c r="S380" s="112" t="s">
        <v>449</v>
      </c>
      <c r="T380" s="112" t="s">
        <v>450</v>
      </c>
      <c r="U380" s="8">
        <v>564582</v>
      </c>
      <c r="V380" s="8">
        <v>0</v>
      </c>
      <c r="W380" s="8">
        <v>564582</v>
      </c>
      <c r="X380" s="8">
        <v>0</v>
      </c>
      <c r="Y380" s="112" t="s">
        <v>207</v>
      </c>
      <c r="Z380" s="112" t="s">
        <v>208</v>
      </c>
      <c r="AA380" s="112" t="s">
        <v>451</v>
      </c>
      <c r="AB380" s="112" t="s">
        <v>452</v>
      </c>
      <c r="AC380" s="112" t="s">
        <v>453</v>
      </c>
      <c r="AD380" s="89" t="s">
        <v>2588</v>
      </c>
      <c r="AE380" s="112" t="s">
        <v>2589</v>
      </c>
      <c r="AF380" s="112" t="s">
        <v>600</v>
      </c>
      <c r="AG380" s="112" t="s">
        <v>600</v>
      </c>
      <c r="AH380" s="112" t="s">
        <v>990</v>
      </c>
      <c r="AI380" s="112" t="s">
        <v>1954</v>
      </c>
      <c r="AJ380" s="112" t="s">
        <v>2447</v>
      </c>
      <c r="AK380" s="112" t="s">
        <v>2594</v>
      </c>
      <c r="AL380" s="112" t="s">
        <v>2595</v>
      </c>
      <c r="AM380" s="112"/>
      <c r="AN380" s="112" t="s">
        <v>1203</v>
      </c>
      <c r="AO380" s="112" t="s">
        <v>493</v>
      </c>
      <c r="AP380" s="112" t="s">
        <v>2592</v>
      </c>
      <c r="AQ380" s="112" t="s">
        <v>1869</v>
      </c>
      <c r="AR380" s="78" t="s">
        <v>995</v>
      </c>
      <c r="AS380" s="78" t="s">
        <v>996</v>
      </c>
      <c r="AT380" s="79" t="s">
        <v>997</v>
      </c>
    </row>
    <row r="381" spans="1:46" x14ac:dyDescent="0.25">
      <c r="A381" s="111">
        <v>55522</v>
      </c>
      <c r="B381" s="115">
        <v>44657</v>
      </c>
      <c r="C381" s="112" t="s">
        <v>2596</v>
      </c>
      <c r="D381" s="112" t="s">
        <v>201</v>
      </c>
      <c r="E381" s="8">
        <v>564581</v>
      </c>
      <c r="F381" s="8">
        <v>0</v>
      </c>
      <c r="G381" s="8">
        <v>0</v>
      </c>
      <c r="H381" s="113" t="s">
        <v>480</v>
      </c>
      <c r="I381" s="117">
        <v>15171120</v>
      </c>
      <c r="J381" s="112" t="s">
        <v>2586</v>
      </c>
      <c r="K381" s="112" t="s">
        <v>213</v>
      </c>
      <c r="L381" s="112" t="s">
        <v>223</v>
      </c>
      <c r="M381" s="112" t="s">
        <v>2587</v>
      </c>
      <c r="N381" s="112" t="s">
        <v>216</v>
      </c>
      <c r="O381" s="112" t="s">
        <v>577</v>
      </c>
      <c r="P381" s="112" t="s">
        <v>578</v>
      </c>
      <c r="Q381" s="113" t="s">
        <v>203</v>
      </c>
      <c r="R381" s="112" t="s">
        <v>204</v>
      </c>
      <c r="S381" s="112" t="s">
        <v>483</v>
      </c>
      <c r="T381" s="112" t="s">
        <v>484</v>
      </c>
      <c r="U381" s="8">
        <v>564581</v>
      </c>
      <c r="V381" s="8">
        <v>0</v>
      </c>
      <c r="W381" s="8">
        <v>564581</v>
      </c>
      <c r="X381" s="8">
        <v>0</v>
      </c>
      <c r="Y381" s="112" t="s">
        <v>207</v>
      </c>
      <c r="Z381" s="112" t="s">
        <v>208</v>
      </c>
      <c r="AA381" s="112" t="s">
        <v>451</v>
      </c>
      <c r="AB381" s="112" t="s">
        <v>409</v>
      </c>
      <c r="AC381" s="112" t="s">
        <v>410</v>
      </c>
      <c r="AD381" s="89" t="s">
        <v>2597</v>
      </c>
      <c r="AE381" s="112" t="s">
        <v>2589</v>
      </c>
      <c r="AF381" s="112" t="s">
        <v>302</v>
      </c>
      <c r="AG381" s="112" t="s">
        <v>302</v>
      </c>
      <c r="AH381" s="112" t="s">
        <v>1874</v>
      </c>
      <c r="AI381" s="112" t="s">
        <v>1959</v>
      </c>
      <c r="AJ381" s="112" t="s">
        <v>2447</v>
      </c>
      <c r="AK381" s="112" t="s">
        <v>2598</v>
      </c>
      <c r="AL381" s="112" t="s">
        <v>2599</v>
      </c>
      <c r="AM381" s="112"/>
      <c r="AN381" s="112" t="s">
        <v>1203</v>
      </c>
      <c r="AO381" s="112" t="s">
        <v>493</v>
      </c>
      <c r="AP381" s="112" t="s">
        <v>2592</v>
      </c>
      <c r="AQ381" s="112" t="s">
        <v>1869</v>
      </c>
      <c r="AR381" s="78" t="s">
        <v>995</v>
      </c>
      <c r="AS381" s="78" t="s">
        <v>996</v>
      </c>
      <c r="AT381" s="79" t="s">
        <v>997</v>
      </c>
    </row>
    <row r="382" spans="1:46" x14ac:dyDescent="0.25">
      <c r="A382" s="111">
        <v>55622</v>
      </c>
      <c r="B382" s="115">
        <v>44657</v>
      </c>
      <c r="C382" s="112" t="s">
        <v>2600</v>
      </c>
      <c r="D382" s="112" t="s">
        <v>201</v>
      </c>
      <c r="E382" s="8">
        <v>1143277</v>
      </c>
      <c r="F382" s="8">
        <v>0</v>
      </c>
      <c r="G382" s="8">
        <v>0</v>
      </c>
      <c r="H382" s="113" t="s">
        <v>480</v>
      </c>
      <c r="I382" s="117">
        <v>15171120</v>
      </c>
      <c r="J382" s="112" t="s">
        <v>2586</v>
      </c>
      <c r="K382" s="112" t="s">
        <v>213</v>
      </c>
      <c r="L382" s="112" t="s">
        <v>223</v>
      </c>
      <c r="M382" s="112" t="s">
        <v>2587</v>
      </c>
      <c r="N382" s="112" t="s">
        <v>216</v>
      </c>
      <c r="O382" s="112" t="s">
        <v>577</v>
      </c>
      <c r="P382" s="112" t="s">
        <v>578</v>
      </c>
      <c r="Q382" s="113" t="s">
        <v>203</v>
      </c>
      <c r="R382" s="112" t="s">
        <v>204</v>
      </c>
      <c r="S382" s="112" t="s">
        <v>449</v>
      </c>
      <c r="T382" s="112" t="s">
        <v>450</v>
      </c>
      <c r="U382" s="8">
        <v>1143277</v>
      </c>
      <c r="V382" s="8">
        <v>0</v>
      </c>
      <c r="W382" s="8">
        <v>1143277</v>
      </c>
      <c r="X382" s="8">
        <v>0</v>
      </c>
      <c r="Y382" s="112" t="s">
        <v>207</v>
      </c>
      <c r="Z382" s="112" t="s">
        <v>208</v>
      </c>
      <c r="AA382" s="112" t="s">
        <v>451</v>
      </c>
      <c r="AB382" s="112" t="s">
        <v>409</v>
      </c>
      <c r="AC382" s="112" t="s">
        <v>410</v>
      </c>
      <c r="AD382" s="89" t="s">
        <v>2601</v>
      </c>
      <c r="AE382" s="112" t="s">
        <v>2589</v>
      </c>
      <c r="AF382" s="112" t="s">
        <v>1391</v>
      </c>
      <c r="AG382" s="112" t="s">
        <v>1409</v>
      </c>
      <c r="AH382" s="112" t="s">
        <v>1878</v>
      </c>
      <c r="AI382" s="112" t="s">
        <v>1963</v>
      </c>
      <c r="AJ382" s="112" t="s">
        <v>2447</v>
      </c>
      <c r="AK382" s="112" t="s">
        <v>2602</v>
      </c>
      <c r="AL382" s="112" t="s">
        <v>2603</v>
      </c>
      <c r="AM382" s="112"/>
      <c r="AN382" s="112" t="s">
        <v>1203</v>
      </c>
      <c r="AO382" s="112" t="s">
        <v>493</v>
      </c>
      <c r="AP382" s="112" t="s">
        <v>2592</v>
      </c>
      <c r="AQ382" s="112" t="s">
        <v>1869</v>
      </c>
      <c r="AR382" s="78" t="s">
        <v>995</v>
      </c>
      <c r="AS382" s="78" t="s">
        <v>996</v>
      </c>
      <c r="AT382" s="79" t="s">
        <v>997</v>
      </c>
    </row>
    <row r="383" spans="1:46" x14ac:dyDescent="0.25">
      <c r="A383" s="111">
        <v>55722</v>
      </c>
      <c r="B383" s="115">
        <v>44657</v>
      </c>
      <c r="C383" s="112" t="s">
        <v>2604</v>
      </c>
      <c r="D383" s="112" t="s">
        <v>201</v>
      </c>
      <c r="E383" s="8">
        <v>836395</v>
      </c>
      <c r="F383" s="8">
        <v>0</v>
      </c>
      <c r="G383" s="8">
        <v>0</v>
      </c>
      <c r="H383" s="113" t="s">
        <v>480</v>
      </c>
      <c r="I383" s="117">
        <v>15171120</v>
      </c>
      <c r="J383" s="112" t="s">
        <v>2586</v>
      </c>
      <c r="K383" s="112" t="s">
        <v>213</v>
      </c>
      <c r="L383" s="112" t="s">
        <v>223</v>
      </c>
      <c r="M383" s="112" t="s">
        <v>2587</v>
      </c>
      <c r="N383" s="112" t="s">
        <v>216</v>
      </c>
      <c r="O383" s="112" t="s">
        <v>577</v>
      </c>
      <c r="P383" s="112" t="s">
        <v>578</v>
      </c>
      <c r="Q383" s="113" t="s">
        <v>203</v>
      </c>
      <c r="R383" s="112" t="s">
        <v>204</v>
      </c>
      <c r="S383" s="112" t="s">
        <v>507</v>
      </c>
      <c r="T383" s="112" t="s">
        <v>508</v>
      </c>
      <c r="U383" s="8">
        <v>836395</v>
      </c>
      <c r="V383" s="8">
        <v>0</v>
      </c>
      <c r="W383" s="8">
        <v>836395</v>
      </c>
      <c r="X383" s="8">
        <v>0</v>
      </c>
      <c r="Y383" s="112" t="s">
        <v>207</v>
      </c>
      <c r="Z383" s="112" t="s">
        <v>208</v>
      </c>
      <c r="AA383" s="112" t="s">
        <v>451</v>
      </c>
      <c r="AB383" s="112" t="s">
        <v>409</v>
      </c>
      <c r="AC383" s="112" t="s">
        <v>410</v>
      </c>
      <c r="AD383" s="89" t="s">
        <v>2605</v>
      </c>
      <c r="AE383" s="112" t="s">
        <v>2589</v>
      </c>
      <c r="AF383" s="112" t="s">
        <v>1525</v>
      </c>
      <c r="AG383" s="112" t="s">
        <v>473</v>
      </c>
      <c r="AH383" s="112" t="s">
        <v>1882</v>
      </c>
      <c r="AI383" s="112" t="s">
        <v>1968</v>
      </c>
      <c r="AJ383" s="112" t="s">
        <v>2447</v>
      </c>
      <c r="AK383" s="112" t="s">
        <v>2606</v>
      </c>
      <c r="AL383" s="112" t="s">
        <v>2607</v>
      </c>
      <c r="AM383" s="112"/>
      <c r="AN383" s="112" t="s">
        <v>1203</v>
      </c>
      <c r="AO383" s="112" t="s">
        <v>493</v>
      </c>
      <c r="AP383" s="112" t="s">
        <v>2592</v>
      </c>
      <c r="AQ383" s="112" t="s">
        <v>1869</v>
      </c>
      <c r="AR383" s="78" t="s">
        <v>995</v>
      </c>
      <c r="AS383" s="78" t="s">
        <v>996</v>
      </c>
      <c r="AT383" s="79" t="s">
        <v>997</v>
      </c>
    </row>
    <row r="384" spans="1:46" x14ac:dyDescent="0.25">
      <c r="A384" s="111">
        <v>55822</v>
      </c>
      <c r="B384" s="115">
        <v>44657</v>
      </c>
      <c r="C384" s="112" t="s">
        <v>2608</v>
      </c>
      <c r="D384" s="112" t="s">
        <v>201</v>
      </c>
      <c r="E384" s="8">
        <v>505583</v>
      </c>
      <c r="F384" s="8">
        <v>0</v>
      </c>
      <c r="G384" s="8">
        <v>0</v>
      </c>
      <c r="H384" s="113" t="s">
        <v>480</v>
      </c>
      <c r="I384" s="117">
        <v>15171120</v>
      </c>
      <c r="J384" s="112" t="s">
        <v>2586</v>
      </c>
      <c r="K384" s="112" t="s">
        <v>213</v>
      </c>
      <c r="L384" s="112" t="s">
        <v>223</v>
      </c>
      <c r="M384" s="112" t="s">
        <v>2587</v>
      </c>
      <c r="N384" s="112" t="s">
        <v>216</v>
      </c>
      <c r="O384" s="112" t="s">
        <v>577</v>
      </c>
      <c r="P384" s="112" t="s">
        <v>578</v>
      </c>
      <c r="Q384" s="113" t="s">
        <v>203</v>
      </c>
      <c r="R384" s="112" t="s">
        <v>204</v>
      </c>
      <c r="S384" s="112" t="s">
        <v>407</v>
      </c>
      <c r="T384" s="112" t="s">
        <v>408</v>
      </c>
      <c r="U384" s="8">
        <v>505583</v>
      </c>
      <c r="V384" s="8">
        <v>0</v>
      </c>
      <c r="W384" s="8">
        <v>505583</v>
      </c>
      <c r="X384" s="8">
        <v>0</v>
      </c>
      <c r="Y384" s="112" t="s">
        <v>207</v>
      </c>
      <c r="Z384" s="112" t="s">
        <v>208</v>
      </c>
      <c r="AA384" s="112" t="s">
        <v>209</v>
      </c>
      <c r="AB384" s="112" t="s">
        <v>409</v>
      </c>
      <c r="AC384" s="112" t="s">
        <v>410</v>
      </c>
      <c r="AD384" s="89" t="s">
        <v>2609</v>
      </c>
      <c r="AE384" s="112" t="s">
        <v>2589</v>
      </c>
      <c r="AF384" s="112" t="s">
        <v>633</v>
      </c>
      <c r="AG384" s="112" t="s">
        <v>569</v>
      </c>
      <c r="AH384" s="112" t="s">
        <v>1886</v>
      </c>
      <c r="AI384" s="112" t="s">
        <v>1972</v>
      </c>
      <c r="AJ384" s="112" t="s">
        <v>2447</v>
      </c>
      <c r="AK384" s="112" t="s">
        <v>2610</v>
      </c>
      <c r="AL384" s="112" t="s">
        <v>2611</v>
      </c>
      <c r="AM384" s="112"/>
      <c r="AN384" s="112" t="s">
        <v>1203</v>
      </c>
      <c r="AO384" s="112" t="s">
        <v>493</v>
      </c>
      <c r="AP384" s="112" t="s">
        <v>2592</v>
      </c>
      <c r="AQ384" s="112" t="s">
        <v>1869</v>
      </c>
      <c r="AR384" s="78" t="s">
        <v>995</v>
      </c>
      <c r="AS384" s="78" t="s">
        <v>996</v>
      </c>
      <c r="AT384" s="79" t="s">
        <v>997</v>
      </c>
    </row>
    <row r="385" spans="1:46" x14ac:dyDescent="0.25">
      <c r="A385" s="111">
        <v>55922</v>
      </c>
      <c r="B385" s="115">
        <v>44657</v>
      </c>
      <c r="C385" s="112" t="s">
        <v>2612</v>
      </c>
      <c r="D385" s="112" t="s">
        <v>201</v>
      </c>
      <c r="E385" s="8">
        <v>5602000</v>
      </c>
      <c r="F385" s="8">
        <v>47419</v>
      </c>
      <c r="G385" s="8">
        <v>0</v>
      </c>
      <c r="H385" s="113" t="s">
        <v>480</v>
      </c>
      <c r="I385" s="117">
        <v>52216882</v>
      </c>
      <c r="J385" s="112" t="s">
        <v>1706</v>
      </c>
      <c r="K385" s="112" t="s">
        <v>213</v>
      </c>
      <c r="L385" s="112" t="s">
        <v>223</v>
      </c>
      <c r="M385" s="112" t="s">
        <v>1707</v>
      </c>
      <c r="N385" s="112" t="s">
        <v>216</v>
      </c>
      <c r="O385" s="112" t="s">
        <v>233</v>
      </c>
      <c r="P385" s="112" t="s">
        <v>234</v>
      </c>
      <c r="Q385" s="113" t="s">
        <v>203</v>
      </c>
      <c r="R385" s="112" t="s">
        <v>204</v>
      </c>
      <c r="S385" s="112" t="s">
        <v>483</v>
      </c>
      <c r="T385" s="112" t="s">
        <v>484</v>
      </c>
      <c r="U385" s="8">
        <v>5602000</v>
      </c>
      <c r="V385" s="8">
        <v>0</v>
      </c>
      <c r="W385" s="8">
        <v>5602000</v>
      </c>
      <c r="X385" s="8">
        <v>0</v>
      </c>
      <c r="Y385" s="112" t="s">
        <v>207</v>
      </c>
      <c r="Z385" s="112" t="s">
        <v>208</v>
      </c>
      <c r="AA385" s="112" t="s">
        <v>451</v>
      </c>
      <c r="AB385" s="112" t="s">
        <v>452</v>
      </c>
      <c r="AC385" s="112" t="s">
        <v>453</v>
      </c>
      <c r="AD385" s="89" t="s">
        <v>2571</v>
      </c>
      <c r="AE385" s="112" t="s">
        <v>2613</v>
      </c>
      <c r="AF385" s="112" t="s">
        <v>979</v>
      </c>
      <c r="AG385" s="112" t="s">
        <v>989</v>
      </c>
      <c r="AH385" s="112" t="s">
        <v>797</v>
      </c>
      <c r="AI385" s="112" t="s">
        <v>1977</v>
      </c>
      <c r="AJ385" s="112" t="s">
        <v>2447</v>
      </c>
      <c r="AK385" s="112" t="s">
        <v>2614</v>
      </c>
      <c r="AL385" s="112" t="s">
        <v>2615</v>
      </c>
      <c r="AM385" s="112"/>
      <c r="AN385" s="112" t="s">
        <v>492</v>
      </c>
      <c r="AO385" s="112" t="s">
        <v>493</v>
      </c>
      <c r="AP385" s="112" t="s">
        <v>1711</v>
      </c>
      <c r="AQ385" s="112" t="s">
        <v>1712</v>
      </c>
      <c r="AR385" s="78" t="s">
        <v>995</v>
      </c>
      <c r="AS385" s="78" t="s">
        <v>996</v>
      </c>
      <c r="AT385" s="79" t="s">
        <v>997</v>
      </c>
    </row>
    <row r="386" spans="1:46" x14ac:dyDescent="0.25">
      <c r="A386" s="111">
        <v>56022</v>
      </c>
      <c r="B386" s="115">
        <v>44657</v>
      </c>
      <c r="C386" s="112" t="s">
        <v>2616</v>
      </c>
      <c r="D386" s="112" t="s">
        <v>201</v>
      </c>
      <c r="E386" s="8">
        <v>821627</v>
      </c>
      <c r="F386" s="8">
        <v>19842</v>
      </c>
      <c r="G386" s="8">
        <v>0</v>
      </c>
      <c r="H386" s="113" t="s">
        <v>480</v>
      </c>
      <c r="I386" s="117">
        <v>52764078</v>
      </c>
      <c r="J386" s="112" t="s">
        <v>2617</v>
      </c>
      <c r="K386" s="112" t="s">
        <v>213</v>
      </c>
      <c r="L386" s="112" t="s">
        <v>223</v>
      </c>
      <c r="M386" s="112" t="s">
        <v>2618</v>
      </c>
      <c r="N386" s="112" t="s">
        <v>216</v>
      </c>
      <c r="O386" s="112" t="s">
        <v>233</v>
      </c>
      <c r="P386" s="112" t="s">
        <v>234</v>
      </c>
      <c r="Q386" s="113" t="s">
        <v>203</v>
      </c>
      <c r="R386" s="112" t="s">
        <v>204</v>
      </c>
      <c r="S386" s="112" t="s">
        <v>507</v>
      </c>
      <c r="T386" s="112" t="s">
        <v>508</v>
      </c>
      <c r="U386" s="8">
        <v>821627</v>
      </c>
      <c r="V386" s="8">
        <v>0</v>
      </c>
      <c r="W386" s="8">
        <v>821627</v>
      </c>
      <c r="X386" s="8">
        <v>0</v>
      </c>
      <c r="Y386" s="112" t="s">
        <v>207</v>
      </c>
      <c r="Z386" s="112" t="s">
        <v>208</v>
      </c>
      <c r="AA386" s="112" t="s">
        <v>451</v>
      </c>
      <c r="AB386" s="112" t="s">
        <v>409</v>
      </c>
      <c r="AC386" s="112" t="s">
        <v>410</v>
      </c>
      <c r="AD386" s="89" t="s">
        <v>2619</v>
      </c>
      <c r="AE386" s="112" t="s">
        <v>1558</v>
      </c>
      <c r="AF386" s="112" t="s">
        <v>1559</v>
      </c>
      <c r="AG386" s="112" t="s">
        <v>1559</v>
      </c>
      <c r="AH386" s="112" t="s">
        <v>904</v>
      </c>
      <c r="AI386" s="112" t="s">
        <v>1989</v>
      </c>
      <c r="AJ386" s="112" t="s">
        <v>2454</v>
      </c>
      <c r="AK386" s="112" t="s">
        <v>2620</v>
      </c>
      <c r="AL386" s="112" t="s">
        <v>2621</v>
      </c>
      <c r="AM386" s="112"/>
      <c r="AN386" s="112" t="s">
        <v>900</v>
      </c>
      <c r="AO386" s="112" t="s">
        <v>493</v>
      </c>
      <c r="AP386" s="112" t="s">
        <v>2622</v>
      </c>
      <c r="AQ386" s="112" t="s">
        <v>1563</v>
      </c>
      <c r="AR386" s="78" t="s">
        <v>995</v>
      </c>
      <c r="AS386" s="78" t="s">
        <v>996</v>
      </c>
      <c r="AT386" s="79" t="s">
        <v>997</v>
      </c>
    </row>
    <row r="387" spans="1:46" x14ac:dyDescent="0.25">
      <c r="A387" s="111">
        <v>56122</v>
      </c>
      <c r="B387" s="115">
        <v>44657</v>
      </c>
      <c r="C387" s="112" t="s">
        <v>2623</v>
      </c>
      <c r="D387" s="112" t="s">
        <v>201</v>
      </c>
      <c r="E387" s="8">
        <v>205407</v>
      </c>
      <c r="F387" s="8">
        <v>0</v>
      </c>
      <c r="G387" s="8">
        <v>0</v>
      </c>
      <c r="H387" s="113" t="s">
        <v>480</v>
      </c>
      <c r="I387" s="117">
        <v>52764078</v>
      </c>
      <c r="J387" s="112" t="s">
        <v>2617</v>
      </c>
      <c r="K387" s="112" t="s">
        <v>213</v>
      </c>
      <c r="L387" s="112" t="s">
        <v>223</v>
      </c>
      <c r="M387" s="112" t="s">
        <v>2618</v>
      </c>
      <c r="N387" s="112" t="s">
        <v>216</v>
      </c>
      <c r="O387" s="112" t="s">
        <v>233</v>
      </c>
      <c r="P387" s="112" t="s">
        <v>234</v>
      </c>
      <c r="Q387" s="113" t="s">
        <v>203</v>
      </c>
      <c r="R387" s="112" t="s">
        <v>204</v>
      </c>
      <c r="S387" s="112" t="s">
        <v>449</v>
      </c>
      <c r="T387" s="112" t="s">
        <v>450</v>
      </c>
      <c r="U387" s="8">
        <v>205407</v>
      </c>
      <c r="V387" s="8">
        <v>0</v>
      </c>
      <c r="W387" s="8">
        <v>205407</v>
      </c>
      <c r="X387" s="8">
        <v>0</v>
      </c>
      <c r="Y387" s="112" t="s">
        <v>207</v>
      </c>
      <c r="Z387" s="112" t="s">
        <v>208</v>
      </c>
      <c r="AA387" s="112" t="s">
        <v>451</v>
      </c>
      <c r="AB387" s="112" t="s">
        <v>409</v>
      </c>
      <c r="AC387" s="112" t="s">
        <v>410</v>
      </c>
      <c r="AD387" s="89" t="s">
        <v>2624</v>
      </c>
      <c r="AE387" s="112" t="s">
        <v>1558</v>
      </c>
      <c r="AF387" s="112" t="s">
        <v>640</v>
      </c>
      <c r="AG387" s="112" t="s">
        <v>640</v>
      </c>
      <c r="AH387" s="112" t="s">
        <v>2625</v>
      </c>
      <c r="AI387" s="112" t="s">
        <v>1992</v>
      </c>
      <c r="AJ387" s="112" t="s">
        <v>2454</v>
      </c>
      <c r="AK387" s="112" t="s">
        <v>2626</v>
      </c>
      <c r="AL387" s="112" t="s">
        <v>2627</v>
      </c>
      <c r="AM387" s="112"/>
      <c r="AN387" s="112" t="s">
        <v>900</v>
      </c>
      <c r="AO387" s="112" t="s">
        <v>493</v>
      </c>
      <c r="AP387" s="112" t="s">
        <v>2622</v>
      </c>
      <c r="AQ387" s="112" t="s">
        <v>1563</v>
      </c>
      <c r="AR387" s="78" t="s">
        <v>995</v>
      </c>
      <c r="AS387" s="78" t="s">
        <v>996</v>
      </c>
      <c r="AT387" s="79" t="s">
        <v>997</v>
      </c>
    </row>
    <row r="388" spans="1:46" x14ac:dyDescent="0.25">
      <c r="A388" s="111">
        <v>56222</v>
      </c>
      <c r="B388" s="115">
        <v>44657</v>
      </c>
      <c r="C388" s="112" t="s">
        <v>2628</v>
      </c>
      <c r="D388" s="112" t="s">
        <v>201</v>
      </c>
      <c r="E388" s="8">
        <v>205407</v>
      </c>
      <c r="F388" s="8">
        <v>0</v>
      </c>
      <c r="G388" s="8">
        <v>0</v>
      </c>
      <c r="H388" s="113" t="s">
        <v>480</v>
      </c>
      <c r="I388" s="117">
        <v>52764078</v>
      </c>
      <c r="J388" s="112" t="s">
        <v>2617</v>
      </c>
      <c r="K388" s="112" t="s">
        <v>213</v>
      </c>
      <c r="L388" s="112" t="s">
        <v>223</v>
      </c>
      <c r="M388" s="112" t="s">
        <v>2618</v>
      </c>
      <c r="N388" s="112" t="s">
        <v>216</v>
      </c>
      <c r="O388" s="112" t="s">
        <v>233</v>
      </c>
      <c r="P388" s="112" t="s">
        <v>234</v>
      </c>
      <c r="Q388" s="113" t="s">
        <v>203</v>
      </c>
      <c r="R388" s="112" t="s">
        <v>204</v>
      </c>
      <c r="S388" s="112" t="s">
        <v>916</v>
      </c>
      <c r="T388" s="112" t="s">
        <v>917</v>
      </c>
      <c r="U388" s="8">
        <v>205407</v>
      </c>
      <c r="V388" s="8">
        <v>0</v>
      </c>
      <c r="W388" s="8">
        <v>205407</v>
      </c>
      <c r="X388" s="8">
        <v>0</v>
      </c>
      <c r="Y388" s="112" t="s">
        <v>207</v>
      </c>
      <c r="Z388" s="112" t="s">
        <v>208</v>
      </c>
      <c r="AA388" s="112" t="s">
        <v>451</v>
      </c>
      <c r="AB388" s="112" t="s">
        <v>409</v>
      </c>
      <c r="AC388" s="112" t="s">
        <v>410</v>
      </c>
      <c r="AD388" s="89" t="s">
        <v>2624</v>
      </c>
      <c r="AE388" s="112" t="s">
        <v>1558</v>
      </c>
      <c r="AF388" s="112" t="s">
        <v>1496</v>
      </c>
      <c r="AG388" s="112" t="s">
        <v>1496</v>
      </c>
      <c r="AH388" s="112" t="s">
        <v>2629</v>
      </c>
      <c r="AI388" s="112" t="s">
        <v>1995</v>
      </c>
      <c r="AJ388" s="112" t="s">
        <v>2454</v>
      </c>
      <c r="AK388" s="112" t="s">
        <v>2630</v>
      </c>
      <c r="AL388" s="112" t="s">
        <v>2631</v>
      </c>
      <c r="AM388" s="112"/>
      <c r="AN388" s="112" t="s">
        <v>900</v>
      </c>
      <c r="AO388" s="112" t="s">
        <v>493</v>
      </c>
      <c r="AP388" s="112" t="s">
        <v>2632</v>
      </c>
      <c r="AQ388" s="112" t="s">
        <v>1563</v>
      </c>
      <c r="AR388" s="78" t="s">
        <v>995</v>
      </c>
      <c r="AS388" s="78" t="s">
        <v>996</v>
      </c>
      <c r="AT388" s="79" t="s">
        <v>997</v>
      </c>
    </row>
    <row r="389" spans="1:46" x14ac:dyDescent="0.25">
      <c r="A389" s="111">
        <v>56322</v>
      </c>
      <c r="B389" s="115">
        <v>44657</v>
      </c>
      <c r="C389" s="112" t="s">
        <v>2633</v>
      </c>
      <c r="D389" s="112" t="s">
        <v>201</v>
      </c>
      <c r="E389" s="8">
        <v>205407</v>
      </c>
      <c r="F389" s="8">
        <v>0</v>
      </c>
      <c r="G389" s="8">
        <v>0</v>
      </c>
      <c r="H389" s="113" t="s">
        <v>480</v>
      </c>
      <c r="I389" s="117">
        <v>52764078</v>
      </c>
      <c r="J389" s="112" t="s">
        <v>2617</v>
      </c>
      <c r="K389" s="112" t="s">
        <v>213</v>
      </c>
      <c r="L389" s="112" t="s">
        <v>223</v>
      </c>
      <c r="M389" s="112" t="s">
        <v>2618</v>
      </c>
      <c r="N389" s="112" t="s">
        <v>216</v>
      </c>
      <c r="O389" s="112" t="s">
        <v>233</v>
      </c>
      <c r="P389" s="112" t="s">
        <v>234</v>
      </c>
      <c r="Q389" s="113" t="s">
        <v>203</v>
      </c>
      <c r="R389" s="112" t="s">
        <v>204</v>
      </c>
      <c r="S389" s="112" t="s">
        <v>483</v>
      </c>
      <c r="T389" s="112" t="s">
        <v>484</v>
      </c>
      <c r="U389" s="8">
        <v>205407</v>
      </c>
      <c r="V389" s="8">
        <v>0</v>
      </c>
      <c r="W389" s="8">
        <v>205407</v>
      </c>
      <c r="X389" s="8">
        <v>0</v>
      </c>
      <c r="Y389" s="112" t="s">
        <v>207</v>
      </c>
      <c r="Z389" s="112" t="s">
        <v>208</v>
      </c>
      <c r="AA389" s="112" t="s">
        <v>451</v>
      </c>
      <c r="AB389" s="112" t="s">
        <v>409</v>
      </c>
      <c r="AC389" s="112" t="s">
        <v>410</v>
      </c>
      <c r="AD389" s="89" t="s">
        <v>2624</v>
      </c>
      <c r="AE389" s="112" t="s">
        <v>1558</v>
      </c>
      <c r="AF389" s="112" t="s">
        <v>526</v>
      </c>
      <c r="AG389" s="112" t="s">
        <v>526</v>
      </c>
      <c r="AH389" s="112" t="s">
        <v>428</v>
      </c>
      <c r="AI389" s="112" t="s">
        <v>1999</v>
      </c>
      <c r="AJ389" s="112" t="s">
        <v>2454</v>
      </c>
      <c r="AK389" s="112" t="s">
        <v>2634</v>
      </c>
      <c r="AL389" s="112" t="s">
        <v>2635</v>
      </c>
      <c r="AM389" s="112"/>
      <c r="AN389" s="112" t="s">
        <v>900</v>
      </c>
      <c r="AO389" s="112" t="s">
        <v>493</v>
      </c>
      <c r="AP389" s="112" t="s">
        <v>2632</v>
      </c>
      <c r="AQ389" s="112" t="s">
        <v>1563</v>
      </c>
      <c r="AR389" s="78" t="s">
        <v>995</v>
      </c>
      <c r="AS389" s="78" t="s">
        <v>996</v>
      </c>
      <c r="AT389" s="79" t="s">
        <v>997</v>
      </c>
    </row>
    <row r="390" spans="1:46" x14ac:dyDescent="0.25">
      <c r="A390" s="111">
        <v>56422</v>
      </c>
      <c r="B390" s="115">
        <v>44657</v>
      </c>
      <c r="C390" s="112" t="s">
        <v>2636</v>
      </c>
      <c r="D390" s="112" t="s">
        <v>201</v>
      </c>
      <c r="E390" s="8">
        <v>205407</v>
      </c>
      <c r="F390" s="8">
        <v>0</v>
      </c>
      <c r="G390" s="8">
        <v>0</v>
      </c>
      <c r="H390" s="113" t="s">
        <v>480</v>
      </c>
      <c r="I390" s="117">
        <v>52764078</v>
      </c>
      <c r="J390" s="112" t="s">
        <v>2617</v>
      </c>
      <c r="K390" s="112" t="s">
        <v>213</v>
      </c>
      <c r="L390" s="112" t="s">
        <v>223</v>
      </c>
      <c r="M390" s="112" t="s">
        <v>2618</v>
      </c>
      <c r="N390" s="112" t="s">
        <v>216</v>
      </c>
      <c r="O390" s="112" t="s">
        <v>233</v>
      </c>
      <c r="P390" s="112" t="s">
        <v>234</v>
      </c>
      <c r="Q390" s="113" t="s">
        <v>203</v>
      </c>
      <c r="R390" s="112" t="s">
        <v>204</v>
      </c>
      <c r="S390" s="112" t="s">
        <v>678</v>
      </c>
      <c r="T390" s="112" t="s">
        <v>679</v>
      </c>
      <c r="U390" s="8">
        <v>205407</v>
      </c>
      <c r="V390" s="8">
        <v>0</v>
      </c>
      <c r="W390" s="8">
        <v>205407</v>
      </c>
      <c r="X390" s="8">
        <v>0</v>
      </c>
      <c r="Y390" s="112" t="s">
        <v>207</v>
      </c>
      <c r="Z390" s="112" t="s">
        <v>208</v>
      </c>
      <c r="AA390" s="112" t="s">
        <v>451</v>
      </c>
      <c r="AB390" s="112" t="s">
        <v>409</v>
      </c>
      <c r="AC390" s="112" t="s">
        <v>410</v>
      </c>
      <c r="AD390" s="89" t="s">
        <v>2624</v>
      </c>
      <c r="AE390" s="112" t="s">
        <v>1558</v>
      </c>
      <c r="AF390" s="112" t="s">
        <v>1577</v>
      </c>
      <c r="AG390" s="112" t="s">
        <v>1577</v>
      </c>
      <c r="AH390" s="112" t="s">
        <v>438</v>
      </c>
      <c r="AI390" s="112" t="s">
        <v>2003</v>
      </c>
      <c r="AJ390" s="112" t="s">
        <v>2454</v>
      </c>
      <c r="AK390" s="112" t="s">
        <v>2637</v>
      </c>
      <c r="AL390" s="112" t="s">
        <v>2638</v>
      </c>
      <c r="AM390" s="112"/>
      <c r="AN390" s="112" t="s">
        <v>900</v>
      </c>
      <c r="AO390" s="112" t="s">
        <v>493</v>
      </c>
      <c r="AP390" s="112" t="s">
        <v>2632</v>
      </c>
      <c r="AQ390" s="112" t="s">
        <v>2639</v>
      </c>
      <c r="AR390" s="78" t="s">
        <v>995</v>
      </c>
      <c r="AS390" s="78" t="s">
        <v>996</v>
      </c>
      <c r="AT390" s="79" t="s">
        <v>997</v>
      </c>
    </row>
    <row r="391" spans="1:46" x14ac:dyDescent="0.25">
      <c r="A391" s="111">
        <v>56522</v>
      </c>
      <c r="B391" s="115">
        <v>44657</v>
      </c>
      <c r="C391" s="112" t="s">
        <v>2640</v>
      </c>
      <c r="D391" s="112" t="s">
        <v>201</v>
      </c>
      <c r="E391" s="8">
        <v>3475000</v>
      </c>
      <c r="F391" s="8">
        <v>64164</v>
      </c>
      <c r="G391" s="8">
        <v>0</v>
      </c>
      <c r="H391" s="113" t="s">
        <v>480</v>
      </c>
      <c r="I391" s="117">
        <v>77090554</v>
      </c>
      <c r="J391" s="112" t="s">
        <v>1454</v>
      </c>
      <c r="K391" s="112" t="s">
        <v>213</v>
      </c>
      <c r="L391" s="112" t="s">
        <v>223</v>
      </c>
      <c r="M391" s="112" t="s">
        <v>1455</v>
      </c>
      <c r="N391" s="112" t="s">
        <v>216</v>
      </c>
      <c r="O391" s="112" t="s">
        <v>467</v>
      </c>
      <c r="P391" s="112" t="s">
        <v>468</v>
      </c>
      <c r="Q391" s="113" t="s">
        <v>203</v>
      </c>
      <c r="R391" s="112" t="s">
        <v>204</v>
      </c>
      <c r="S391" s="112" t="s">
        <v>507</v>
      </c>
      <c r="T391" s="112" t="s">
        <v>508</v>
      </c>
      <c r="U391" s="8">
        <v>3475000</v>
      </c>
      <c r="V391" s="8">
        <v>0</v>
      </c>
      <c r="W391" s="8">
        <v>3475000</v>
      </c>
      <c r="X391" s="8">
        <v>0</v>
      </c>
      <c r="Y391" s="112" t="s">
        <v>207</v>
      </c>
      <c r="Z391" s="112" t="s">
        <v>208</v>
      </c>
      <c r="AA391" s="112" t="s">
        <v>451</v>
      </c>
      <c r="AB391" s="112" t="s">
        <v>452</v>
      </c>
      <c r="AC391" s="112" t="s">
        <v>453</v>
      </c>
      <c r="AD391" s="89" t="s">
        <v>2641</v>
      </c>
      <c r="AE391" s="112" t="s">
        <v>2642</v>
      </c>
      <c r="AF391" s="112" t="s">
        <v>1302</v>
      </c>
      <c r="AG391" s="112" t="s">
        <v>1302</v>
      </c>
      <c r="AH391" s="112" t="s">
        <v>789</v>
      </c>
      <c r="AI391" s="112" t="s">
        <v>1985</v>
      </c>
      <c r="AJ391" s="112" t="s">
        <v>2447</v>
      </c>
      <c r="AK391" s="112" t="s">
        <v>2643</v>
      </c>
      <c r="AL391" s="112" t="s">
        <v>2644</v>
      </c>
      <c r="AM391" s="112"/>
      <c r="AN391" s="112" t="s">
        <v>343</v>
      </c>
      <c r="AO391" s="112" t="s">
        <v>493</v>
      </c>
      <c r="AP391" s="112" t="s">
        <v>1459</v>
      </c>
      <c r="AQ391" s="112" t="s">
        <v>1460</v>
      </c>
      <c r="AR391" s="78" t="s">
        <v>995</v>
      </c>
      <c r="AS391" s="78" t="s">
        <v>996</v>
      </c>
      <c r="AT391" s="79" t="s">
        <v>997</v>
      </c>
    </row>
    <row r="392" spans="1:46" x14ac:dyDescent="0.25">
      <c r="A392" s="111">
        <v>56622</v>
      </c>
      <c r="B392" s="115">
        <v>44657</v>
      </c>
      <c r="C392" s="112" t="s">
        <v>2645</v>
      </c>
      <c r="D392" s="112" t="s">
        <v>201</v>
      </c>
      <c r="E392" s="8">
        <v>4873000</v>
      </c>
      <c r="F392" s="8">
        <v>41248</v>
      </c>
      <c r="G392" s="8">
        <v>0</v>
      </c>
      <c r="H392" s="113" t="s">
        <v>480</v>
      </c>
      <c r="I392" s="117">
        <v>80101207</v>
      </c>
      <c r="J392" s="112" t="s">
        <v>2646</v>
      </c>
      <c r="K392" s="112" t="s">
        <v>213</v>
      </c>
      <c r="L392" s="112" t="s">
        <v>223</v>
      </c>
      <c r="M392" s="112" t="s">
        <v>2647</v>
      </c>
      <c r="N392" s="112" t="s">
        <v>216</v>
      </c>
      <c r="O392" s="112" t="s">
        <v>467</v>
      </c>
      <c r="P392" s="112" t="s">
        <v>468</v>
      </c>
      <c r="Q392" s="113" t="s">
        <v>203</v>
      </c>
      <c r="R392" s="112" t="s">
        <v>204</v>
      </c>
      <c r="S392" s="112" t="s">
        <v>2648</v>
      </c>
      <c r="T392" s="112" t="s">
        <v>2649</v>
      </c>
      <c r="U392" s="8">
        <v>4873000</v>
      </c>
      <c r="V392" s="8">
        <v>0</v>
      </c>
      <c r="W392" s="8">
        <v>4873000</v>
      </c>
      <c r="X392" s="8">
        <v>0</v>
      </c>
      <c r="Y392" s="112" t="s">
        <v>207</v>
      </c>
      <c r="Z392" s="112" t="s">
        <v>208</v>
      </c>
      <c r="AA392" s="112" t="s">
        <v>451</v>
      </c>
      <c r="AB392" s="112" t="s">
        <v>452</v>
      </c>
      <c r="AC392" s="112" t="s">
        <v>453</v>
      </c>
      <c r="AD392" s="89" t="s">
        <v>2576</v>
      </c>
      <c r="AE392" s="112" t="s">
        <v>2650</v>
      </c>
      <c r="AF392" s="112" t="s">
        <v>844</v>
      </c>
      <c r="AG392" s="112" t="s">
        <v>1473</v>
      </c>
      <c r="AH392" s="112" t="s">
        <v>1254</v>
      </c>
      <c r="AI392" s="112" t="s">
        <v>2011</v>
      </c>
      <c r="AJ392" s="112" t="s">
        <v>2454</v>
      </c>
      <c r="AK392" s="112" t="s">
        <v>2651</v>
      </c>
      <c r="AL392" s="112" t="s">
        <v>2652</v>
      </c>
      <c r="AM392" s="112"/>
      <c r="AN392" s="112" t="s">
        <v>1902</v>
      </c>
      <c r="AO392" s="112" t="s">
        <v>493</v>
      </c>
      <c r="AP392" s="112" t="s">
        <v>2653</v>
      </c>
      <c r="AQ392" s="112" t="s">
        <v>2654</v>
      </c>
      <c r="AR392" s="78" t="s">
        <v>995</v>
      </c>
      <c r="AS392" s="78" t="s">
        <v>996</v>
      </c>
      <c r="AT392" s="79" t="s">
        <v>997</v>
      </c>
    </row>
    <row r="393" spans="1:46" x14ac:dyDescent="0.25">
      <c r="A393" s="111">
        <v>56722</v>
      </c>
      <c r="B393" s="115">
        <v>44657</v>
      </c>
      <c r="C393" s="112" t="s">
        <v>2655</v>
      </c>
      <c r="D393" s="112" t="s">
        <v>201</v>
      </c>
      <c r="E393" s="8">
        <v>5602000</v>
      </c>
      <c r="F393" s="8">
        <v>47418</v>
      </c>
      <c r="G393" s="8">
        <v>0</v>
      </c>
      <c r="H393" s="113" t="s">
        <v>480</v>
      </c>
      <c r="I393" s="117">
        <v>52261713</v>
      </c>
      <c r="J393" s="112" t="s">
        <v>960</v>
      </c>
      <c r="K393" s="112" t="s">
        <v>213</v>
      </c>
      <c r="L393" s="112" t="s">
        <v>223</v>
      </c>
      <c r="M393" s="112" t="s">
        <v>961</v>
      </c>
      <c r="N393" s="112" t="s">
        <v>216</v>
      </c>
      <c r="O393" s="112" t="s">
        <v>233</v>
      </c>
      <c r="P393" s="112" t="s">
        <v>234</v>
      </c>
      <c r="Q393" s="113" t="s">
        <v>203</v>
      </c>
      <c r="R393" s="112" t="s">
        <v>204</v>
      </c>
      <c r="S393" s="112" t="s">
        <v>449</v>
      </c>
      <c r="T393" s="112" t="s">
        <v>450</v>
      </c>
      <c r="U393" s="8">
        <v>5602000</v>
      </c>
      <c r="V393" s="8">
        <v>0</v>
      </c>
      <c r="W393" s="8">
        <v>5602000</v>
      </c>
      <c r="X393" s="8">
        <v>0</v>
      </c>
      <c r="Y393" s="112" t="s">
        <v>207</v>
      </c>
      <c r="Z393" s="112" t="s">
        <v>208</v>
      </c>
      <c r="AA393" s="112" t="s">
        <v>451</v>
      </c>
      <c r="AB393" s="112" t="s">
        <v>452</v>
      </c>
      <c r="AC393" s="112" t="s">
        <v>453</v>
      </c>
      <c r="AD393" s="89" t="s">
        <v>2571</v>
      </c>
      <c r="AE393" s="112" t="s">
        <v>2222</v>
      </c>
      <c r="AF393" s="112" t="s">
        <v>908</v>
      </c>
      <c r="AG393" s="112" t="s">
        <v>908</v>
      </c>
      <c r="AH393" s="112" t="s">
        <v>740</v>
      </c>
      <c r="AI393" s="112" t="s">
        <v>2061</v>
      </c>
      <c r="AJ393" s="112" t="s">
        <v>2454</v>
      </c>
      <c r="AK393" s="112" t="s">
        <v>2656</v>
      </c>
      <c r="AL393" s="112" t="s">
        <v>2657</v>
      </c>
      <c r="AM393" s="112"/>
      <c r="AN393" s="112" t="s">
        <v>765</v>
      </c>
      <c r="AO393" s="112" t="s">
        <v>493</v>
      </c>
      <c r="AP393" s="112" t="s">
        <v>964</v>
      </c>
      <c r="AQ393" s="112" t="s">
        <v>949</v>
      </c>
      <c r="AR393" s="78" t="s">
        <v>995</v>
      </c>
      <c r="AS393" s="78" t="s">
        <v>996</v>
      </c>
      <c r="AT393" s="79" t="s">
        <v>997</v>
      </c>
    </row>
    <row r="394" spans="1:46" x14ac:dyDescent="0.25">
      <c r="A394" s="111">
        <v>56822</v>
      </c>
      <c r="B394" s="115">
        <v>44657</v>
      </c>
      <c r="C394" s="112" t="s">
        <v>2658</v>
      </c>
      <c r="D394" s="112" t="s">
        <v>201</v>
      </c>
      <c r="E394" s="8">
        <v>2923800</v>
      </c>
      <c r="F394" s="8">
        <v>41247</v>
      </c>
      <c r="G394" s="8">
        <v>0</v>
      </c>
      <c r="H394" s="113" t="s">
        <v>480</v>
      </c>
      <c r="I394" s="117">
        <v>1014206516</v>
      </c>
      <c r="J394" s="112" t="s">
        <v>1489</v>
      </c>
      <c r="K394" s="112" t="s">
        <v>213</v>
      </c>
      <c r="L394" s="112" t="s">
        <v>223</v>
      </c>
      <c r="M394" s="112" t="s">
        <v>1490</v>
      </c>
      <c r="N394" s="112" t="s">
        <v>216</v>
      </c>
      <c r="O394" s="112" t="s">
        <v>233</v>
      </c>
      <c r="P394" s="112" t="s">
        <v>234</v>
      </c>
      <c r="Q394" s="113" t="s">
        <v>203</v>
      </c>
      <c r="R394" s="112" t="s">
        <v>204</v>
      </c>
      <c r="S394" s="112" t="s">
        <v>483</v>
      </c>
      <c r="T394" s="112" t="s">
        <v>484</v>
      </c>
      <c r="U394" s="8">
        <v>2923800</v>
      </c>
      <c r="V394" s="8">
        <v>0</v>
      </c>
      <c r="W394" s="8">
        <v>2923800</v>
      </c>
      <c r="X394" s="8">
        <v>0</v>
      </c>
      <c r="Y394" s="112" t="s">
        <v>207</v>
      </c>
      <c r="Z394" s="112" t="s">
        <v>208</v>
      </c>
      <c r="AA394" s="112" t="s">
        <v>451</v>
      </c>
      <c r="AB394" s="112" t="s">
        <v>409</v>
      </c>
      <c r="AC394" s="112" t="s">
        <v>410</v>
      </c>
      <c r="AD394" s="89" t="s">
        <v>2512</v>
      </c>
      <c r="AE394" s="112" t="s">
        <v>2052</v>
      </c>
      <c r="AF394" s="112" t="s">
        <v>763</v>
      </c>
      <c r="AG394" s="112" t="s">
        <v>763</v>
      </c>
      <c r="AH394" s="112" t="s">
        <v>782</v>
      </c>
      <c r="AI394" s="112" t="s">
        <v>2069</v>
      </c>
      <c r="AJ394" s="112" t="s">
        <v>2454</v>
      </c>
      <c r="AK394" s="112" t="s">
        <v>2659</v>
      </c>
      <c r="AL394" s="112" t="s">
        <v>2660</v>
      </c>
      <c r="AM394" s="112"/>
      <c r="AN394" s="112" t="s">
        <v>516</v>
      </c>
      <c r="AO394" s="112" t="s">
        <v>493</v>
      </c>
      <c r="AP394" s="112" t="s">
        <v>1493</v>
      </c>
      <c r="AQ394" s="112" t="s">
        <v>1494</v>
      </c>
      <c r="AR394" s="78" t="s">
        <v>995</v>
      </c>
      <c r="AS394" s="78" t="s">
        <v>996</v>
      </c>
      <c r="AT394" s="79" t="s">
        <v>997</v>
      </c>
    </row>
    <row r="395" spans="1:46" x14ac:dyDescent="0.25">
      <c r="A395" s="111">
        <v>56922</v>
      </c>
      <c r="B395" s="115">
        <v>44657</v>
      </c>
      <c r="C395" s="112" t="s">
        <v>2661</v>
      </c>
      <c r="D395" s="112" t="s">
        <v>201</v>
      </c>
      <c r="E395" s="8">
        <v>487300</v>
      </c>
      <c r="F395" s="8">
        <v>0</v>
      </c>
      <c r="G395" s="8">
        <v>0</v>
      </c>
      <c r="H395" s="113" t="s">
        <v>480</v>
      </c>
      <c r="I395" s="117">
        <v>1014206516</v>
      </c>
      <c r="J395" s="112" t="s">
        <v>1489</v>
      </c>
      <c r="K395" s="112" t="s">
        <v>213</v>
      </c>
      <c r="L395" s="112" t="s">
        <v>223</v>
      </c>
      <c r="M395" s="112" t="s">
        <v>1490</v>
      </c>
      <c r="N395" s="112" t="s">
        <v>216</v>
      </c>
      <c r="O395" s="112" t="s">
        <v>233</v>
      </c>
      <c r="P395" s="112" t="s">
        <v>234</v>
      </c>
      <c r="Q395" s="113" t="s">
        <v>203</v>
      </c>
      <c r="R395" s="112" t="s">
        <v>204</v>
      </c>
      <c r="S395" s="112" t="s">
        <v>678</v>
      </c>
      <c r="T395" s="112" t="s">
        <v>679</v>
      </c>
      <c r="U395" s="8">
        <v>487300</v>
      </c>
      <c r="V395" s="8">
        <v>0</v>
      </c>
      <c r="W395" s="8">
        <v>487300</v>
      </c>
      <c r="X395" s="8">
        <v>0</v>
      </c>
      <c r="Y395" s="112" t="s">
        <v>207</v>
      </c>
      <c r="Z395" s="112" t="s">
        <v>208</v>
      </c>
      <c r="AA395" s="112" t="s">
        <v>451</v>
      </c>
      <c r="AB395" s="112" t="s">
        <v>409</v>
      </c>
      <c r="AC395" s="112" t="s">
        <v>410</v>
      </c>
      <c r="AD395" s="89" t="s">
        <v>2662</v>
      </c>
      <c r="AE395" s="112" t="s">
        <v>2052</v>
      </c>
      <c r="AF395" s="112" t="s">
        <v>904</v>
      </c>
      <c r="AG395" s="112" t="s">
        <v>904</v>
      </c>
      <c r="AH395" s="112" t="s">
        <v>1496</v>
      </c>
      <c r="AI395" s="112" t="s">
        <v>2073</v>
      </c>
      <c r="AJ395" s="112" t="s">
        <v>2454</v>
      </c>
      <c r="AK395" s="112" t="s">
        <v>2663</v>
      </c>
      <c r="AL395" s="112" t="s">
        <v>2664</v>
      </c>
      <c r="AM395" s="112"/>
      <c r="AN395" s="112" t="s">
        <v>516</v>
      </c>
      <c r="AO395" s="112" t="s">
        <v>493</v>
      </c>
      <c r="AP395" s="112" t="s">
        <v>1493</v>
      </c>
      <c r="AQ395" s="112" t="s">
        <v>1494</v>
      </c>
      <c r="AR395" s="78" t="s">
        <v>995</v>
      </c>
      <c r="AS395" s="78" t="s">
        <v>996</v>
      </c>
      <c r="AT395" s="79" t="s">
        <v>997</v>
      </c>
    </row>
    <row r="396" spans="1:46" x14ac:dyDescent="0.25">
      <c r="A396" s="111">
        <v>57022</v>
      </c>
      <c r="B396" s="115">
        <v>44657</v>
      </c>
      <c r="C396" s="112" t="s">
        <v>2665</v>
      </c>
      <c r="D396" s="112" t="s">
        <v>201</v>
      </c>
      <c r="E396" s="8">
        <v>487300</v>
      </c>
      <c r="F396" s="8">
        <v>0</v>
      </c>
      <c r="G396" s="8">
        <v>0</v>
      </c>
      <c r="H396" s="113" t="s">
        <v>480</v>
      </c>
      <c r="I396" s="117">
        <v>1014206516</v>
      </c>
      <c r="J396" s="112" t="s">
        <v>1489</v>
      </c>
      <c r="K396" s="112" t="s">
        <v>213</v>
      </c>
      <c r="L396" s="112" t="s">
        <v>223</v>
      </c>
      <c r="M396" s="112" t="s">
        <v>1490</v>
      </c>
      <c r="N396" s="112" t="s">
        <v>216</v>
      </c>
      <c r="O396" s="112" t="s">
        <v>233</v>
      </c>
      <c r="P396" s="112" t="s">
        <v>234</v>
      </c>
      <c r="Q396" s="113" t="s">
        <v>203</v>
      </c>
      <c r="R396" s="112" t="s">
        <v>204</v>
      </c>
      <c r="S396" s="112" t="s">
        <v>507</v>
      </c>
      <c r="T396" s="112" t="s">
        <v>508</v>
      </c>
      <c r="U396" s="8">
        <v>487300</v>
      </c>
      <c r="V396" s="8">
        <v>0</v>
      </c>
      <c r="W396" s="8">
        <v>487300</v>
      </c>
      <c r="X396" s="8">
        <v>0</v>
      </c>
      <c r="Y396" s="112" t="s">
        <v>207</v>
      </c>
      <c r="Z396" s="112" t="s">
        <v>208</v>
      </c>
      <c r="AA396" s="112" t="s">
        <v>451</v>
      </c>
      <c r="AB396" s="112" t="s">
        <v>409</v>
      </c>
      <c r="AC396" s="112" t="s">
        <v>410</v>
      </c>
      <c r="AD396" s="89" t="s">
        <v>2662</v>
      </c>
      <c r="AE396" s="112" t="s">
        <v>2052</v>
      </c>
      <c r="AF396" s="112" t="s">
        <v>472</v>
      </c>
      <c r="AG396" s="112" t="s">
        <v>472</v>
      </c>
      <c r="AH396" s="112" t="s">
        <v>918</v>
      </c>
      <c r="AI396" s="112" t="s">
        <v>2077</v>
      </c>
      <c r="AJ396" s="112" t="s">
        <v>2454</v>
      </c>
      <c r="AK396" s="112" t="s">
        <v>2666</v>
      </c>
      <c r="AL396" s="112" t="s">
        <v>2667</v>
      </c>
      <c r="AM396" s="112"/>
      <c r="AN396" s="112" t="s">
        <v>516</v>
      </c>
      <c r="AO396" s="112" t="s">
        <v>493</v>
      </c>
      <c r="AP396" s="112" t="s">
        <v>1502</v>
      </c>
      <c r="AQ396" s="112" t="s">
        <v>1494</v>
      </c>
      <c r="AR396" s="78" t="s">
        <v>995</v>
      </c>
      <c r="AS396" s="78" t="s">
        <v>996</v>
      </c>
      <c r="AT396" s="79" t="s">
        <v>997</v>
      </c>
    </row>
    <row r="397" spans="1:46" x14ac:dyDescent="0.25">
      <c r="A397" s="111">
        <v>57122</v>
      </c>
      <c r="B397" s="115">
        <v>44657</v>
      </c>
      <c r="C397" s="112" t="s">
        <v>2668</v>
      </c>
      <c r="D397" s="112" t="s">
        <v>201</v>
      </c>
      <c r="E397" s="8">
        <v>487300</v>
      </c>
      <c r="F397" s="8">
        <v>0</v>
      </c>
      <c r="G397" s="8">
        <v>0</v>
      </c>
      <c r="H397" s="113" t="s">
        <v>480</v>
      </c>
      <c r="I397" s="117">
        <v>1014206516</v>
      </c>
      <c r="J397" s="112" t="s">
        <v>1489</v>
      </c>
      <c r="K397" s="112" t="s">
        <v>213</v>
      </c>
      <c r="L397" s="112" t="s">
        <v>223</v>
      </c>
      <c r="M397" s="112" t="s">
        <v>1490</v>
      </c>
      <c r="N397" s="112" t="s">
        <v>216</v>
      </c>
      <c r="O397" s="112" t="s">
        <v>233</v>
      </c>
      <c r="P397" s="112" t="s">
        <v>234</v>
      </c>
      <c r="Q397" s="113" t="s">
        <v>203</v>
      </c>
      <c r="R397" s="112" t="s">
        <v>204</v>
      </c>
      <c r="S397" s="112" t="s">
        <v>449</v>
      </c>
      <c r="T397" s="112" t="s">
        <v>450</v>
      </c>
      <c r="U397" s="8">
        <v>487300</v>
      </c>
      <c r="V397" s="8">
        <v>0</v>
      </c>
      <c r="W397" s="8">
        <v>487300</v>
      </c>
      <c r="X397" s="8">
        <v>0</v>
      </c>
      <c r="Y397" s="112" t="s">
        <v>207</v>
      </c>
      <c r="Z397" s="112" t="s">
        <v>208</v>
      </c>
      <c r="AA397" s="112" t="s">
        <v>451</v>
      </c>
      <c r="AB397" s="112" t="s">
        <v>409</v>
      </c>
      <c r="AC397" s="112" t="s">
        <v>410</v>
      </c>
      <c r="AD397" s="89" t="s">
        <v>2662</v>
      </c>
      <c r="AE397" s="112" t="s">
        <v>2052</v>
      </c>
      <c r="AF397" s="112" t="s">
        <v>631</v>
      </c>
      <c r="AG397" s="112" t="s">
        <v>631</v>
      </c>
      <c r="AH397" s="112" t="s">
        <v>599</v>
      </c>
      <c r="AI397" s="112" t="s">
        <v>2081</v>
      </c>
      <c r="AJ397" s="112" t="s">
        <v>2454</v>
      </c>
      <c r="AK397" s="112" t="s">
        <v>2669</v>
      </c>
      <c r="AL397" s="112" t="s">
        <v>2670</v>
      </c>
      <c r="AM397" s="112"/>
      <c r="AN397" s="112" t="s">
        <v>516</v>
      </c>
      <c r="AO397" s="112" t="s">
        <v>493</v>
      </c>
      <c r="AP397" s="112" t="s">
        <v>1507</v>
      </c>
      <c r="AQ397" s="112" t="s">
        <v>1494</v>
      </c>
      <c r="AR397" s="78" t="s">
        <v>995</v>
      </c>
      <c r="AS397" s="78" t="s">
        <v>996</v>
      </c>
      <c r="AT397" s="79" t="s">
        <v>997</v>
      </c>
    </row>
    <row r="398" spans="1:46" x14ac:dyDescent="0.25">
      <c r="A398" s="111">
        <v>57222</v>
      </c>
      <c r="B398" s="115">
        <v>44657</v>
      </c>
      <c r="C398" s="112" t="s">
        <v>2671</v>
      </c>
      <c r="D398" s="112" t="s">
        <v>201</v>
      </c>
      <c r="E398" s="8">
        <v>487300</v>
      </c>
      <c r="F398" s="8">
        <v>0</v>
      </c>
      <c r="G398" s="8">
        <v>0</v>
      </c>
      <c r="H398" s="113" t="s">
        <v>480</v>
      </c>
      <c r="I398" s="117">
        <v>1014206516</v>
      </c>
      <c r="J398" s="112" t="s">
        <v>1489</v>
      </c>
      <c r="K398" s="112" t="s">
        <v>213</v>
      </c>
      <c r="L398" s="112" t="s">
        <v>223</v>
      </c>
      <c r="M398" s="112" t="s">
        <v>1490</v>
      </c>
      <c r="N398" s="112" t="s">
        <v>216</v>
      </c>
      <c r="O398" s="112" t="s">
        <v>233</v>
      </c>
      <c r="P398" s="112" t="s">
        <v>234</v>
      </c>
      <c r="Q398" s="113" t="s">
        <v>203</v>
      </c>
      <c r="R398" s="112" t="s">
        <v>204</v>
      </c>
      <c r="S398" s="112" t="s">
        <v>916</v>
      </c>
      <c r="T398" s="112" t="s">
        <v>917</v>
      </c>
      <c r="U398" s="8">
        <v>487300</v>
      </c>
      <c r="V398" s="8">
        <v>0</v>
      </c>
      <c r="W398" s="8">
        <v>487300</v>
      </c>
      <c r="X398" s="8">
        <v>0</v>
      </c>
      <c r="Y398" s="112" t="s">
        <v>207</v>
      </c>
      <c r="Z398" s="112" t="s">
        <v>208</v>
      </c>
      <c r="AA398" s="112" t="s">
        <v>451</v>
      </c>
      <c r="AB398" s="112" t="s">
        <v>409</v>
      </c>
      <c r="AC398" s="112" t="s">
        <v>410</v>
      </c>
      <c r="AD398" s="89" t="s">
        <v>2662</v>
      </c>
      <c r="AE398" s="112" t="s">
        <v>2052</v>
      </c>
      <c r="AF398" s="112" t="s">
        <v>918</v>
      </c>
      <c r="AG398" s="112" t="s">
        <v>918</v>
      </c>
      <c r="AH398" s="112" t="s">
        <v>554</v>
      </c>
      <c r="AI398" s="112" t="s">
        <v>2085</v>
      </c>
      <c r="AJ398" s="112" t="s">
        <v>2454</v>
      </c>
      <c r="AK398" s="112" t="s">
        <v>2412</v>
      </c>
      <c r="AL398" s="112" t="s">
        <v>2672</v>
      </c>
      <c r="AM398" s="112"/>
      <c r="AN398" s="112" t="s">
        <v>516</v>
      </c>
      <c r="AO398" s="112" t="s">
        <v>493</v>
      </c>
      <c r="AP398" s="112" t="s">
        <v>1502</v>
      </c>
      <c r="AQ398" s="112" t="s">
        <v>1494</v>
      </c>
      <c r="AR398" s="78" t="s">
        <v>995</v>
      </c>
      <c r="AS398" s="78" t="s">
        <v>996</v>
      </c>
      <c r="AT398" s="79" t="s">
        <v>997</v>
      </c>
    </row>
    <row r="399" spans="1:46" x14ac:dyDescent="0.25">
      <c r="A399" s="111">
        <v>57322</v>
      </c>
      <c r="B399" s="115">
        <v>44658</v>
      </c>
      <c r="C399" s="112" t="s">
        <v>2673</v>
      </c>
      <c r="D399" s="112" t="s">
        <v>201</v>
      </c>
      <c r="E399" s="8">
        <v>2136000</v>
      </c>
      <c r="F399" s="8">
        <v>17645</v>
      </c>
      <c r="G399" s="8">
        <v>0</v>
      </c>
      <c r="H399" s="113" t="s">
        <v>480</v>
      </c>
      <c r="I399" s="117">
        <v>79420471</v>
      </c>
      <c r="J399" s="112" t="s">
        <v>1446</v>
      </c>
      <c r="K399" s="112" t="s">
        <v>213</v>
      </c>
      <c r="L399" s="112" t="s">
        <v>223</v>
      </c>
      <c r="M399" s="112" t="s">
        <v>1447</v>
      </c>
      <c r="N399" s="112" t="s">
        <v>216</v>
      </c>
      <c r="O399" s="112" t="s">
        <v>676</v>
      </c>
      <c r="P399" s="112" t="s">
        <v>677</v>
      </c>
      <c r="Q399" s="113" t="s">
        <v>203</v>
      </c>
      <c r="R399" s="112" t="s">
        <v>204</v>
      </c>
      <c r="S399" s="112" t="s">
        <v>507</v>
      </c>
      <c r="T399" s="112" t="s">
        <v>508</v>
      </c>
      <c r="U399" s="8">
        <v>2136000</v>
      </c>
      <c r="V399" s="8">
        <v>0</v>
      </c>
      <c r="W399" s="8">
        <v>2136000</v>
      </c>
      <c r="X399" s="8">
        <v>0</v>
      </c>
      <c r="Y399" s="112" t="s">
        <v>207</v>
      </c>
      <c r="Z399" s="112" t="s">
        <v>208</v>
      </c>
      <c r="AA399" s="112" t="s">
        <v>451</v>
      </c>
      <c r="AB399" s="112" t="s">
        <v>452</v>
      </c>
      <c r="AC399" s="112" t="s">
        <v>453</v>
      </c>
      <c r="AD399" s="89" t="s">
        <v>2445</v>
      </c>
      <c r="AE399" s="112" t="s">
        <v>2674</v>
      </c>
      <c r="AF399" s="112" t="s">
        <v>1449</v>
      </c>
      <c r="AG399" s="112" t="s">
        <v>460</v>
      </c>
      <c r="AH399" s="112" t="s">
        <v>799</v>
      </c>
      <c r="AI399" s="112" t="s">
        <v>2015</v>
      </c>
      <c r="AJ399" s="112" t="s">
        <v>2454</v>
      </c>
      <c r="AK399" s="112" t="s">
        <v>2675</v>
      </c>
      <c r="AL399" s="112" t="s">
        <v>2676</v>
      </c>
      <c r="AM399" s="112"/>
      <c r="AN399" s="112" t="s">
        <v>343</v>
      </c>
      <c r="AO399" s="112" t="s">
        <v>493</v>
      </c>
      <c r="AP399" s="112" t="s">
        <v>1048</v>
      </c>
      <c r="AQ399" s="112" t="s">
        <v>1452</v>
      </c>
      <c r="AR399" s="78" t="s">
        <v>995</v>
      </c>
      <c r="AS399" s="78" t="s">
        <v>996</v>
      </c>
      <c r="AT399" s="79" t="s">
        <v>997</v>
      </c>
    </row>
    <row r="400" spans="1:46" x14ac:dyDescent="0.25">
      <c r="A400" s="111">
        <v>57422</v>
      </c>
      <c r="B400" s="115">
        <v>44658</v>
      </c>
      <c r="C400" s="112" t="s">
        <v>2677</v>
      </c>
      <c r="D400" s="112" t="s">
        <v>201</v>
      </c>
      <c r="E400" s="8">
        <v>3475000</v>
      </c>
      <c r="F400" s="8">
        <v>29414</v>
      </c>
      <c r="G400" s="8">
        <v>0</v>
      </c>
      <c r="H400" s="113" t="s">
        <v>480</v>
      </c>
      <c r="I400" s="117">
        <v>1031143411</v>
      </c>
      <c r="J400" s="112" t="s">
        <v>1737</v>
      </c>
      <c r="K400" s="112" t="s">
        <v>213</v>
      </c>
      <c r="L400" s="112" t="s">
        <v>223</v>
      </c>
      <c r="M400" s="112" t="s">
        <v>1738</v>
      </c>
      <c r="N400" s="112" t="s">
        <v>216</v>
      </c>
      <c r="O400" s="112" t="s">
        <v>564</v>
      </c>
      <c r="P400" s="112" t="s">
        <v>565</v>
      </c>
      <c r="Q400" s="113" t="s">
        <v>203</v>
      </c>
      <c r="R400" s="112" t="s">
        <v>204</v>
      </c>
      <c r="S400" s="112" t="s">
        <v>522</v>
      </c>
      <c r="T400" s="112" t="s">
        <v>523</v>
      </c>
      <c r="U400" s="8">
        <v>3475000</v>
      </c>
      <c r="V400" s="8">
        <v>0</v>
      </c>
      <c r="W400" s="8">
        <v>3475000</v>
      </c>
      <c r="X400" s="8">
        <v>0</v>
      </c>
      <c r="Y400" s="112" t="s">
        <v>207</v>
      </c>
      <c r="Z400" s="112" t="s">
        <v>208</v>
      </c>
      <c r="AA400" s="112" t="s">
        <v>451</v>
      </c>
      <c r="AB400" s="112" t="s">
        <v>452</v>
      </c>
      <c r="AC400" s="112" t="s">
        <v>453</v>
      </c>
      <c r="AD400" s="89" t="s">
        <v>2641</v>
      </c>
      <c r="AE400" s="112" t="s">
        <v>1909</v>
      </c>
      <c r="AF400" s="112" t="s">
        <v>554</v>
      </c>
      <c r="AG400" s="112" t="s">
        <v>554</v>
      </c>
      <c r="AH400" s="112" t="s">
        <v>669</v>
      </c>
      <c r="AI400" s="112" t="s">
        <v>2109</v>
      </c>
      <c r="AJ400" s="112" t="s">
        <v>2678</v>
      </c>
      <c r="AK400" s="112" t="s">
        <v>2423</v>
      </c>
      <c r="AL400" s="112" t="s">
        <v>2679</v>
      </c>
      <c r="AM400" s="112"/>
      <c r="AN400" s="112" t="s">
        <v>304</v>
      </c>
      <c r="AO400" s="112" t="s">
        <v>493</v>
      </c>
      <c r="AP400" s="112" t="s">
        <v>1741</v>
      </c>
      <c r="AQ400" s="112" t="s">
        <v>560</v>
      </c>
      <c r="AR400" s="78" t="s">
        <v>995</v>
      </c>
      <c r="AS400" s="78" t="s">
        <v>996</v>
      </c>
      <c r="AT400" s="79" t="s">
        <v>997</v>
      </c>
    </row>
    <row r="401" spans="1:46" x14ac:dyDescent="0.25">
      <c r="A401" s="111">
        <v>57522</v>
      </c>
      <c r="B401" s="115">
        <v>44658</v>
      </c>
      <c r="C401" s="112" t="s">
        <v>2680</v>
      </c>
      <c r="D401" s="112" t="s">
        <v>201</v>
      </c>
      <c r="E401" s="8">
        <v>2650000</v>
      </c>
      <c r="F401" s="8">
        <v>19024</v>
      </c>
      <c r="G401" s="8">
        <v>0</v>
      </c>
      <c r="H401" s="113" t="s">
        <v>480</v>
      </c>
      <c r="I401" s="117">
        <v>79381743</v>
      </c>
      <c r="J401" s="112" t="s">
        <v>1797</v>
      </c>
      <c r="K401" s="112" t="s">
        <v>213</v>
      </c>
      <c r="L401" s="112" t="s">
        <v>223</v>
      </c>
      <c r="M401" s="112" t="s">
        <v>1798</v>
      </c>
      <c r="N401" s="112" t="s">
        <v>216</v>
      </c>
      <c r="O401" s="112" t="s">
        <v>467</v>
      </c>
      <c r="P401" s="112" t="s">
        <v>468</v>
      </c>
      <c r="Q401" s="113" t="s">
        <v>203</v>
      </c>
      <c r="R401" s="112" t="s">
        <v>204</v>
      </c>
      <c r="S401" s="112" t="s">
        <v>817</v>
      </c>
      <c r="T401" s="112" t="s">
        <v>818</v>
      </c>
      <c r="U401" s="8">
        <v>2650000</v>
      </c>
      <c r="V401" s="8">
        <v>0</v>
      </c>
      <c r="W401" s="8">
        <v>2650000</v>
      </c>
      <c r="X401" s="8">
        <v>0</v>
      </c>
      <c r="Y401" s="112" t="s">
        <v>207</v>
      </c>
      <c r="Z401" s="112" t="s">
        <v>208</v>
      </c>
      <c r="AA401" s="112" t="s">
        <v>451</v>
      </c>
      <c r="AB401" s="112" t="s">
        <v>452</v>
      </c>
      <c r="AC401" s="112" t="s">
        <v>453</v>
      </c>
      <c r="AD401" s="89" t="s">
        <v>2487</v>
      </c>
      <c r="AE401" s="112" t="s">
        <v>2022</v>
      </c>
      <c r="AF401" s="112" t="s">
        <v>912</v>
      </c>
      <c r="AG401" s="112" t="s">
        <v>912</v>
      </c>
      <c r="AH401" s="112" t="s">
        <v>696</v>
      </c>
      <c r="AI401" s="112" t="s">
        <v>2088</v>
      </c>
      <c r="AJ401" s="112" t="s">
        <v>2471</v>
      </c>
      <c r="AK401" s="112" t="s">
        <v>2681</v>
      </c>
      <c r="AL401" s="112" t="s">
        <v>2682</v>
      </c>
      <c r="AM401" s="112"/>
      <c r="AN401" s="112" t="s">
        <v>765</v>
      </c>
      <c r="AO401" s="112" t="s">
        <v>501</v>
      </c>
      <c r="AP401" s="112" t="s">
        <v>1801</v>
      </c>
      <c r="AQ401" s="112" t="s">
        <v>1802</v>
      </c>
      <c r="AR401" s="78" t="s">
        <v>995</v>
      </c>
      <c r="AS401" s="78" t="s">
        <v>996</v>
      </c>
      <c r="AT401" s="79" t="s">
        <v>997</v>
      </c>
    </row>
    <row r="402" spans="1:46" x14ac:dyDescent="0.25">
      <c r="A402" s="111">
        <v>57622</v>
      </c>
      <c r="B402" s="115">
        <v>44658</v>
      </c>
      <c r="C402" s="112" t="s">
        <v>2683</v>
      </c>
      <c r="D402" s="112" t="s">
        <v>201</v>
      </c>
      <c r="E402" s="8">
        <v>3475000</v>
      </c>
      <c r="F402" s="8">
        <v>29414</v>
      </c>
      <c r="G402" s="8">
        <v>0</v>
      </c>
      <c r="H402" s="113" t="s">
        <v>480</v>
      </c>
      <c r="I402" s="117">
        <v>1032468011</v>
      </c>
      <c r="J402" s="112" t="s">
        <v>629</v>
      </c>
      <c r="K402" s="112" t="s">
        <v>213</v>
      </c>
      <c r="L402" s="112" t="s">
        <v>223</v>
      </c>
      <c r="M402" s="112" t="s">
        <v>630</v>
      </c>
      <c r="N402" s="112" t="s">
        <v>216</v>
      </c>
      <c r="O402" s="112" t="s">
        <v>467</v>
      </c>
      <c r="P402" s="112" t="s">
        <v>468</v>
      </c>
      <c r="Q402" s="113" t="s">
        <v>203</v>
      </c>
      <c r="R402" s="112" t="s">
        <v>204</v>
      </c>
      <c r="S402" s="112" t="s">
        <v>522</v>
      </c>
      <c r="T402" s="112" t="s">
        <v>523</v>
      </c>
      <c r="U402" s="8">
        <v>3475000</v>
      </c>
      <c r="V402" s="8">
        <v>0</v>
      </c>
      <c r="W402" s="8">
        <v>3475000</v>
      </c>
      <c r="X402" s="8">
        <v>0</v>
      </c>
      <c r="Y402" s="112" t="s">
        <v>207</v>
      </c>
      <c r="Z402" s="112" t="s">
        <v>208</v>
      </c>
      <c r="AA402" s="112" t="s">
        <v>451</v>
      </c>
      <c r="AB402" s="112" t="s">
        <v>452</v>
      </c>
      <c r="AC402" s="112" t="s">
        <v>453</v>
      </c>
      <c r="AD402" s="89" t="s">
        <v>2641</v>
      </c>
      <c r="AE402" s="112" t="s">
        <v>1909</v>
      </c>
      <c r="AF402" s="112" t="s">
        <v>554</v>
      </c>
      <c r="AG402" s="112" t="s">
        <v>554</v>
      </c>
      <c r="AH402" s="112" t="s">
        <v>631</v>
      </c>
      <c r="AI402" s="112" t="s">
        <v>2104</v>
      </c>
      <c r="AJ402" s="112" t="s">
        <v>2678</v>
      </c>
      <c r="AK402" s="112" t="s">
        <v>2684</v>
      </c>
      <c r="AL402" s="112" t="s">
        <v>2685</v>
      </c>
      <c r="AM402" s="112"/>
      <c r="AN402" s="112" t="s">
        <v>304</v>
      </c>
      <c r="AO402" s="112" t="s">
        <v>493</v>
      </c>
      <c r="AP402" s="112" t="s">
        <v>635</v>
      </c>
      <c r="AQ402" s="112" t="s">
        <v>560</v>
      </c>
      <c r="AR402" s="78" t="s">
        <v>995</v>
      </c>
      <c r="AS402" s="78" t="s">
        <v>996</v>
      </c>
      <c r="AT402" s="79" t="s">
        <v>997</v>
      </c>
    </row>
    <row r="403" spans="1:46" x14ac:dyDescent="0.25">
      <c r="A403" s="111">
        <v>57722</v>
      </c>
      <c r="B403" s="115">
        <v>44658</v>
      </c>
      <c r="C403" s="112" t="s">
        <v>2686</v>
      </c>
      <c r="D403" s="112" t="s">
        <v>201</v>
      </c>
      <c r="E403" s="8">
        <v>8944000</v>
      </c>
      <c r="F403" s="8">
        <v>564809</v>
      </c>
      <c r="G403" s="8">
        <v>0</v>
      </c>
      <c r="H403" s="113" t="s">
        <v>480</v>
      </c>
      <c r="I403" s="117">
        <v>1031123536</v>
      </c>
      <c r="J403" s="112" t="s">
        <v>2041</v>
      </c>
      <c r="K403" s="112" t="s">
        <v>213</v>
      </c>
      <c r="L403" s="112" t="s">
        <v>223</v>
      </c>
      <c r="M403" s="112" t="s">
        <v>2042</v>
      </c>
      <c r="N403" s="112" t="s">
        <v>216</v>
      </c>
      <c r="O403" s="112" t="s">
        <v>467</v>
      </c>
      <c r="P403" s="112" t="s">
        <v>468</v>
      </c>
      <c r="Q403" s="113" t="s">
        <v>203</v>
      </c>
      <c r="R403" s="112" t="s">
        <v>204</v>
      </c>
      <c r="S403" s="112" t="s">
        <v>483</v>
      </c>
      <c r="T403" s="112" t="s">
        <v>484</v>
      </c>
      <c r="U403" s="8">
        <v>8944000</v>
      </c>
      <c r="V403" s="8">
        <v>0</v>
      </c>
      <c r="W403" s="8">
        <v>8944000</v>
      </c>
      <c r="X403" s="8">
        <v>0</v>
      </c>
      <c r="Y403" s="112" t="s">
        <v>2043</v>
      </c>
      <c r="Z403" s="112" t="s">
        <v>208</v>
      </c>
      <c r="AA403" s="112" t="s">
        <v>2044</v>
      </c>
      <c r="AB403" s="112" t="s">
        <v>452</v>
      </c>
      <c r="AC403" s="112" t="s">
        <v>453</v>
      </c>
      <c r="AD403" s="89" t="s">
        <v>2687</v>
      </c>
      <c r="AE403" s="112" t="s">
        <v>2688</v>
      </c>
      <c r="AF403" s="112" t="s">
        <v>546</v>
      </c>
      <c r="AG403" s="112" t="s">
        <v>546</v>
      </c>
      <c r="AH403" s="112" t="s">
        <v>913</v>
      </c>
      <c r="AI403" s="112" t="s">
        <v>2113</v>
      </c>
      <c r="AJ403" s="112" t="s">
        <v>2678</v>
      </c>
      <c r="AK403" s="112" t="s">
        <v>2689</v>
      </c>
      <c r="AL403" s="112" t="s">
        <v>2690</v>
      </c>
      <c r="AM403" s="112"/>
      <c r="AN403" s="112" t="s">
        <v>343</v>
      </c>
      <c r="AO403" s="112" t="s">
        <v>493</v>
      </c>
      <c r="AP403" s="112" t="s">
        <v>2049</v>
      </c>
      <c r="AQ403" s="112" t="s">
        <v>2050</v>
      </c>
      <c r="AR403" s="78" t="s">
        <v>995</v>
      </c>
      <c r="AS403" s="78" t="s">
        <v>996</v>
      </c>
      <c r="AT403" s="79" t="s">
        <v>997</v>
      </c>
    </row>
    <row r="404" spans="1:46" x14ac:dyDescent="0.25">
      <c r="A404" s="111">
        <v>57822</v>
      </c>
      <c r="B404" s="115">
        <v>44658</v>
      </c>
      <c r="C404" s="112" t="s">
        <v>2691</v>
      </c>
      <c r="D404" s="112" t="s">
        <v>201</v>
      </c>
      <c r="E404" s="8">
        <v>4225214</v>
      </c>
      <c r="F404" s="8">
        <v>39199</v>
      </c>
      <c r="G404" s="8">
        <v>0</v>
      </c>
      <c r="H404" s="113" t="s">
        <v>202</v>
      </c>
      <c r="I404" s="117">
        <v>860005114</v>
      </c>
      <c r="J404" s="112" t="s">
        <v>2692</v>
      </c>
      <c r="K404" s="112" t="s">
        <v>213</v>
      </c>
      <c r="L404" s="112" t="s">
        <v>214</v>
      </c>
      <c r="M404" s="112" t="s">
        <v>2693</v>
      </c>
      <c r="N404" s="112" t="s">
        <v>216</v>
      </c>
      <c r="O404" s="112" t="s">
        <v>467</v>
      </c>
      <c r="P404" s="112" t="s">
        <v>468</v>
      </c>
      <c r="Q404" s="113" t="s">
        <v>203</v>
      </c>
      <c r="R404" s="112" t="s">
        <v>204</v>
      </c>
      <c r="S404" s="112" t="s">
        <v>522</v>
      </c>
      <c r="T404" s="112" t="s">
        <v>523</v>
      </c>
      <c r="U404" s="8">
        <v>4225214</v>
      </c>
      <c r="V404" s="8">
        <v>0</v>
      </c>
      <c r="W404" s="8">
        <v>4225214</v>
      </c>
      <c r="X404" s="8">
        <v>0</v>
      </c>
      <c r="Y404" s="112" t="s">
        <v>207</v>
      </c>
      <c r="Z404" s="112" t="s">
        <v>208</v>
      </c>
      <c r="AA404" s="112" t="s">
        <v>451</v>
      </c>
      <c r="AB404" s="112" t="s">
        <v>2694</v>
      </c>
      <c r="AC404" s="112" t="s">
        <v>2695</v>
      </c>
      <c r="AD404" s="89" t="s">
        <v>2696</v>
      </c>
      <c r="AE404" s="112" t="s">
        <v>2697</v>
      </c>
      <c r="AF404" s="112" t="s">
        <v>321</v>
      </c>
      <c r="AG404" s="112" t="s">
        <v>321</v>
      </c>
      <c r="AH404" s="112" t="s">
        <v>321</v>
      </c>
      <c r="AI404" s="112" t="s">
        <v>2120</v>
      </c>
      <c r="AJ404" s="112" t="s">
        <v>2678</v>
      </c>
      <c r="AK404" s="112" t="s">
        <v>2698</v>
      </c>
      <c r="AL404" s="112" t="s">
        <v>2699</v>
      </c>
      <c r="AM404" s="112"/>
      <c r="AN404" s="112" t="s">
        <v>475</v>
      </c>
      <c r="AO404" s="112" t="s">
        <v>2700</v>
      </c>
      <c r="AP404" s="112" t="s">
        <v>2701</v>
      </c>
      <c r="AQ404" s="112" t="s">
        <v>2702</v>
      </c>
      <c r="AR404" s="78" t="e">
        <f>VLOOKUP(AB404,RUBROS[],3,FALSE)</f>
        <v>#N/A</v>
      </c>
      <c r="AS404" s="78" t="e">
        <f>VLOOKUP(AB404,RUBROS[],4,FALSE)</f>
        <v>#N/A</v>
      </c>
      <c r="AT404" s="79" t="s">
        <v>994</v>
      </c>
    </row>
    <row r="405" spans="1:46" x14ac:dyDescent="0.25">
      <c r="A405" s="111">
        <v>57922</v>
      </c>
      <c r="B405" s="115">
        <v>44658</v>
      </c>
      <c r="C405" s="112" t="s">
        <v>2703</v>
      </c>
      <c r="D405" s="112" t="s">
        <v>201</v>
      </c>
      <c r="E405" s="8">
        <v>23890538.25</v>
      </c>
      <c r="F405" s="8">
        <v>138525</v>
      </c>
      <c r="G405" s="8">
        <v>0</v>
      </c>
      <c r="H405" s="113" t="s">
        <v>202</v>
      </c>
      <c r="I405" s="117">
        <v>830042244</v>
      </c>
      <c r="J405" s="112" t="s">
        <v>2704</v>
      </c>
      <c r="K405" s="112" t="s">
        <v>213</v>
      </c>
      <c r="L405" s="112" t="s">
        <v>223</v>
      </c>
      <c r="M405" s="112" t="s">
        <v>2705</v>
      </c>
      <c r="N405" s="112" t="s">
        <v>216</v>
      </c>
      <c r="O405" s="112" t="s">
        <v>467</v>
      </c>
      <c r="P405" s="112" t="s">
        <v>468</v>
      </c>
      <c r="Q405" s="113" t="s">
        <v>203</v>
      </c>
      <c r="R405" s="112" t="s">
        <v>204</v>
      </c>
      <c r="S405" s="112" t="s">
        <v>817</v>
      </c>
      <c r="T405" s="112" t="s">
        <v>818</v>
      </c>
      <c r="U405" s="8">
        <v>23890538.25</v>
      </c>
      <c r="V405" s="8">
        <v>0</v>
      </c>
      <c r="W405" s="8">
        <v>23890538.25</v>
      </c>
      <c r="X405" s="8">
        <v>0</v>
      </c>
      <c r="Y405" s="112" t="s">
        <v>207</v>
      </c>
      <c r="Z405" s="112" t="s">
        <v>208</v>
      </c>
      <c r="AA405" s="112" t="s">
        <v>451</v>
      </c>
      <c r="AB405" s="112" t="s">
        <v>819</v>
      </c>
      <c r="AC405" s="112" t="s">
        <v>820</v>
      </c>
      <c r="AD405" s="89" t="s">
        <v>2706</v>
      </c>
      <c r="AE405" s="112" t="s">
        <v>2707</v>
      </c>
      <c r="AF405" s="112" t="s">
        <v>833</v>
      </c>
      <c r="AG405" s="112" t="s">
        <v>300</v>
      </c>
      <c r="AH405" s="112" t="s">
        <v>557</v>
      </c>
      <c r="AI405" s="112" t="s">
        <v>2124</v>
      </c>
      <c r="AJ405" s="112" t="s">
        <v>2678</v>
      </c>
      <c r="AK405" s="112" t="s">
        <v>2708</v>
      </c>
      <c r="AL405" s="112" t="s">
        <v>2709</v>
      </c>
      <c r="AM405" s="112"/>
      <c r="AN405" s="112" t="s">
        <v>492</v>
      </c>
      <c r="AO405" s="112" t="s">
        <v>501</v>
      </c>
      <c r="AP405" s="112" t="s">
        <v>2710</v>
      </c>
      <c r="AQ405" s="112" t="s">
        <v>2711</v>
      </c>
      <c r="AR405" s="78" t="s">
        <v>995</v>
      </c>
      <c r="AS405" s="78" t="s">
        <v>996</v>
      </c>
      <c r="AT405" s="79" t="s">
        <v>997</v>
      </c>
    </row>
    <row r="406" spans="1:46" x14ac:dyDescent="0.25">
      <c r="A406" s="111">
        <v>58022</v>
      </c>
      <c r="B406" s="115">
        <v>44658</v>
      </c>
      <c r="C406" s="112" t="s">
        <v>2712</v>
      </c>
      <c r="D406" s="112" t="s">
        <v>201</v>
      </c>
      <c r="E406" s="8">
        <v>5600915</v>
      </c>
      <c r="F406" s="8">
        <v>32476</v>
      </c>
      <c r="G406" s="8">
        <v>0</v>
      </c>
      <c r="H406" s="113" t="s">
        <v>202</v>
      </c>
      <c r="I406" s="117">
        <v>830042244</v>
      </c>
      <c r="J406" s="112" t="s">
        <v>2704</v>
      </c>
      <c r="K406" s="112" t="s">
        <v>213</v>
      </c>
      <c r="L406" s="112" t="s">
        <v>223</v>
      </c>
      <c r="M406" s="112" t="s">
        <v>2705</v>
      </c>
      <c r="N406" s="112" t="s">
        <v>216</v>
      </c>
      <c r="O406" s="112" t="s">
        <v>467</v>
      </c>
      <c r="P406" s="112" t="s">
        <v>468</v>
      </c>
      <c r="Q406" s="113" t="s">
        <v>203</v>
      </c>
      <c r="R406" s="112" t="s">
        <v>204</v>
      </c>
      <c r="S406" s="112" t="s">
        <v>817</v>
      </c>
      <c r="T406" s="112" t="s">
        <v>818</v>
      </c>
      <c r="U406" s="8">
        <v>5600915</v>
      </c>
      <c r="V406" s="8">
        <v>0</v>
      </c>
      <c r="W406" s="8">
        <v>5600915</v>
      </c>
      <c r="X406" s="8">
        <v>0</v>
      </c>
      <c r="Y406" s="112" t="s">
        <v>207</v>
      </c>
      <c r="Z406" s="112" t="s">
        <v>208</v>
      </c>
      <c r="AA406" s="112" t="s">
        <v>451</v>
      </c>
      <c r="AB406" s="112" t="s">
        <v>819</v>
      </c>
      <c r="AC406" s="112" t="s">
        <v>820</v>
      </c>
      <c r="AD406" s="89" t="s">
        <v>2713</v>
      </c>
      <c r="AE406" s="112" t="s">
        <v>2714</v>
      </c>
      <c r="AF406" s="112" t="s">
        <v>1409</v>
      </c>
      <c r="AG406" s="112" t="s">
        <v>833</v>
      </c>
      <c r="AH406" s="112" t="s">
        <v>490</v>
      </c>
      <c r="AI406" s="112" t="s">
        <v>2127</v>
      </c>
      <c r="AJ406" s="112" t="s">
        <v>2678</v>
      </c>
      <c r="AK406" s="112" t="s">
        <v>2715</v>
      </c>
      <c r="AL406" s="112" t="s">
        <v>2716</v>
      </c>
      <c r="AM406" s="112"/>
      <c r="AN406" s="112" t="s">
        <v>492</v>
      </c>
      <c r="AO406" s="112" t="s">
        <v>501</v>
      </c>
      <c r="AP406" s="112" t="s">
        <v>2717</v>
      </c>
      <c r="AQ406" s="112" t="s">
        <v>2718</v>
      </c>
      <c r="AR406" s="78" t="s">
        <v>995</v>
      </c>
      <c r="AS406" s="78" t="s">
        <v>996</v>
      </c>
      <c r="AT406" s="79" t="s">
        <v>997</v>
      </c>
    </row>
    <row r="407" spans="1:46" x14ac:dyDescent="0.25">
      <c r="A407" s="111">
        <v>58122</v>
      </c>
      <c r="B407" s="115">
        <v>44658</v>
      </c>
      <c r="C407" s="112" t="s">
        <v>2719</v>
      </c>
      <c r="D407" s="112" t="s">
        <v>201</v>
      </c>
      <c r="E407" s="8">
        <v>14024150</v>
      </c>
      <c r="F407" s="8">
        <v>760603</v>
      </c>
      <c r="G407" s="8">
        <v>0</v>
      </c>
      <c r="H407" s="113" t="s">
        <v>202</v>
      </c>
      <c r="I407" s="117">
        <v>832003079</v>
      </c>
      <c r="J407" s="112" t="s">
        <v>2720</v>
      </c>
      <c r="K407" s="112" t="s">
        <v>213</v>
      </c>
      <c r="L407" s="112" t="s">
        <v>214</v>
      </c>
      <c r="M407" s="112" t="s">
        <v>2721</v>
      </c>
      <c r="N407" s="112" t="s">
        <v>216</v>
      </c>
      <c r="O407" s="112" t="s">
        <v>467</v>
      </c>
      <c r="P407" s="112" t="s">
        <v>468</v>
      </c>
      <c r="Q407" s="113" t="s">
        <v>203</v>
      </c>
      <c r="R407" s="112" t="s">
        <v>204</v>
      </c>
      <c r="S407" s="112" t="s">
        <v>678</v>
      </c>
      <c r="T407" s="112" t="s">
        <v>679</v>
      </c>
      <c r="U407" s="8">
        <v>14024150</v>
      </c>
      <c r="V407" s="8">
        <v>0</v>
      </c>
      <c r="W407" s="8">
        <v>14024150</v>
      </c>
      <c r="X407" s="8">
        <v>0</v>
      </c>
      <c r="Y407" s="112" t="s">
        <v>207</v>
      </c>
      <c r="Z407" s="112" t="s">
        <v>208</v>
      </c>
      <c r="AA407" s="112" t="s">
        <v>451</v>
      </c>
      <c r="AB407" s="112" t="s">
        <v>117</v>
      </c>
      <c r="AC407" s="112" t="s">
        <v>118</v>
      </c>
      <c r="AD407" s="89" t="s">
        <v>2722</v>
      </c>
      <c r="AE407" s="112" t="s">
        <v>2723</v>
      </c>
      <c r="AF407" s="112" t="s">
        <v>440</v>
      </c>
      <c r="AG407" s="112" t="s">
        <v>1390</v>
      </c>
      <c r="AH407" s="112" t="s">
        <v>863</v>
      </c>
      <c r="AI407" s="112" t="s">
        <v>2130</v>
      </c>
      <c r="AJ407" s="112" t="s">
        <v>2678</v>
      </c>
      <c r="AK407" s="112" t="s">
        <v>2724</v>
      </c>
      <c r="AL407" s="112" t="s">
        <v>2725</v>
      </c>
      <c r="AM407" s="112"/>
      <c r="AN407" s="112" t="s">
        <v>343</v>
      </c>
      <c r="AO407" s="112" t="s">
        <v>501</v>
      </c>
      <c r="AP407" s="112" t="s">
        <v>2726</v>
      </c>
      <c r="AQ407" s="112" t="s">
        <v>2727</v>
      </c>
      <c r="AR407" s="78" t="s">
        <v>995</v>
      </c>
      <c r="AS407" s="78" t="s">
        <v>996</v>
      </c>
      <c r="AT407" s="79" t="s">
        <v>997</v>
      </c>
    </row>
    <row r="408" spans="1:46" x14ac:dyDescent="0.25">
      <c r="A408" s="111">
        <v>58222</v>
      </c>
      <c r="B408" s="115">
        <v>44658</v>
      </c>
      <c r="C408" s="112" t="s">
        <v>2728</v>
      </c>
      <c r="D408" s="112" t="s">
        <v>201</v>
      </c>
      <c r="E408" s="8">
        <v>297468</v>
      </c>
      <c r="F408" s="8">
        <v>0</v>
      </c>
      <c r="G408" s="8">
        <v>0</v>
      </c>
      <c r="H408" s="113" t="s">
        <v>480</v>
      </c>
      <c r="I408" s="117">
        <v>80221417</v>
      </c>
      <c r="J408" s="112" t="s">
        <v>2729</v>
      </c>
      <c r="K408" s="112" t="s">
        <v>213</v>
      </c>
      <c r="L408" s="112" t="s">
        <v>223</v>
      </c>
      <c r="M408" s="112" t="s">
        <v>2730</v>
      </c>
      <c r="N408" s="112" t="s">
        <v>216</v>
      </c>
      <c r="O408" s="112" t="s">
        <v>233</v>
      </c>
      <c r="P408" s="112" t="s">
        <v>234</v>
      </c>
      <c r="Q408" s="113" t="s">
        <v>203</v>
      </c>
      <c r="R408" s="112" t="s">
        <v>204</v>
      </c>
      <c r="S408" s="112" t="s">
        <v>483</v>
      </c>
      <c r="T408" s="112" t="s">
        <v>484</v>
      </c>
      <c r="U408" s="8">
        <v>297468</v>
      </c>
      <c r="V408" s="8">
        <v>0</v>
      </c>
      <c r="W408" s="8">
        <v>297468</v>
      </c>
      <c r="X408" s="8">
        <v>0</v>
      </c>
      <c r="Y408" s="112" t="s">
        <v>2043</v>
      </c>
      <c r="Z408" s="112" t="s">
        <v>208</v>
      </c>
      <c r="AA408" s="112" t="s">
        <v>2044</v>
      </c>
      <c r="AB408" s="112" t="s">
        <v>77</v>
      </c>
      <c r="AC408" s="112" t="s">
        <v>76</v>
      </c>
      <c r="AD408" s="89" t="s">
        <v>2731</v>
      </c>
      <c r="AE408" s="112" t="s">
        <v>2732</v>
      </c>
      <c r="AF408" s="112" t="s">
        <v>1878</v>
      </c>
      <c r="AG408" s="112" t="s">
        <v>946</v>
      </c>
      <c r="AH408" s="112" t="s">
        <v>1497</v>
      </c>
      <c r="AI408" s="112" t="s">
        <v>2133</v>
      </c>
      <c r="AJ408" s="112" t="s">
        <v>2678</v>
      </c>
      <c r="AK408" s="112" t="s">
        <v>2733</v>
      </c>
      <c r="AL408" s="112" t="s">
        <v>2734</v>
      </c>
      <c r="AM408" s="112"/>
      <c r="AN408" s="112" t="s">
        <v>2103</v>
      </c>
      <c r="AO408" s="112" t="s">
        <v>346</v>
      </c>
      <c r="AP408" s="112" t="s">
        <v>2726</v>
      </c>
      <c r="AQ408" s="112" t="s">
        <v>2735</v>
      </c>
      <c r="AR408" s="78" t="str">
        <f>VLOOKUP(AB408,RUBROS[],3,FALSE)</f>
        <v>RECONOCIMIENTO DE VIÁTICOS</v>
      </c>
      <c r="AS408" s="78" t="str">
        <f>VLOOKUP(AB408,RUBROS[],4,FALSE)</f>
        <v>ARTÍCULO 8. RECONOCIMIENTO DE VIÁTICOS.</v>
      </c>
      <c r="AT408" s="79" t="s">
        <v>2388</v>
      </c>
    </row>
    <row r="409" spans="1:46" x14ac:dyDescent="0.25">
      <c r="A409" s="111">
        <v>58322</v>
      </c>
      <c r="B409" s="115">
        <v>44658</v>
      </c>
      <c r="C409" s="112" t="s">
        <v>2736</v>
      </c>
      <c r="D409" s="112" t="s">
        <v>201</v>
      </c>
      <c r="E409" s="8">
        <v>210197</v>
      </c>
      <c r="F409" s="8">
        <v>0</v>
      </c>
      <c r="G409" s="8">
        <v>0</v>
      </c>
      <c r="H409" s="113" t="s">
        <v>480</v>
      </c>
      <c r="I409" s="117">
        <v>80221417</v>
      </c>
      <c r="J409" s="112" t="s">
        <v>2729</v>
      </c>
      <c r="K409" s="112" t="s">
        <v>213</v>
      </c>
      <c r="L409" s="112" t="s">
        <v>223</v>
      </c>
      <c r="M409" s="112" t="s">
        <v>2730</v>
      </c>
      <c r="N409" s="112" t="s">
        <v>216</v>
      </c>
      <c r="O409" s="112" t="s">
        <v>233</v>
      </c>
      <c r="P409" s="112" t="s">
        <v>234</v>
      </c>
      <c r="Q409" s="113" t="s">
        <v>203</v>
      </c>
      <c r="R409" s="112" t="s">
        <v>204</v>
      </c>
      <c r="S409" s="112" t="s">
        <v>522</v>
      </c>
      <c r="T409" s="112" t="s">
        <v>523</v>
      </c>
      <c r="U409" s="8">
        <v>210197</v>
      </c>
      <c r="V409" s="8">
        <v>0</v>
      </c>
      <c r="W409" s="8">
        <v>210197</v>
      </c>
      <c r="X409" s="8">
        <v>0</v>
      </c>
      <c r="Y409" s="112" t="s">
        <v>207</v>
      </c>
      <c r="Z409" s="112" t="s">
        <v>208</v>
      </c>
      <c r="AA409" s="112" t="s">
        <v>451</v>
      </c>
      <c r="AB409" s="112" t="s">
        <v>77</v>
      </c>
      <c r="AC409" s="112" t="s">
        <v>76</v>
      </c>
      <c r="AD409" s="89" t="s">
        <v>2737</v>
      </c>
      <c r="AE409" s="112" t="s">
        <v>2732</v>
      </c>
      <c r="AF409" s="112" t="s">
        <v>1886</v>
      </c>
      <c r="AG409" s="112" t="s">
        <v>962</v>
      </c>
      <c r="AH409" s="112" t="s">
        <v>1500</v>
      </c>
      <c r="AI409" s="112" t="s">
        <v>2136</v>
      </c>
      <c r="AJ409" s="112" t="s">
        <v>2678</v>
      </c>
      <c r="AK409" s="112" t="s">
        <v>2738</v>
      </c>
      <c r="AL409" s="112" t="s">
        <v>2739</v>
      </c>
      <c r="AM409" s="112"/>
      <c r="AN409" s="112" t="s">
        <v>2103</v>
      </c>
      <c r="AO409" s="112" t="s">
        <v>346</v>
      </c>
      <c r="AP409" s="112" t="s">
        <v>2726</v>
      </c>
      <c r="AQ409" s="112" t="s">
        <v>2735</v>
      </c>
      <c r="AR409" s="78" t="str">
        <f>VLOOKUP(AB409,RUBROS[],3,FALSE)</f>
        <v>RECONOCIMIENTO DE VIÁTICOS</v>
      </c>
      <c r="AS409" s="78" t="str">
        <f>VLOOKUP(AB409,RUBROS[],4,FALSE)</f>
        <v>ARTÍCULO 8. RECONOCIMIENTO DE VIÁTICOS.</v>
      </c>
      <c r="AT409" s="79" t="s">
        <v>2388</v>
      </c>
    </row>
    <row r="410" spans="1:46" x14ac:dyDescent="0.25">
      <c r="A410" s="111">
        <v>58422</v>
      </c>
      <c r="B410" s="115">
        <v>44658</v>
      </c>
      <c r="C410" s="112" t="s">
        <v>2740</v>
      </c>
      <c r="D410" s="112" t="s">
        <v>201</v>
      </c>
      <c r="E410" s="8">
        <v>600000</v>
      </c>
      <c r="F410" s="8">
        <v>0</v>
      </c>
      <c r="G410" s="8">
        <v>0</v>
      </c>
      <c r="H410" s="113" t="s">
        <v>480</v>
      </c>
      <c r="I410" s="117">
        <v>80221417</v>
      </c>
      <c r="J410" s="112" t="s">
        <v>2729</v>
      </c>
      <c r="K410" s="112" t="s">
        <v>213</v>
      </c>
      <c r="L410" s="112" t="s">
        <v>223</v>
      </c>
      <c r="M410" s="112" t="s">
        <v>2730</v>
      </c>
      <c r="N410" s="112" t="s">
        <v>216</v>
      </c>
      <c r="O410" s="112" t="s">
        <v>233</v>
      </c>
      <c r="P410" s="112" t="s">
        <v>234</v>
      </c>
      <c r="Q410" s="113" t="s">
        <v>203</v>
      </c>
      <c r="R410" s="112" t="s">
        <v>204</v>
      </c>
      <c r="S410" s="112" t="s">
        <v>483</v>
      </c>
      <c r="T410" s="112" t="s">
        <v>484</v>
      </c>
      <c r="U410" s="8">
        <v>600000</v>
      </c>
      <c r="V410" s="8">
        <v>0</v>
      </c>
      <c r="W410" s="8">
        <v>600000</v>
      </c>
      <c r="X410" s="8">
        <v>0</v>
      </c>
      <c r="Y410" s="112" t="s">
        <v>207</v>
      </c>
      <c r="Z410" s="112" t="s">
        <v>208</v>
      </c>
      <c r="AA410" s="112" t="s">
        <v>451</v>
      </c>
      <c r="AB410" s="112" t="s">
        <v>62</v>
      </c>
      <c r="AC410" s="112" t="s">
        <v>66</v>
      </c>
      <c r="AD410" s="89" t="s">
        <v>2741</v>
      </c>
      <c r="AE410" s="112" t="s">
        <v>2732</v>
      </c>
      <c r="AF410" s="112" t="s">
        <v>825</v>
      </c>
      <c r="AG410" s="112" t="s">
        <v>776</v>
      </c>
      <c r="AH410" s="112" t="s">
        <v>1505</v>
      </c>
      <c r="AI410" s="112" t="s">
        <v>2139</v>
      </c>
      <c r="AJ410" s="112" t="s">
        <v>2678</v>
      </c>
      <c r="AK410" s="112" t="s">
        <v>2742</v>
      </c>
      <c r="AL410" s="112" t="s">
        <v>2743</v>
      </c>
      <c r="AM410" s="112"/>
      <c r="AN410" s="112" t="s">
        <v>2103</v>
      </c>
      <c r="AO410" s="112" t="s">
        <v>346</v>
      </c>
      <c r="AP410" s="112" t="s">
        <v>2726</v>
      </c>
      <c r="AQ410" s="112" t="s">
        <v>2744</v>
      </c>
      <c r="AR410" s="78" t="str">
        <f>VLOOKUP(AB410,RUBROS[],3,FALSE)</f>
        <v>TIQUETES</v>
      </c>
      <c r="AS410" s="78" t="str">
        <f>VLOOKUP(AB410,RUBROS[],4,FALSE)</f>
        <v>ARTÍCULO 7. SUMINISTRO DE TIQUETES.</v>
      </c>
      <c r="AT410" s="79" t="s">
        <v>2389</v>
      </c>
    </row>
    <row r="411" spans="1:46" x14ac:dyDescent="0.25">
      <c r="A411" s="111">
        <v>58522</v>
      </c>
      <c r="B411" s="115">
        <v>44658</v>
      </c>
      <c r="C411" s="112" t="s">
        <v>2745</v>
      </c>
      <c r="D411" s="112" t="s">
        <v>201</v>
      </c>
      <c r="E411" s="8">
        <v>600000</v>
      </c>
      <c r="F411" s="8">
        <v>0</v>
      </c>
      <c r="G411" s="8">
        <v>0</v>
      </c>
      <c r="H411" s="113" t="s">
        <v>480</v>
      </c>
      <c r="I411" s="117">
        <v>79535679</v>
      </c>
      <c r="J411" s="112" t="s">
        <v>2746</v>
      </c>
      <c r="K411" s="112" t="s">
        <v>213</v>
      </c>
      <c r="L411" s="112" t="s">
        <v>223</v>
      </c>
      <c r="M411" s="112" t="s">
        <v>2747</v>
      </c>
      <c r="N411" s="112" t="s">
        <v>216</v>
      </c>
      <c r="O411" s="112" t="s">
        <v>564</v>
      </c>
      <c r="P411" s="112" t="s">
        <v>565</v>
      </c>
      <c r="Q411" s="113" t="s">
        <v>203</v>
      </c>
      <c r="R411" s="112" t="s">
        <v>204</v>
      </c>
      <c r="S411" s="112" t="s">
        <v>483</v>
      </c>
      <c r="T411" s="112" t="s">
        <v>484</v>
      </c>
      <c r="U411" s="8">
        <v>600000</v>
      </c>
      <c r="V411" s="8">
        <v>0</v>
      </c>
      <c r="W411" s="8">
        <v>600000</v>
      </c>
      <c r="X411" s="8">
        <v>0</v>
      </c>
      <c r="Y411" s="112" t="s">
        <v>207</v>
      </c>
      <c r="Z411" s="112" t="s">
        <v>208</v>
      </c>
      <c r="AA411" s="112" t="s">
        <v>451</v>
      </c>
      <c r="AB411" s="112" t="s">
        <v>62</v>
      </c>
      <c r="AC411" s="112" t="s">
        <v>66</v>
      </c>
      <c r="AD411" s="89" t="s">
        <v>2741</v>
      </c>
      <c r="AE411" s="112" t="s">
        <v>2748</v>
      </c>
      <c r="AF411" s="112" t="s">
        <v>825</v>
      </c>
      <c r="AG411" s="112" t="s">
        <v>776</v>
      </c>
      <c r="AH411" s="112" t="s">
        <v>1517</v>
      </c>
      <c r="AI411" s="112" t="s">
        <v>2142</v>
      </c>
      <c r="AJ411" s="112" t="s">
        <v>2678</v>
      </c>
      <c r="AK411" s="112" t="s">
        <v>2749</v>
      </c>
      <c r="AL411" s="112" t="s">
        <v>2750</v>
      </c>
      <c r="AM411" s="112"/>
      <c r="AN411" s="112" t="s">
        <v>2103</v>
      </c>
      <c r="AO411" s="112" t="s">
        <v>346</v>
      </c>
      <c r="AP411" s="112" t="s">
        <v>2751</v>
      </c>
      <c r="AQ411" s="112" t="s">
        <v>2752</v>
      </c>
      <c r="AR411" s="78" t="str">
        <f>VLOOKUP(AB411,RUBROS[],3,FALSE)</f>
        <v>TIQUETES</v>
      </c>
      <c r="AS411" s="78" t="str">
        <f>VLOOKUP(AB411,RUBROS[],4,FALSE)</f>
        <v>ARTÍCULO 7. SUMINISTRO DE TIQUETES.</v>
      </c>
      <c r="AT411" s="79" t="s">
        <v>2389</v>
      </c>
    </row>
    <row r="412" spans="1:46" x14ac:dyDescent="0.25">
      <c r="A412" s="111">
        <v>58622</v>
      </c>
      <c r="B412" s="115">
        <v>44658</v>
      </c>
      <c r="C412" s="112" t="s">
        <v>2753</v>
      </c>
      <c r="D412" s="112" t="s">
        <v>201</v>
      </c>
      <c r="E412" s="8">
        <v>637450</v>
      </c>
      <c r="F412" s="8">
        <v>0</v>
      </c>
      <c r="G412" s="8">
        <v>0</v>
      </c>
      <c r="H412" s="113" t="s">
        <v>480</v>
      </c>
      <c r="I412" s="117">
        <v>79535679</v>
      </c>
      <c r="J412" s="112" t="s">
        <v>2746</v>
      </c>
      <c r="K412" s="112" t="s">
        <v>213</v>
      </c>
      <c r="L412" s="112" t="s">
        <v>223</v>
      </c>
      <c r="M412" s="112" t="s">
        <v>2747</v>
      </c>
      <c r="N412" s="112" t="s">
        <v>216</v>
      </c>
      <c r="O412" s="112" t="s">
        <v>564</v>
      </c>
      <c r="P412" s="112" t="s">
        <v>565</v>
      </c>
      <c r="Q412" s="113" t="s">
        <v>203</v>
      </c>
      <c r="R412" s="112" t="s">
        <v>204</v>
      </c>
      <c r="S412" s="112" t="s">
        <v>483</v>
      </c>
      <c r="T412" s="112" t="s">
        <v>484</v>
      </c>
      <c r="U412" s="8">
        <v>637450</v>
      </c>
      <c r="V412" s="8">
        <v>0</v>
      </c>
      <c r="W412" s="8">
        <v>637450</v>
      </c>
      <c r="X412" s="8">
        <v>0</v>
      </c>
      <c r="Y412" s="112" t="s">
        <v>2043</v>
      </c>
      <c r="Z412" s="112" t="s">
        <v>208</v>
      </c>
      <c r="AA412" s="112" t="s">
        <v>2044</v>
      </c>
      <c r="AB412" s="112" t="s">
        <v>77</v>
      </c>
      <c r="AC412" s="112" t="s">
        <v>76</v>
      </c>
      <c r="AD412" s="89" t="s">
        <v>2754</v>
      </c>
      <c r="AE412" s="112" t="s">
        <v>2748</v>
      </c>
      <c r="AF412" s="112" t="s">
        <v>1878</v>
      </c>
      <c r="AG412" s="112" t="s">
        <v>946</v>
      </c>
      <c r="AH412" s="112" t="s">
        <v>1509</v>
      </c>
      <c r="AI412" s="112" t="s">
        <v>2146</v>
      </c>
      <c r="AJ412" s="112" t="s">
        <v>2678</v>
      </c>
      <c r="AK412" s="112" t="s">
        <v>2755</v>
      </c>
      <c r="AL412" s="112" t="s">
        <v>2756</v>
      </c>
      <c r="AM412" s="112"/>
      <c r="AN412" s="112" t="s">
        <v>2103</v>
      </c>
      <c r="AO412" s="112" t="s">
        <v>346</v>
      </c>
      <c r="AP412" s="112" t="s">
        <v>2751</v>
      </c>
      <c r="AQ412" s="112" t="s">
        <v>2757</v>
      </c>
      <c r="AR412" s="78" t="str">
        <f>VLOOKUP(AB412,RUBROS[],3,FALSE)</f>
        <v>RECONOCIMIENTO DE VIÁTICOS</v>
      </c>
      <c r="AS412" s="78" t="str">
        <f>VLOOKUP(AB412,RUBROS[],4,FALSE)</f>
        <v>ARTÍCULO 8. RECONOCIMIENTO DE VIÁTICOS.</v>
      </c>
      <c r="AT412" s="79" t="s">
        <v>2388</v>
      </c>
    </row>
    <row r="413" spans="1:46" x14ac:dyDescent="0.25">
      <c r="A413" s="111">
        <v>58722</v>
      </c>
      <c r="B413" s="115">
        <v>44658</v>
      </c>
      <c r="C413" s="112" t="s">
        <v>2758</v>
      </c>
      <c r="D413" s="112" t="s">
        <v>201</v>
      </c>
      <c r="E413" s="8">
        <v>1075219</v>
      </c>
      <c r="F413" s="8">
        <v>0</v>
      </c>
      <c r="G413" s="8">
        <v>0</v>
      </c>
      <c r="H413" s="113" t="s">
        <v>480</v>
      </c>
      <c r="I413" s="117">
        <v>73161067</v>
      </c>
      <c r="J413" s="112" t="s">
        <v>2759</v>
      </c>
      <c r="K413" s="112" t="s">
        <v>213</v>
      </c>
      <c r="L413" s="112" t="s">
        <v>223</v>
      </c>
      <c r="M413" s="112" t="s">
        <v>2760</v>
      </c>
      <c r="N413" s="112" t="s">
        <v>216</v>
      </c>
      <c r="O413" s="112" t="s">
        <v>535</v>
      </c>
      <c r="P413" s="112" t="s">
        <v>536</v>
      </c>
      <c r="Q413" s="113" t="s">
        <v>203</v>
      </c>
      <c r="R413" s="112" t="s">
        <v>204</v>
      </c>
      <c r="S413" s="112" t="s">
        <v>483</v>
      </c>
      <c r="T413" s="112" t="s">
        <v>484</v>
      </c>
      <c r="U413" s="8">
        <v>1075219</v>
      </c>
      <c r="V413" s="8">
        <v>0</v>
      </c>
      <c r="W413" s="8">
        <v>1075219</v>
      </c>
      <c r="X413" s="8">
        <v>0</v>
      </c>
      <c r="Y413" s="112" t="s">
        <v>2043</v>
      </c>
      <c r="Z413" s="112" t="s">
        <v>208</v>
      </c>
      <c r="AA413" s="112" t="s">
        <v>2044</v>
      </c>
      <c r="AB413" s="112" t="s">
        <v>77</v>
      </c>
      <c r="AC413" s="112" t="s">
        <v>76</v>
      </c>
      <c r="AD413" s="89" t="s">
        <v>2761</v>
      </c>
      <c r="AE413" s="112" t="s">
        <v>2762</v>
      </c>
      <c r="AF413" s="112" t="s">
        <v>1878</v>
      </c>
      <c r="AG413" s="112" t="s">
        <v>946</v>
      </c>
      <c r="AH413" s="112" t="s">
        <v>1526</v>
      </c>
      <c r="AI413" s="112" t="s">
        <v>2150</v>
      </c>
      <c r="AJ413" s="112" t="s">
        <v>2678</v>
      </c>
      <c r="AK413" s="112" t="s">
        <v>2763</v>
      </c>
      <c r="AL413" s="112" t="s">
        <v>2764</v>
      </c>
      <c r="AM413" s="112"/>
      <c r="AN413" s="112" t="s">
        <v>2103</v>
      </c>
      <c r="AO413" s="112" t="s">
        <v>346</v>
      </c>
      <c r="AP413" s="112" t="s">
        <v>1903</v>
      </c>
      <c r="AQ413" s="112" t="s">
        <v>2765</v>
      </c>
      <c r="AR413" s="78" t="str">
        <f>VLOOKUP(AB413,RUBROS[],3,FALSE)</f>
        <v>RECONOCIMIENTO DE VIÁTICOS</v>
      </c>
      <c r="AS413" s="78" t="str">
        <f>VLOOKUP(AB413,RUBROS[],4,FALSE)</f>
        <v>ARTÍCULO 8. RECONOCIMIENTO DE VIÁTICOS.</v>
      </c>
      <c r="AT413" s="79" t="s">
        <v>2388</v>
      </c>
    </row>
    <row r="414" spans="1:46" x14ac:dyDescent="0.25">
      <c r="A414" s="111">
        <v>58822</v>
      </c>
      <c r="B414" s="115">
        <v>44658</v>
      </c>
      <c r="C414" s="112" t="s">
        <v>2766</v>
      </c>
      <c r="D414" s="112" t="s">
        <v>201</v>
      </c>
      <c r="E414" s="8">
        <v>600000</v>
      </c>
      <c r="F414" s="8">
        <v>0</v>
      </c>
      <c r="G414" s="8">
        <v>0</v>
      </c>
      <c r="H414" s="113" t="s">
        <v>480</v>
      </c>
      <c r="I414" s="117">
        <v>73161067</v>
      </c>
      <c r="J414" s="112" t="s">
        <v>2759</v>
      </c>
      <c r="K414" s="112" t="s">
        <v>213</v>
      </c>
      <c r="L414" s="112" t="s">
        <v>223</v>
      </c>
      <c r="M414" s="112" t="s">
        <v>2760</v>
      </c>
      <c r="N414" s="112" t="s">
        <v>216</v>
      </c>
      <c r="O414" s="112" t="s">
        <v>535</v>
      </c>
      <c r="P414" s="112" t="s">
        <v>536</v>
      </c>
      <c r="Q414" s="113" t="s">
        <v>203</v>
      </c>
      <c r="R414" s="112" t="s">
        <v>204</v>
      </c>
      <c r="S414" s="112" t="s">
        <v>483</v>
      </c>
      <c r="T414" s="112" t="s">
        <v>484</v>
      </c>
      <c r="U414" s="8">
        <v>600000</v>
      </c>
      <c r="V414" s="8">
        <v>0</v>
      </c>
      <c r="W414" s="8">
        <v>600000</v>
      </c>
      <c r="X414" s="8">
        <v>0</v>
      </c>
      <c r="Y414" s="112" t="s">
        <v>207</v>
      </c>
      <c r="Z414" s="112" t="s">
        <v>208</v>
      </c>
      <c r="AA414" s="112" t="s">
        <v>451</v>
      </c>
      <c r="AB414" s="112" t="s">
        <v>62</v>
      </c>
      <c r="AC414" s="112" t="s">
        <v>66</v>
      </c>
      <c r="AD414" s="89" t="s">
        <v>2741</v>
      </c>
      <c r="AE414" s="112" t="s">
        <v>2762</v>
      </c>
      <c r="AF414" s="112" t="s">
        <v>825</v>
      </c>
      <c r="AG414" s="112" t="s">
        <v>776</v>
      </c>
      <c r="AH414" s="112" t="s">
        <v>1534</v>
      </c>
      <c r="AI414" s="112" t="s">
        <v>2153</v>
      </c>
      <c r="AJ414" s="112" t="s">
        <v>2678</v>
      </c>
      <c r="AK414" s="112" t="s">
        <v>2767</v>
      </c>
      <c r="AL414" s="112" t="s">
        <v>2768</v>
      </c>
      <c r="AM414" s="112"/>
      <c r="AN414" s="112" t="s">
        <v>2103</v>
      </c>
      <c r="AO414" s="112" t="s">
        <v>346</v>
      </c>
      <c r="AP414" s="112" t="s">
        <v>1903</v>
      </c>
      <c r="AQ414" s="112" t="s">
        <v>2752</v>
      </c>
      <c r="AR414" s="78" t="str">
        <f>VLOOKUP(AB414,RUBROS[],3,FALSE)</f>
        <v>TIQUETES</v>
      </c>
      <c r="AS414" s="78" t="str">
        <f>VLOOKUP(AB414,RUBROS[],4,FALSE)</f>
        <v>ARTÍCULO 7. SUMINISTRO DE TIQUETES.</v>
      </c>
      <c r="AT414" s="79" t="s">
        <v>2389</v>
      </c>
    </row>
    <row r="415" spans="1:46" x14ac:dyDescent="0.25">
      <c r="A415" s="111">
        <v>58922</v>
      </c>
      <c r="B415" s="115">
        <v>44658</v>
      </c>
      <c r="C415" s="112" t="s">
        <v>2769</v>
      </c>
      <c r="D415" s="112" t="s">
        <v>201</v>
      </c>
      <c r="E415" s="8">
        <v>2177327</v>
      </c>
      <c r="F415" s="8">
        <v>0</v>
      </c>
      <c r="G415" s="8">
        <v>0</v>
      </c>
      <c r="H415" s="113" t="s">
        <v>480</v>
      </c>
      <c r="I415" s="117">
        <v>1065562331</v>
      </c>
      <c r="J415" s="112" t="s">
        <v>2770</v>
      </c>
      <c r="K415" s="112" t="s">
        <v>213</v>
      </c>
      <c r="L415" s="112" t="s">
        <v>223</v>
      </c>
      <c r="M415" s="112" t="s">
        <v>2771</v>
      </c>
      <c r="N415" s="112" t="s">
        <v>216</v>
      </c>
      <c r="O415" s="112" t="s">
        <v>577</v>
      </c>
      <c r="P415" s="112" t="s">
        <v>578</v>
      </c>
      <c r="Q415" s="113" t="s">
        <v>203</v>
      </c>
      <c r="R415" s="112" t="s">
        <v>204</v>
      </c>
      <c r="S415" s="112" t="s">
        <v>522</v>
      </c>
      <c r="T415" s="112" t="s">
        <v>523</v>
      </c>
      <c r="U415" s="8">
        <v>2177327</v>
      </c>
      <c r="V415" s="8">
        <v>0</v>
      </c>
      <c r="W415" s="8">
        <v>2177327</v>
      </c>
      <c r="X415" s="8">
        <v>0</v>
      </c>
      <c r="Y415" s="112" t="s">
        <v>207</v>
      </c>
      <c r="Z415" s="112" t="s">
        <v>208</v>
      </c>
      <c r="AA415" s="112" t="s">
        <v>451</v>
      </c>
      <c r="AB415" s="112" t="s">
        <v>77</v>
      </c>
      <c r="AC415" s="112" t="s">
        <v>76</v>
      </c>
      <c r="AD415" s="89" t="s">
        <v>2772</v>
      </c>
      <c r="AE415" s="112" t="s">
        <v>2773</v>
      </c>
      <c r="AF415" s="112" t="s">
        <v>1886</v>
      </c>
      <c r="AG415" s="112" t="s">
        <v>962</v>
      </c>
      <c r="AH415" s="112" t="s">
        <v>2108</v>
      </c>
      <c r="AI415" s="112" t="s">
        <v>2156</v>
      </c>
      <c r="AJ415" s="112" t="s">
        <v>2678</v>
      </c>
      <c r="AK415" s="112" t="s">
        <v>2774</v>
      </c>
      <c r="AL415" s="112" t="s">
        <v>2775</v>
      </c>
      <c r="AM415" s="112"/>
      <c r="AN415" s="112" t="s">
        <v>2103</v>
      </c>
      <c r="AO415" s="112" t="s">
        <v>346</v>
      </c>
      <c r="AP415" s="112" t="s">
        <v>2776</v>
      </c>
      <c r="AQ415" s="112" t="s">
        <v>2777</v>
      </c>
      <c r="AR415" s="78" t="str">
        <f>VLOOKUP(AB415,RUBROS[],3,FALSE)</f>
        <v>RECONOCIMIENTO DE VIÁTICOS</v>
      </c>
      <c r="AS415" s="78" t="str">
        <f>VLOOKUP(AB415,RUBROS[],4,FALSE)</f>
        <v>ARTÍCULO 8. RECONOCIMIENTO DE VIÁTICOS.</v>
      </c>
      <c r="AT415" s="79" t="s">
        <v>2388</v>
      </c>
    </row>
    <row r="416" spans="1:46" x14ac:dyDescent="0.25">
      <c r="A416" s="111">
        <v>59022</v>
      </c>
      <c r="B416" s="115">
        <v>44658</v>
      </c>
      <c r="C416" s="112" t="s">
        <v>2778</v>
      </c>
      <c r="D416" s="112" t="s">
        <v>201</v>
      </c>
      <c r="E416" s="8">
        <v>600000</v>
      </c>
      <c r="F416" s="8">
        <v>0</v>
      </c>
      <c r="G416" s="8">
        <v>0</v>
      </c>
      <c r="H416" s="113" t="s">
        <v>480</v>
      </c>
      <c r="I416" s="117">
        <v>1065562331</v>
      </c>
      <c r="J416" s="112" t="s">
        <v>2770</v>
      </c>
      <c r="K416" s="112" t="s">
        <v>213</v>
      </c>
      <c r="L416" s="112" t="s">
        <v>223</v>
      </c>
      <c r="M416" s="112" t="s">
        <v>2771</v>
      </c>
      <c r="N416" s="112" t="s">
        <v>216</v>
      </c>
      <c r="O416" s="112" t="s">
        <v>577</v>
      </c>
      <c r="P416" s="112" t="s">
        <v>578</v>
      </c>
      <c r="Q416" s="113" t="s">
        <v>203</v>
      </c>
      <c r="R416" s="112" t="s">
        <v>204</v>
      </c>
      <c r="S416" s="112" t="s">
        <v>522</v>
      </c>
      <c r="T416" s="112" t="s">
        <v>523</v>
      </c>
      <c r="U416" s="8">
        <v>600000</v>
      </c>
      <c r="V416" s="8">
        <v>0</v>
      </c>
      <c r="W416" s="8">
        <v>600000</v>
      </c>
      <c r="X416" s="8">
        <v>0</v>
      </c>
      <c r="Y416" s="112" t="s">
        <v>207</v>
      </c>
      <c r="Z416" s="112" t="s">
        <v>208</v>
      </c>
      <c r="AA416" s="112" t="s">
        <v>451</v>
      </c>
      <c r="AB416" s="112" t="s">
        <v>62</v>
      </c>
      <c r="AC416" s="112" t="s">
        <v>66</v>
      </c>
      <c r="AD416" s="89" t="s">
        <v>2741</v>
      </c>
      <c r="AE416" s="112" t="s">
        <v>2773</v>
      </c>
      <c r="AF416" s="112" t="s">
        <v>898</v>
      </c>
      <c r="AG416" s="112" t="s">
        <v>835</v>
      </c>
      <c r="AH416" s="112" t="s">
        <v>1543</v>
      </c>
      <c r="AI416" s="112" t="s">
        <v>2159</v>
      </c>
      <c r="AJ416" s="112" t="s">
        <v>2678</v>
      </c>
      <c r="AK416" s="112" t="s">
        <v>2779</v>
      </c>
      <c r="AL416" s="112" t="s">
        <v>2780</v>
      </c>
      <c r="AM416" s="112"/>
      <c r="AN416" s="112" t="s">
        <v>2103</v>
      </c>
      <c r="AO416" s="112" t="s">
        <v>346</v>
      </c>
      <c r="AP416" s="112" t="s">
        <v>2776</v>
      </c>
      <c r="AQ416" s="112" t="s">
        <v>2752</v>
      </c>
      <c r="AR416" s="78" t="str">
        <f>VLOOKUP(AB416,RUBROS[],3,FALSE)</f>
        <v>TIQUETES</v>
      </c>
      <c r="AS416" s="78" t="str">
        <f>VLOOKUP(AB416,RUBROS[],4,FALSE)</f>
        <v>ARTÍCULO 7. SUMINISTRO DE TIQUETES.</v>
      </c>
      <c r="AT416" s="79" t="s">
        <v>2389</v>
      </c>
    </row>
    <row r="417" spans="1:46" x14ac:dyDescent="0.25">
      <c r="A417" s="111">
        <v>59122</v>
      </c>
      <c r="B417" s="115">
        <v>44658</v>
      </c>
      <c r="C417" s="112" t="s">
        <v>2781</v>
      </c>
      <c r="D417" s="112" t="s">
        <v>201</v>
      </c>
      <c r="E417" s="8">
        <v>422470</v>
      </c>
      <c r="F417" s="8">
        <v>0</v>
      </c>
      <c r="G417" s="8">
        <v>0</v>
      </c>
      <c r="H417" s="113" t="s">
        <v>480</v>
      </c>
      <c r="I417" s="117">
        <v>19150759</v>
      </c>
      <c r="J417" s="112" t="s">
        <v>1480</v>
      </c>
      <c r="K417" s="112" t="s">
        <v>213</v>
      </c>
      <c r="L417" s="112" t="s">
        <v>223</v>
      </c>
      <c r="M417" s="112" t="s">
        <v>1481</v>
      </c>
      <c r="N417" s="112" t="s">
        <v>216</v>
      </c>
      <c r="O417" s="112" t="s">
        <v>233</v>
      </c>
      <c r="P417" s="112" t="s">
        <v>234</v>
      </c>
      <c r="Q417" s="113" t="s">
        <v>203</v>
      </c>
      <c r="R417" s="112" t="s">
        <v>204</v>
      </c>
      <c r="S417" s="112" t="s">
        <v>522</v>
      </c>
      <c r="T417" s="112" t="s">
        <v>523</v>
      </c>
      <c r="U417" s="8">
        <v>422470</v>
      </c>
      <c r="V417" s="8">
        <v>0</v>
      </c>
      <c r="W417" s="8">
        <v>422470</v>
      </c>
      <c r="X417" s="8">
        <v>0</v>
      </c>
      <c r="Y417" s="112" t="s">
        <v>207</v>
      </c>
      <c r="Z417" s="112" t="s">
        <v>208</v>
      </c>
      <c r="AA417" s="112" t="s">
        <v>451</v>
      </c>
      <c r="AB417" s="112" t="s">
        <v>452</v>
      </c>
      <c r="AC417" s="112" t="s">
        <v>453</v>
      </c>
      <c r="AD417" s="89" t="s">
        <v>2782</v>
      </c>
      <c r="AE417" s="112" t="s">
        <v>2783</v>
      </c>
      <c r="AF417" s="112" t="s">
        <v>1886</v>
      </c>
      <c r="AG417" s="112" t="s">
        <v>962</v>
      </c>
      <c r="AH417" s="112" t="s">
        <v>1551</v>
      </c>
      <c r="AI417" s="112" t="s">
        <v>2162</v>
      </c>
      <c r="AJ417" s="112" t="s">
        <v>2678</v>
      </c>
      <c r="AK417" s="112" t="s">
        <v>2784</v>
      </c>
      <c r="AL417" s="112" t="s">
        <v>2785</v>
      </c>
      <c r="AM417" s="112"/>
      <c r="AN417" s="112" t="s">
        <v>2103</v>
      </c>
      <c r="AO417" s="112" t="s">
        <v>346</v>
      </c>
      <c r="AP417" s="112" t="s">
        <v>2786</v>
      </c>
      <c r="AQ417" s="112" t="s">
        <v>2787</v>
      </c>
      <c r="AR417" s="78" t="e">
        <f>VLOOKUP(AB417,RUBROS[],3,FALSE)</f>
        <v>#N/A</v>
      </c>
      <c r="AS417" s="78" t="e">
        <f>VLOOKUP(AB417,RUBROS[],4,FALSE)</f>
        <v>#N/A</v>
      </c>
      <c r="AT417" s="79" t="s">
        <v>2389</v>
      </c>
    </row>
    <row r="418" spans="1:46" x14ac:dyDescent="0.25">
      <c r="A418" s="111">
        <v>59222</v>
      </c>
      <c r="B418" s="115">
        <v>44658</v>
      </c>
      <c r="C418" s="112" t="s">
        <v>2788</v>
      </c>
      <c r="D418" s="112" t="s">
        <v>201</v>
      </c>
      <c r="E418" s="8">
        <v>600000</v>
      </c>
      <c r="F418" s="8">
        <v>0</v>
      </c>
      <c r="G418" s="8">
        <v>0</v>
      </c>
      <c r="H418" s="113" t="s">
        <v>480</v>
      </c>
      <c r="I418" s="117">
        <v>19150759</v>
      </c>
      <c r="J418" s="112" t="s">
        <v>1480</v>
      </c>
      <c r="K418" s="112" t="s">
        <v>213</v>
      </c>
      <c r="L418" s="112" t="s">
        <v>223</v>
      </c>
      <c r="M418" s="112" t="s">
        <v>1481</v>
      </c>
      <c r="N418" s="112" t="s">
        <v>216</v>
      </c>
      <c r="O418" s="112" t="s">
        <v>233</v>
      </c>
      <c r="P418" s="112" t="s">
        <v>234</v>
      </c>
      <c r="Q418" s="113" t="s">
        <v>203</v>
      </c>
      <c r="R418" s="112" t="s">
        <v>204</v>
      </c>
      <c r="S418" s="112" t="s">
        <v>483</v>
      </c>
      <c r="T418" s="112" t="s">
        <v>484</v>
      </c>
      <c r="U418" s="8">
        <v>600000</v>
      </c>
      <c r="V418" s="8">
        <v>0</v>
      </c>
      <c r="W418" s="8">
        <v>600000</v>
      </c>
      <c r="X418" s="8">
        <v>0</v>
      </c>
      <c r="Y418" s="112" t="s">
        <v>207</v>
      </c>
      <c r="Z418" s="112" t="s">
        <v>208</v>
      </c>
      <c r="AA418" s="112" t="s">
        <v>451</v>
      </c>
      <c r="AB418" s="112" t="s">
        <v>62</v>
      </c>
      <c r="AC418" s="112" t="s">
        <v>66</v>
      </c>
      <c r="AD418" s="89" t="s">
        <v>2741</v>
      </c>
      <c r="AE418" s="112" t="s">
        <v>2783</v>
      </c>
      <c r="AF418" s="112" t="s">
        <v>825</v>
      </c>
      <c r="AG418" s="112" t="s">
        <v>776</v>
      </c>
      <c r="AH418" s="112" t="s">
        <v>1560</v>
      </c>
      <c r="AI418" s="112" t="s">
        <v>2166</v>
      </c>
      <c r="AJ418" s="112" t="s">
        <v>2678</v>
      </c>
      <c r="AK418" s="112" t="s">
        <v>2789</v>
      </c>
      <c r="AL418" s="112" t="s">
        <v>2790</v>
      </c>
      <c r="AM418" s="112"/>
      <c r="AN418" s="112" t="s">
        <v>2103</v>
      </c>
      <c r="AO418" s="112" t="s">
        <v>346</v>
      </c>
      <c r="AP418" s="112" t="s">
        <v>2786</v>
      </c>
      <c r="AQ418" s="112" t="s">
        <v>2791</v>
      </c>
      <c r="AR418" s="78" t="str">
        <f>VLOOKUP(AB418,RUBROS[],3,FALSE)</f>
        <v>TIQUETES</v>
      </c>
      <c r="AS418" s="78" t="str">
        <f>VLOOKUP(AB418,RUBROS[],4,FALSE)</f>
        <v>ARTÍCULO 7. SUMINISTRO DE TIQUETES.</v>
      </c>
      <c r="AT418" s="79" t="s">
        <v>2389</v>
      </c>
    </row>
    <row r="419" spans="1:46" x14ac:dyDescent="0.25">
      <c r="A419" s="111">
        <v>59422</v>
      </c>
      <c r="B419" s="115">
        <v>44663</v>
      </c>
      <c r="C419" s="112" t="s">
        <v>2792</v>
      </c>
      <c r="D419" s="112" t="s">
        <v>201</v>
      </c>
      <c r="E419" s="8">
        <v>215294</v>
      </c>
      <c r="F419" s="8">
        <v>0</v>
      </c>
      <c r="G419" s="8">
        <v>0</v>
      </c>
      <c r="H419" s="113" t="s">
        <v>480</v>
      </c>
      <c r="I419" s="117">
        <v>1067938582</v>
      </c>
      <c r="J419" s="112" t="s">
        <v>1158</v>
      </c>
      <c r="K419" s="112" t="s">
        <v>213</v>
      </c>
      <c r="L419" s="112" t="s">
        <v>223</v>
      </c>
      <c r="M419" s="112" t="s">
        <v>1159</v>
      </c>
      <c r="N419" s="112" t="s">
        <v>216</v>
      </c>
      <c r="O419" s="112" t="s">
        <v>467</v>
      </c>
      <c r="P419" s="112" t="s">
        <v>468</v>
      </c>
      <c r="Q419" s="113" t="s">
        <v>203</v>
      </c>
      <c r="R419" s="112" t="s">
        <v>204</v>
      </c>
      <c r="S419" s="112" t="s">
        <v>483</v>
      </c>
      <c r="T419" s="112" t="s">
        <v>484</v>
      </c>
      <c r="U419" s="8">
        <v>215294</v>
      </c>
      <c r="V419" s="8">
        <v>0</v>
      </c>
      <c r="W419" s="8">
        <v>215294</v>
      </c>
      <c r="X419" s="8">
        <v>0</v>
      </c>
      <c r="Y419" s="112" t="s">
        <v>207</v>
      </c>
      <c r="Z419" s="112" t="s">
        <v>208</v>
      </c>
      <c r="AA419" s="112" t="s">
        <v>451</v>
      </c>
      <c r="AB419" s="112" t="s">
        <v>77</v>
      </c>
      <c r="AC419" s="112" t="s">
        <v>76</v>
      </c>
      <c r="AD419" s="89" t="s">
        <v>2793</v>
      </c>
      <c r="AE419" s="112" t="s">
        <v>2794</v>
      </c>
      <c r="AF419" s="112" t="s">
        <v>1874</v>
      </c>
      <c r="AG419" s="112" t="s">
        <v>938</v>
      </c>
      <c r="AH419" s="112" t="s">
        <v>2260</v>
      </c>
      <c r="AI419" s="112" t="s">
        <v>2215</v>
      </c>
      <c r="AJ419" s="112" t="s">
        <v>2795</v>
      </c>
      <c r="AK419" s="112" t="s">
        <v>2796</v>
      </c>
      <c r="AL419" s="112" t="s">
        <v>2797</v>
      </c>
      <c r="AM419" s="112"/>
      <c r="AN419" s="112" t="s">
        <v>2678</v>
      </c>
      <c r="AO419" s="112" t="s">
        <v>346</v>
      </c>
      <c r="AP419" s="112" t="s">
        <v>2798</v>
      </c>
      <c r="AQ419" s="112" t="s">
        <v>2799</v>
      </c>
      <c r="AR419" s="78" t="str">
        <f>VLOOKUP(AB419,RUBROS[],3,FALSE)</f>
        <v>RECONOCIMIENTO DE VIÁTICOS</v>
      </c>
      <c r="AS419" s="78" t="str">
        <f>VLOOKUP(AB419,RUBROS[],4,FALSE)</f>
        <v>ARTÍCULO 8. RECONOCIMIENTO DE VIÁTICOS.</v>
      </c>
      <c r="AT419" s="79" t="s">
        <v>2388</v>
      </c>
    </row>
    <row r="420" spans="1:46" x14ac:dyDescent="0.25">
      <c r="A420" s="111">
        <v>59722</v>
      </c>
      <c r="B420" s="115">
        <v>44663</v>
      </c>
      <c r="C420" s="112" t="s">
        <v>2800</v>
      </c>
      <c r="D420" s="112" t="s">
        <v>201</v>
      </c>
      <c r="E420" s="8">
        <v>564582</v>
      </c>
      <c r="F420" s="8">
        <v>35374</v>
      </c>
      <c r="G420" s="8">
        <v>0</v>
      </c>
      <c r="H420" s="113" t="s">
        <v>480</v>
      </c>
      <c r="I420" s="117">
        <v>15171120</v>
      </c>
      <c r="J420" s="112" t="s">
        <v>2586</v>
      </c>
      <c r="K420" s="112" t="s">
        <v>213</v>
      </c>
      <c r="L420" s="112" t="s">
        <v>223</v>
      </c>
      <c r="M420" s="112" t="s">
        <v>2587</v>
      </c>
      <c r="N420" s="112" t="s">
        <v>216</v>
      </c>
      <c r="O420" s="112" t="s">
        <v>577</v>
      </c>
      <c r="P420" s="112" t="s">
        <v>578</v>
      </c>
      <c r="Q420" s="113" t="s">
        <v>203</v>
      </c>
      <c r="R420" s="112" t="s">
        <v>204</v>
      </c>
      <c r="S420" s="112" t="s">
        <v>678</v>
      </c>
      <c r="T420" s="112" t="s">
        <v>679</v>
      </c>
      <c r="U420" s="8">
        <v>564582</v>
      </c>
      <c r="V420" s="8">
        <v>0</v>
      </c>
      <c r="W420" s="8">
        <v>564582</v>
      </c>
      <c r="X420" s="8">
        <v>0</v>
      </c>
      <c r="Y420" s="112" t="s">
        <v>207</v>
      </c>
      <c r="Z420" s="112" t="s">
        <v>208</v>
      </c>
      <c r="AA420" s="112" t="s">
        <v>451</v>
      </c>
      <c r="AB420" s="112" t="s">
        <v>452</v>
      </c>
      <c r="AC420" s="112" t="s">
        <v>453</v>
      </c>
      <c r="AD420" s="89" t="s">
        <v>2588</v>
      </c>
      <c r="AE420" s="112" t="s">
        <v>2801</v>
      </c>
      <c r="AF420" s="112" t="s">
        <v>1578</v>
      </c>
      <c r="AG420" s="112" t="s">
        <v>1578</v>
      </c>
      <c r="AH420" s="112" t="s">
        <v>980</v>
      </c>
      <c r="AI420" s="112" t="s">
        <v>2193</v>
      </c>
      <c r="AJ420" s="112" t="s">
        <v>2795</v>
      </c>
      <c r="AK420" s="112" t="s">
        <v>2802</v>
      </c>
      <c r="AL420" s="112" t="s">
        <v>2803</v>
      </c>
      <c r="AM420" s="112"/>
      <c r="AN420" s="112" t="s">
        <v>1203</v>
      </c>
      <c r="AO420" s="112" t="s">
        <v>493</v>
      </c>
      <c r="AP420" s="112" t="s">
        <v>2592</v>
      </c>
      <c r="AQ420" s="112" t="s">
        <v>1869</v>
      </c>
      <c r="AR420" s="78" t="s">
        <v>995</v>
      </c>
      <c r="AS420" s="78" t="s">
        <v>996</v>
      </c>
      <c r="AT420" s="79" t="s">
        <v>997</v>
      </c>
    </row>
    <row r="421" spans="1:46" x14ac:dyDescent="0.25">
      <c r="A421" s="111">
        <v>59822</v>
      </c>
      <c r="B421" s="115">
        <v>44663</v>
      </c>
      <c r="C421" s="112" t="s">
        <v>2804</v>
      </c>
      <c r="D421" s="112" t="s">
        <v>201</v>
      </c>
      <c r="E421" s="8">
        <v>564582</v>
      </c>
      <c r="F421" s="8">
        <v>0</v>
      </c>
      <c r="G421" s="8">
        <v>0</v>
      </c>
      <c r="H421" s="113" t="s">
        <v>480</v>
      </c>
      <c r="I421" s="117">
        <v>15171120</v>
      </c>
      <c r="J421" s="112" t="s">
        <v>2586</v>
      </c>
      <c r="K421" s="112" t="s">
        <v>213</v>
      </c>
      <c r="L421" s="112" t="s">
        <v>223</v>
      </c>
      <c r="M421" s="112" t="s">
        <v>2587</v>
      </c>
      <c r="N421" s="112" t="s">
        <v>216</v>
      </c>
      <c r="O421" s="112" t="s">
        <v>577</v>
      </c>
      <c r="P421" s="112" t="s">
        <v>578</v>
      </c>
      <c r="Q421" s="113" t="s">
        <v>203</v>
      </c>
      <c r="R421" s="112" t="s">
        <v>204</v>
      </c>
      <c r="S421" s="112" t="s">
        <v>449</v>
      </c>
      <c r="T421" s="112" t="s">
        <v>450</v>
      </c>
      <c r="U421" s="8">
        <v>564582</v>
      </c>
      <c r="V421" s="8">
        <v>0</v>
      </c>
      <c r="W421" s="8">
        <v>564582</v>
      </c>
      <c r="X421" s="8">
        <v>0</v>
      </c>
      <c r="Y421" s="112" t="s">
        <v>207</v>
      </c>
      <c r="Z421" s="112" t="s">
        <v>208</v>
      </c>
      <c r="AA421" s="112" t="s">
        <v>451</v>
      </c>
      <c r="AB421" s="112" t="s">
        <v>2805</v>
      </c>
      <c r="AC421" s="112" t="s">
        <v>2806</v>
      </c>
      <c r="AD421" s="89" t="s">
        <v>2588</v>
      </c>
      <c r="AE421" s="112" t="s">
        <v>1869</v>
      </c>
      <c r="AF421" s="112" t="s">
        <v>600</v>
      </c>
      <c r="AG421" s="112" t="s">
        <v>600</v>
      </c>
      <c r="AH421" s="112" t="s">
        <v>990</v>
      </c>
      <c r="AI421" s="112" t="s">
        <v>2197</v>
      </c>
      <c r="AJ421" s="112" t="s">
        <v>2795</v>
      </c>
      <c r="AK421" s="112" t="s">
        <v>2807</v>
      </c>
      <c r="AL421" s="112" t="s">
        <v>2808</v>
      </c>
      <c r="AM421" s="112"/>
      <c r="AN421" s="112" t="s">
        <v>1203</v>
      </c>
      <c r="AO421" s="112" t="s">
        <v>493</v>
      </c>
      <c r="AP421" s="112" t="s">
        <v>2592</v>
      </c>
      <c r="AQ421" s="112" t="s">
        <v>1869</v>
      </c>
      <c r="AR421" s="78" t="s">
        <v>995</v>
      </c>
      <c r="AS421" s="78" t="s">
        <v>996</v>
      </c>
      <c r="AT421" s="79" t="s">
        <v>997</v>
      </c>
    </row>
    <row r="422" spans="1:46" x14ac:dyDescent="0.25">
      <c r="A422" s="111">
        <v>59922</v>
      </c>
      <c r="B422" s="115">
        <v>44663</v>
      </c>
      <c r="C422" s="112" t="s">
        <v>2809</v>
      </c>
      <c r="D422" s="112" t="s">
        <v>201</v>
      </c>
      <c r="E422" s="8">
        <v>564581</v>
      </c>
      <c r="F422" s="8">
        <v>0</v>
      </c>
      <c r="G422" s="8">
        <v>0</v>
      </c>
      <c r="H422" s="113" t="s">
        <v>480</v>
      </c>
      <c r="I422" s="117">
        <v>15171120</v>
      </c>
      <c r="J422" s="112" t="s">
        <v>2586</v>
      </c>
      <c r="K422" s="112" t="s">
        <v>213</v>
      </c>
      <c r="L422" s="112" t="s">
        <v>223</v>
      </c>
      <c r="M422" s="112" t="s">
        <v>2587</v>
      </c>
      <c r="N422" s="112" t="s">
        <v>216</v>
      </c>
      <c r="O422" s="112" t="s">
        <v>577</v>
      </c>
      <c r="P422" s="112" t="s">
        <v>578</v>
      </c>
      <c r="Q422" s="113" t="s">
        <v>203</v>
      </c>
      <c r="R422" s="112" t="s">
        <v>204</v>
      </c>
      <c r="S422" s="112" t="s">
        <v>483</v>
      </c>
      <c r="T422" s="112" t="s">
        <v>484</v>
      </c>
      <c r="U422" s="8">
        <v>564581</v>
      </c>
      <c r="V422" s="8">
        <v>0</v>
      </c>
      <c r="W422" s="8">
        <v>564581</v>
      </c>
      <c r="X422" s="8">
        <v>0</v>
      </c>
      <c r="Y422" s="112" t="s">
        <v>207</v>
      </c>
      <c r="Z422" s="112" t="s">
        <v>208</v>
      </c>
      <c r="AA422" s="112" t="s">
        <v>451</v>
      </c>
      <c r="AB422" s="112" t="s">
        <v>409</v>
      </c>
      <c r="AC422" s="112" t="s">
        <v>410</v>
      </c>
      <c r="AD422" s="89" t="s">
        <v>2597</v>
      </c>
      <c r="AE422" s="112" t="s">
        <v>1869</v>
      </c>
      <c r="AF422" s="112" t="s">
        <v>302</v>
      </c>
      <c r="AG422" s="112" t="s">
        <v>302</v>
      </c>
      <c r="AH422" s="112" t="s">
        <v>1874</v>
      </c>
      <c r="AI422" s="112" t="s">
        <v>2201</v>
      </c>
      <c r="AJ422" s="112" t="s">
        <v>2795</v>
      </c>
      <c r="AK422" s="112" t="s">
        <v>2810</v>
      </c>
      <c r="AL422" s="112" t="s">
        <v>2811</v>
      </c>
      <c r="AM422" s="112"/>
      <c r="AN422" s="112" t="s">
        <v>1203</v>
      </c>
      <c r="AO422" s="112" t="s">
        <v>493</v>
      </c>
      <c r="AP422" s="112" t="s">
        <v>2592</v>
      </c>
      <c r="AQ422" s="112" t="s">
        <v>1869</v>
      </c>
      <c r="AR422" s="78" t="s">
        <v>995</v>
      </c>
      <c r="AS422" s="78" t="s">
        <v>996</v>
      </c>
      <c r="AT422" s="79" t="s">
        <v>997</v>
      </c>
    </row>
    <row r="423" spans="1:46" x14ac:dyDescent="0.25">
      <c r="A423" s="111">
        <v>60022</v>
      </c>
      <c r="B423" s="115">
        <v>44663</v>
      </c>
      <c r="C423" s="112" t="s">
        <v>2812</v>
      </c>
      <c r="D423" s="112" t="s">
        <v>201</v>
      </c>
      <c r="E423" s="8">
        <v>1143277</v>
      </c>
      <c r="F423" s="8">
        <v>0</v>
      </c>
      <c r="G423" s="8">
        <v>0</v>
      </c>
      <c r="H423" s="113" t="s">
        <v>480</v>
      </c>
      <c r="I423" s="117">
        <v>15171120</v>
      </c>
      <c r="J423" s="112" t="s">
        <v>2586</v>
      </c>
      <c r="K423" s="112" t="s">
        <v>213</v>
      </c>
      <c r="L423" s="112" t="s">
        <v>223</v>
      </c>
      <c r="M423" s="112" t="s">
        <v>2587</v>
      </c>
      <c r="N423" s="112" t="s">
        <v>216</v>
      </c>
      <c r="O423" s="112" t="s">
        <v>577</v>
      </c>
      <c r="P423" s="112" t="s">
        <v>578</v>
      </c>
      <c r="Q423" s="113" t="s">
        <v>203</v>
      </c>
      <c r="R423" s="112" t="s">
        <v>204</v>
      </c>
      <c r="S423" s="112" t="s">
        <v>449</v>
      </c>
      <c r="T423" s="112" t="s">
        <v>450</v>
      </c>
      <c r="U423" s="8">
        <v>1143277</v>
      </c>
      <c r="V423" s="8">
        <v>0</v>
      </c>
      <c r="W423" s="8">
        <v>1143277</v>
      </c>
      <c r="X423" s="8">
        <v>0</v>
      </c>
      <c r="Y423" s="112" t="s">
        <v>207</v>
      </c>
      <c r="Z423" s="112" t="s">
        <v>208</v>
      </c>
      <c r="AA423" s="112" t="s">
        <v>451</v>
      </c>
      <c r="AB423" s="112" t="s">
        <v>409</v>
      </c>
      <c r="AC423" s="112" t="s">
        <v>410</v>
      </c>
      <c r="AD423" s="89" t="s">
        <v>2601</v>
      </c>
      <c r="AE423" s="112" t="s">
        <v>1869</v>
      </c>
      <c r="AF423" s="112" t="s">
        <v>1391</v>
      </c>
      <c r="AG423" s="112" t="s">
        <v>1409</v>
      </c>
      <c r="AH423" s="112" t="s">
        <v>1878</v>
      </c>
      <c r="AI423" s="112" t="s">
        <v>2205</v>
      </c>
      <c r="AJ423" s="112" t="s">
        <v>2795</v>
      </c>
      <c r="AK423" s="112" t="s">
        <v>2813</v>
      </c>
      <c r="AL423" s="112" t="s">
        <v>2814</v>
      </c>
      <c r="AM423" s="112"/>
      <c r="AN423" s="112" t="s">
        <v>1203</v>
      </c>
      <c r="AO423" s="112" t="s">
        <v>493</v>
      </c>
      <c r="AP423" s="112" t="s">
        <v>2592</v>
      </c>
      <c r="AQ423" s="112" t="s">
        <v>1869</v>
      </c>
      <c r="AR423" s="78" t="s">
        <v>995</v>
      </c>
      <c r="AS423" s="78" t="s">
        <v>996</v>
      </c>
      <c r="AT423" s="79" t="s">
        <v>997</v>
      </c>
    </row>
    <row r="424" spans="1:46" x14ac:dyDescent="0.25">
      <c r="A424" s="111">
        <v>60122</v>
      </c>
      <c r="B424" s="115">
        <v>44663</v>
      </c>
      <c r="C424" s="112" t="s">
        <v>2815</v>
      </c>
      <c r="D424" s="112" t="s">
        <v>201</v>
      </c>
      <c r="E424" s="8">
        <v>836395</v>
      </c>
      <c r="F424" s="8">
        <v>0</v>
      </c>
      <c r="G424" s="8">
        <v>0</v>
      </c>
      <c r="H424" s="113" t="s">
        <v>480</v>
      </c>
      <c r="I424" s="117">
        <v>15171120</v>
      </c>
      <c r="J424" s="112" t="s">
        <v>2586</v>
      </c>
      <c r="K424" s="112" t="s">
        <v>213</v>
      </c>
      <c r="L424" s="112" t="s">
        <v>223</v>
      </c>
      <c r="M424" s="112" t="s">
        <v>2587</v>
      </c>
      <c r="N424" s="112" t="s">
        <v>216</v>
      </c>
      <c r="O424" s="112" t="s">
        <v>577</v>
      </c>
      <c r="P424" s="112" t="s">
        <v>578</v>
      </c>
      <c r="Q424" s="113" t="s">
        <v>203</v>
      </c>
      <c r="R424" s="112" t="s">
        <v>204</v>
      </c>
      <c r="S424" s="112" t="s">
        <v>507</v>
      </c>
      <c r="T424" s="112" t="s">
        <v>508</v>
      </c>
      <c r="U424" s="8">
        <v>836395</v>
      </c>
      <c r="V424" s="8">
        <v>0</v>
      </c>
      <c r="W424" s="8">
        <v>836395</v>
      </c>
      <c r="X424" s="8">
        <v>0</v>
      </c>
      <c r="Y424" s="112" t="s">
        <v>207</v>
      </c>
      <c r="Z424" s="112" t="s">
        <v>208</v>
      </c>
      <c r="AA424" s="112" t="s">
        <v>451</v>
      </c>
      <c r="AB424" s="112" t="s">
        <v>409</v>
      </c>
      <c r="AC424" s="112" t="s">
        <v>410</v>
      </c>
      <c r="AD424" s="89" t="s">
        <v>2605</v>
      </c>
      <c r="AE424" s="112" t="s">
        <v>1869</v>
      </c>
      <c r="AF424" s="112" t="s">
        <v>1525</v>
      </c>
      <c r="AG424" s="112" t="s">
        <v>473</v>
      </c>
      <c r="AH424" s="112" t="s">
        <v>1882</v>
      </c>
      <c r="AI424" s="112" t="s">
        <v>2208</v>
      </c>
      <c r="AJ424" s="112" t="s">
        <v>2795</v>
      </c>
      <c r="AK424" s="112" t="s">
        <v>2816</v>
      </c>
      <c r="AL424" s="112" t="s">
        <v>2817</v>
      </c>
      <c r="AM424" s="112"/>
      <c r="AN424" s="112" t="s">
        <v>1203</v>
      </c>
      <c r="AO424" s="112" t="s">
        <v>493</v>
      </c>
      <c r="AP424" s="112" t="s">
        <v>2592</v>
      </c>
      <c r="AQ424" s="112" t="s">
        <v>1869</v>
      </c>
      <c r="AR424" s="78" t="s">
        <v>995</v>
      </c>
      <c r="AS424" s="78" t="s">
        <v>996</v>
      </c>
      <c r="AT424" s="79" t="s">
        <v>997</v>
      </c>
    </row>
    <row r="425" spans="1:46" x14ac:dyDescent="0.25">
      <c r="A425" s="111">
        <v>60222</v>
      </c>
      <c r="B425" s="115">
        <v>44664</v>
      </c>
      <c r="C425" s="112" t="s">
        <v>2818</v>
      </c>
      <c r="D425" s="112" t="s">
        <v>201</v>
      </c>
      <c r="E425" s="8">
        <v>505583</v>
      </c>
      <c r="F425" s="8">
        <v>0</v>
      </c>
      <c r="G425" s="8">
        <v>0</v>
      </c>
      <c r="H425" s="113" t="s">
        <v>480</v>
      </c>
      <c r="I425" s="117">
        <v>15171120</v>
      </c>
      <c r="J425" s="112" t="s">
        <v>2586</v>
      </c>
      <c r="K425" s="112" t="s">
        <v>213</v>
      </c>
      <c r="L425" s="112" t="s">
        <v>223</v>
      </c>
      <c r="M425" s="112" t="s">
        <v>2587</v>
      </c>
      <c r="N425" s="112" t="s">
        <v>216</v>
      </c>
      <c r="O425" s="112" t="s">
        <v>577</v>
      </c>
      <c r="P425" s="112" t="s">
        <v>578</v>
      </c>
      <c r="Q425" s="113" t="s">
        <v>203</v>
      </c>
      <c r="R425" s="112" t="s">
        <v>204</v>
      </c>
      <c r="S425" s="112" t="s">
        <v>407</v>
      </c>
      <c r="T425" s="112" t="s">
        <v>408</v>
      </c>
      <c r="U425" s="8">
        <v>505583</v>
      </c>
      <c r="V425" s="8">
        <v>0</v>
      </c>
      <c r="W425" s="8">
        <v>505583</v>
      </c>
      <c r="X425" s="8">
        <v>0</v>
      </c>
      <c r="Y425" s="112" t="s">
        <v>207</v>
      </c>
      <c r="Z425" s="112" t="s">
        <v>208</v>
      </c>
      <c r="AA425" s="112" t="s">
        <v>209</v>
      </c>
      <c r="AB425" s="112" t="s">
        <v>409</v>
      </c>
      <c r="AC425" s="112" t="s">
        <v>410</v>
      </c>
      <c r="AD425" s="89" t="s">
        <v>2609</v>
      </c>
      <c r="AE425" s="112" t="s">
        <v>1869</v>
      </c>
      <c r="AF425" s="112" t="s">
        <v>633</v>
      </c>
      <c r="AG425" s="112" t="s">
        <v>569</v>
      </c>
      <c r="AH425" s="112" t="s">
        <v>1886</v>
      </c>
      <c r="AI425" s="112" t="s">
        <v>2212</v>
      </c>
      <c r="AJ425" s="112" t="s">
        <v>2795</v>
      </c>
      <c r="AK425" s="112" t="s">
        <v>2819</v>
      </c>
      <c r="AL425" s="112" t="s">
        <v>2820</v>
      </c>
      <c r="AM425" s="112"/>
      <c r="AN425" s="112" t="s">
        <v>1203</v>
      </c>
      <c r="AO425" s="112" t="s">
        <v>493</v>
      </c>
      <c r="AP425" s="112" t="s">
        <v>2592</v>
      </c>
      <c r="AQ425" s="112" t="s">
        <v>1869</v>
      </c>
      <c r="AR425" s="78" t="s">
        <v>995</v>
      </c>
      <c r="AS425" s="78" t="s">
        <v>996</v>
      </c>
      <c r="AT425" s="79" t="s">
        <v>997</v>
      </c>
    </row>
    <row r="426" spans="1:46" x14ac:dyDescent="0.25">
      <c r="A426" s="111">
        <v>60322</v>
      </c>
      <c r="B426" s="115">
        <v>44664</v>
      </c>
      <c r="C426" s="112" t="s">
        <v>2821</v>
      </c>
      <c r="D426" s="112" t="s">
        <v>201</v>
      </c>
      <c r="E426" s="8">
        <v>381092</v>
      </c>
      <c r="F426" s="8">
        <v>0</v>
      </c>
      <c r="G426" s="8">
        <v>0</v>
      </c>
      <c r="H426" s="113" t="s">
        <v>480</v>
      </c>
      <c r="I426" s="117">
        <v>1064722878</v>
      </c>
      <c r="J426" s="112" t="s">
        <v>1863</v>
      </c>
      <c r="K426" s="112" t="s">
        <v>213</v>
      </c>
      <c r="L426" s="112" t="s">
        <v>223</v>
      </c>
      <c r="M426" s="112" t="s">
        <v>1864</v>
      </c>
      <c r="N426" s="112" t="s">
        <v>216</v>
      </c>
      <c r="O426" s="112" t="s">
        <v>467</v>
      </c>
      <c r="P426" s="112" t="s">
        <v>468</v>
      </c>
      <c r="Q426" s="113" t="s">
        <v>203</v>
      </c>
      <c r="R426" s="112" t="s">
        <v>204</v>
      </c>
      <c r="S426" s="112" t="s">
        <v>407</v>
      </c>
      <c r="T426" s="112" t="s">
        <v>408</v>
      </c>
      <c r="U426" s="8">
        <v>381092</v>
      </c>
      <c r="V426" s="8">
        <v>0</v>
      </c>
      <c r="W426" s="8">
        <v>381092</v>
      </c>
      <c r="X426" s="8">
        <v>0</v>
      </c>
      <c r="Y426" s="112" t="s">
        <v>207</v>
      </c>
      <c r="Z426" s="112" t="s">
        <v>208</v>
      </c>
      <c r="AA426" s="112" t="s">
        <v>209</v>
      </c>
      <c r="AB426" s="112" t="s">
        <v>409</v>
      </c>
      <c r="AC426" s="112" t="s">
        <v>410</v>
      </c>
      <c r="AD426" s="89" t="s">
        <v>2822</v>
      </c>
      <c r="AE426" s="112" t="s">
        <v>1869</v>
      </c>
      <c r="AF426" s="112" t="s">
        <v>633</v>
      </c>
      <c r="AG426" s="112" t="s">
        <v>569</v>
      </c>
      <c r="AH426" s="112" t="s">
        <v>927</v>
      </c>
      <c r="AI426" s="112" t="s">
        <v>2174</v>
      </c>
      <c r="AJ426" s="112" t="s">
        <v>2795</v>
      </c>
      <c r="AK426" s="112" t="s">
        <v>2823</v>
      </c>
      <c r="AL426" s="112" t="s">
        <v>2824</v>
      </c>
      <c r="AM426" s="112"/>
      <c r="AN426" s="112" t="s">
        <v>1203</v>
      </c>
      <c r="AO426" s="112" t="s">
        <v>493</v>
      </c>
      <c r="AP426" s="112" t="s">
        <v>1868</v>
      </c>
      <c r="AQ426" s="112" t="s">
        <v>1869</v>
      </c>
      <c r="AR426" s="78" t="s">
        <v>995</v>
      </c>
      <c r="AS426" s="78" t="s">
        <v>996</v>
      </c>
      <c r="AT426" s="79" t="s">
        <v>997</v>
      </c>
    </row>
    <row r="427" spans="1:46" x14ac:dyDescent="0.25">
      <c r="A427" s="111">
        <v>60422</v>
      </c>
      <c r="B427" s="115">
        <v>44664</v>
      </c>
      <c r="C427" s="112" t="s">
        <v>2825</v>
      </c>
      <c r="D427" s="112" t="s">
        <v>201</v>
      </c>
      <c r="E427" s="8">
        <v>425564</v>
      </c>
      <c r="F427" s="8">
        <v>26412</v>
      </c>
      <c r="G427" s="8">
        <v>0</v>
      </c>
      <c r="H427" s="113" t="s">
        <v>480</v>
      </c>
      <c r="I427" s="117">
        <v>1064722878</v>
      </c>
      <c r="J427" s="112" t="s">
        <v>1863</v>
      </c>
      <c r="K427" s="112" t="s">
        <v>213</v>
      </c>
      <c r="L427" s="112" t="s">
        <v>223</v>
      </c>
      <c r="M427" s="112" t="s">
        <v>1864</v>
      </c>
      <c r="N427" s="112" t="s">
        <v>216</v>
      </c>
      <c r="O427" s="112" t="s">
        <v>467</v>
      </c>
      <c r="P427" s="112" t="s">
        <v>468</v>
      </c>
      <c r="Q427" s="113" t="s">
        <v>203</v>
      </c>
      <c r="R427" s="112" t="s">
        <v>204</v>
      </c>
      <c r="S427" s="112" t="s">
        <v>483</v>
      </c>
      <c r="T427" s="112" t="s">
        <v>484</v>
      </c>
      <c r="U427" s="8">
        <v>425564</v>
      </c>
      <c r="V427" s="8">
        <v>0</v>
      </c>
      <c r="W427" s="8">
        <v>425564</v>
      </c>
      <c r="X427" s="8">
        <v>0</v>
      </c>
      <c r="Y427" s="112" t="s">
        <v>207</v>
      </c>
      <c r="Z427" s="112" t="s">
        <v>208</v>
      </c>
      <c r="AA427" s="112" t="s">
        <v>451</v>
      </c>
      <c r="AB427" s="112" t="s">
        <v>409</v>
      </c>
      <c r="AC427" s="112" t="s">
        <v>410</v>
      </c>
      <c r="AD427" s="89" t="s">
        <v>2826</v>
      </c>
      <c r="AE427" s="112" t="s">
        <v>1869</v>
      </c>
      <c r="AF427" s="112" t="s">
        <v>302</v>
      </c>
      <c r="AG427" s="112" t="s">
        <v>302</v>
      </c>
      <c r="AH427" s="112" t="s">
        <v>938</v>
      </c>
      <c r="AI427" s="112" t="s">
        <v>2178</v>
      </c>
      <c r="AJ427" s="112" t="s">
        <v>2795</v>
      </c>
      <c r="AK427" s="112" t="s">
        <v>2827</v>
      </c>
      <c r="AL427" s="112" t="s">
        <v>2828</v>
      </c>
      <c r="AM427" s="112"/>
      <c r="AN427" s="112" t="s">
        <v>1203</v>
      </c>
      <c r="AO427" s="112" t="s">
        <v>493</v>
      </c>
      <c r="AP427" s="112" t="s">
        <v>1868</v>
      </c>
      <c r="AQ427" s="112" t="s">
        <v>1869</v>
      </c>
      <c r="AR427" s="78" t="s">
        <v>995</v>
      </c>
      <c r="AS427" s="78" t="s">
        <v>996</v>
      </c>
      <c r="AT427" s="79" t="s">
        <v>997</v>
      </c>
    </row>
    <row r="428" spans="1:46" x14ac:dyDescent="0.25">
      <c r="A428" s="111">
        <v>60522</v>
      </c>
      <c r="B428" s="115">
        <v>44664</v>
      </c>
      <c r="C428" s="112" t="s">
        <v>2829</v>
      </c>
      <c r="D428" s="112" t="s">
        <v>201</v>
      </c>
      <c r="E428" s="8">
        <v>425564</v>
      </c>
      <c r="F428" s="8">
        <v>0</v>
      </c>
      <c r="G428" s="8">
        <v>0</v>
      </c>
      <c r="H428" s="113" t="s">
        <v>480</v>
      </c>
      <c r="I428" s="117">
        <v>1064722878</v>
      </c>
      <c r="J428" s="112" t="s">
        <v>1863</v>
      </c>
      <c r="K428" s="112" t="s">
        <v>213</v>
      </c>
      <c r="L428" s="112" t="s">
        <v>223</v>
      </c>
      <c r="M428" s="112" t="s">
        <v>1864</v>
      </c>
      <c r="N428" s="112" t="s">
        <v>216</v>
      </c>
      <c r="O428" s="112" t="s">
        <v>467</v>
      </c>
      <c r="P428" s="112" t="s">
        <v>468</v>
      </c>
      <c r="Q428" s="113" t="s">
        <v>203</v>
      </c>
      <c r="R428" s="112" t="s">
        <v>204</v>
      </c>
      <c r="S428" s="112" t="s">
        <v>678</v>
      </c>
      <c r="T428" s="112" t="s">
        <v>679</v>
      </c>
      <c r="U428" s="8">
        <v>425564</v>
      </c>
      <c r="V428" s="8">
        <v>0</v>
      </c>
      <c r="W428" s="8">
        <v>425564</v>
      </c>
      <c r="X428" s="8">
        <v>0</v>
      </c>
      <c r="Y428" s="112" t="s">
        <v>207</v>
      </c>
      <c r="Z428" s="112" t="s">
        <v>208</v>
      </c>
      <c r="AA428" s="112" t="s">
        <v>451</v>
      </c>
      <c r="AB428" s="112" t="s">
        <v>409</v>
      </c>
      <c r="AC428" s="112" t="s">
        <v>410</v>
      </c>
      <c r="AD428" s="89" t="s">
        <v>2826</v>
      </c>
      <c r="AE428" s="112" t="s">
        <v>1869</v>
      </c>
      <c r="AF428" s="112" t="s">
        <v>1578</v>
      </c>
      <c r="AG428" s="112" t="s">
        <v>1578</v>
      </c>
      <c r="AH428" s="112" t="s">
        <v>946</v>
      </c>
      <c r="AI428" s="112" t="s">
        <v>2181</v>
      </c>
      <c r="AJ428" s="112" t="s">
        <v>2795</v>
      </c>
      <c r="AK428" s="112" t="s">
        <v>2830</v>
      </c>
      <c r="AL428" s="112" t="s">
        <v>2831</v>
      </c>
      <c r="AM428" s="112"/>
      <c r="AN428" s="112" t="s">
        <v>1203</v>
      </c>
      <c r="AO428" s="112" t="s">
        <v>493</v>
      </c>
      <c r="AP428" s="112" t="s">
        <v>1868</v>
      </c>
      <c r="AQ428" s="112" t="s">
        <v>1869</v>
      </c>
      <c r="AR428" s="78" t="s">
        <v>995</v>
      </c>
      <c r="AS428" s="78" t="s">
        <v>996</v>
      </c>
      <c r="AT428" s="79" t="s">
        <v>997</v>
      </c>
    </row>
    <row r="429" spans="1:46" x14ac:dyDescent="0.25">
      <c r="A429" s="111">
        <v>60622</v>
      </c>
      <c r="B429" s="115">
        <v>44664</v>
      </c>
      <c r="C429" s="112" t="s">
        <v>2832</v>
      </c>
      <c r="D429" s="112" t="s">
        <v>201</v>
      </c>
      <c r="E429" s="8">
        <v>425564</v>
      </c>
      <c r="F429" s="8">
        <v>0</v>
      </c>
      <c r="G429" s="8">
        <v>0</v>
      </c>
      <c r="H429" s="113" t="s">
        <v>480</v>
      </c>
      <c r="I429" s="117">
        <v>1064722878</v>
      </c>
      <c r="J429" s="112" t="s">
        <v>1863</v>
      </c>
      <c r="K429" s="112" t="s">
        <v>213</v>
      </c>
      <c r="L429" s="112" t="s">
        <v>223</v>
      </c>
      <c r="M429" s="112" t="s">
        <v>1864</v>
      </c>
      <c r="N429" s="112" t="s">
        <v>216</v>
      </c>
      <c r="O429" s="112" t="s">
        <v>467</v>
      </c>
      <c r="P429" s="112" t="s">
        <v>468</v>
      </c>
      <c r="Q429" s="113" t="s">
        <v>203</v>
      </c>
      <c r="R429" s="112" t="s">
        <v>204</v>
      </c>
      <c r="S429" s="112" t="s">
        <v>449</v>
      </c>
      <c r="T429" s="112" t="s">
        <v>450</v>
      </c>
      <c r="U429" s="8">
        <v>425564</v>
      </c>
      <c r="V429" s="8">
        <v>0</v>
      </c>
      <c r="W429" s="8">
        <v>425564</v>
      </c>
      <c r="X429" s="8">
        <v>0</v>
      </c>
      <c r="Y429" s="112" t="s">
        <v>207</v>
      </c>
      <c r="Z429" s="112" t="s">
        <v>208</v>
      </c>
      <c r="AA429" s="112" t="s">
        <v>451</v>
      </c>
      <c r="AB429" s="112" t="s">
        <v>409</v>
      </c>
      <c r="AC429" s="112" t="s">
        <v>410</v>
      </c>
      <c r="AD429" s="89" t="s">
        <v>2826</v>
      </c>
      <c r="AE429" s="112" t="s">
        <v>1869</v>
      </c>
      <c r="AF429" s="112" t="s">
        <v>600</v>
      </c>
      <c r="AG429" s="112" t="s">
        <v>600</v>
      </c>
      <c r="AH429" s="112" t="s">
        <v>955</v>
      </c>
      <c r="AI429" s="112" t="s">
        <v>2184</v>
      </c>
      <c r="AJ429" s="112" t="s">
        <v>2795</v>
      </c>
      <c r="AK429" s="112" t="s">
        <v>2833</v>
      </c>
      <c r="AL429" s="112" t="s">
        <v>2834</v>
      </c>
      <c r="AM429" s="112"/>
      <c r="AN429" s="112" t="s">
        <v>1203</v>
      </c>
      <c r="AO429" s="112" t="s">
        <v>493</v>
      </c>
      <c r="AP429" s="112" t="s">
        <v>1868</v>
      </c>
      <c r="AQ429" s="112" t="s">
        <v>1869</v>
      </c>
      <c r="AR429" s="78" t="s">
        <v>995</v>
      </c>
      <c r="AS429" s="78" t="s">
        <v>996</v>
      </c>
      <c r="AT429" s="79" t="s">
        <v>997</v>
      </c>
    </row>
    <row r="430" spans="1:46" x14ac:dyDescent="0.25">
      <c r="A430" s="111">
        <v>60722</v>
      </c>
      <c r="B430" s="115">
        <v>44664</v>
      </c>
      <c r="C430" s="112" t="s">
        <v>2835</v>
      </c>
      <c r="D430" s="112" t="s">
        <v>201</v>
      </c>
      <c r="E430" s="8">
        <v>861767</v>
      </c>
      <c r="F430" s="8">
        <v>0</v>
      </c>
      <c r="G430" s="8">
        <v>0</v>
      </c>
      <c r="H430" s="113" t="s">
        <v>480</v>
      </c>
      <c r="I430" s="117">
        <v>1064722878</v>
      </c>
      <c r="J430" s="112" t="s">
        <v>1863</v>
      </c>
      <c r="K430" s="112" t="s">
        <v>213</v>
      </c>
      <c r="L430" s="112" t="s">
        <v>223</v>
      </c>
      <c r="M430" s="112" t="s">
        <v>1864</v>
      </c>
      <c r="N430" s="112" t="s">
        <v>216</v>
      </c>
      <c r="O430" s="112" t="s">
        <v>467</v>
      </c>
      <c r="P430" s="112" t="s">
        <v>468</v>
      </c>
      <c r="Q430" s="113" t="s">
        <v>203</v>
      </c>
      <c r="R430" s="112" t="s">
        <v>204</v>
      </c>
      <c r="S430" s="112" t="s">
        <v>449</v>
      </c>
      <c r="T430" s="112" t="s">
        <v>450</v>
      </c>
      <c r="U430" s="8">
        <v>861767</v>
      </c>
      <c r="V430" s="8">
        <v>0</v>
      </c>
      <c r="W430" s="8">
        <v>861767</v>
      </c>
      <c r="X430" s="8">
        <v>0</v>
      </c>
      <c r="Y430" s="112" t="s">
        <v>207</v>
      </c>
      <c r="Z430" s="112" t="s">
        <v>208</v>
      </c>
      <c r="AA430" s="112" t="s">
        <v>451</v>
      </c>
      <c r="AB430" s="112" t="s">
        <v>409</v>
      </c>
      <c r="AC430" s="112" t="s">
        <v>410</v>
      </c>
      <c r="AD430" s="89" t="s">
        <v>2836</v>
      </c>
      <c r="AE430" s="112" t="s">
        <v>1869</v>
      </c>
      <c r="AF430" s="112" t="s">
        <v>1391</v>
      </c>
      <c r="AG430" s="112" t="s">
        <v>1409</v>
      </c>
      <c r="AH430" s="112" t="s">
        <v>962</v>
      </c>
      <c r="AI430" s="112" t="s">
        <v>2187</v>
      </c>
      <c r="AJ430" s="112" t="s">
        <v>2795</v>
      </c>
      <c r="AK430" s="112" t="s">
        <v>2837</v>
      </c>
      <c r="AL430" s="112" t="s">
        <v>2838</v>
      </c>
      <c r="AM430" s="112"/>
      <c r="AN430" s="112" t="s">
        <v>1203</v>
      </c>
      <c r="AO430" s="112" t="s">
        <v>493</v>
      </c>
      <c r="AP430" s="112" t="s">
        <v>1868</v>
      </c>
      <c r="AQ430" s="112" t="s">
        <v>1869</v>
      </c>
      <c r="AR430" s="78" t="s">
        <v>995</v>
      </c>
      <c r="AS430" s="78" t="s">
        <v>996</v>
      </c>
      <c r="AT430" s="79" t="s">
        <v>997</v>
      </c>
    </row>
    <row r="431" spans="1:46" x14ac:dyDescent="0.25">
      <c r="A431" s="111">
        <v>60822</v>
      </c>
      <c r="B431" s="115">
        <v>44664</v>
      </c>
      <c r="C431" s="112" t="s">
        <v>2839</v>
      </c>
      <c r="D431" s="112" t="s">
        <v>201</v>
      </c>
      <c r="E431" s="8">
        <v>630449</v>
      </c>
      <c r="F431" s="8">
        <v>0</v>
      </c>
      <c r="G431" s="8">
        <v>0</v>
      </c>
      <c r="H431" s="113" t="s">
        <v>480</v>
      </c>
      <c r="I431" s="117">
        <v>1064722878</v>
      </c>
      <c r="J431" s="112" t="s">
        <v>1863</v>
      </c>
      <c r="K431" s="112" t="s">
        <v>213</v>
      </c>
      <c r="L431" s="112" t="s">
        <v>223</v>
      </c>
      <c r="M431" s="112" t="s">
        <v>1864</v>
      </c>
      <c r="N431" s="112" t="s">
        <v>216</v>
      </c>
      <c r="O431" s="112" t="s">
        <v>467</v>
      </c>
      <c r="P431" s="112" t="s">
        <v>468</v>
      </c>
      <c r="Q431" s="113" t="s">
        <v>203</v>
      </c>
      <c r="R431" s="112" t="s">
        <v>204</v>
      </c>
      <c r="S431" s="112" t="s">
        <v>507</v>
      </c>
      <c r="T431" s="112" t="s">
        <v>508</v>
      </c>
      <c r="U431" s="8">
        <v>630449</v>
      </c>
      <c r="V431" s="8">
        <v>0</v>
      </c>
      <c r="W431" s="8">
        <v>630449</v>
      </c>
      <c r="X431" s="8">
        <v>0</v>
      </c>
      <c r="Y431" s="112" t="s">
        <v>207</v>
      </c>
      <c r="Z431" s="112" t="s">
        <v>208</v>
      </c>
      <c r="AA431" s="112" t="s">
        <v>451</v>
      </c>
      <c r="AB431" s="112" t="s">
        <v>409</v>
      </c>
      <c r="AC431" s="112" t="s">
        <v>410</v>
      </c>
      <c r="AD431" s="89" t="s">
        <v>2840</v>
      </c>
      <c r="AE431" s="112" t="s">
        <v>1869</v>
      </c>
      <c r="AF431" s="112" t="s">
        <v>1525</v>
      </c>
      <c r="AG431" s="112" t="s">
        <v>473</v>
      </c>
      <c r="AH431" s="112" t="s">
        <v>971</v>
      </c>
      <c r="AI431" s="112" t="s">
        <v>2190</v>
      </c>
      <c r="AJ431" s="112" t="s">
        <v>2795</v>
      </c>
      <c r="AK431" s="112" t="s">
        <v>2841</v>
      </c>
      <c r="AL431" s="112" t="s">
        <v>2842</v>
      </c>
      <c r="AM431" s="112"/>
      <c r="AN431" s="112" t="s">
        <v>1203</v>
      </c>
      <c r="AO431" s="112" t="s">
        <v>493</v>
      </c>
      <c r="AP431" s="112" t="s">
        <v>2843</v>
      </c>
      <c r="AQ431" s="112" t="s">
        <v>1869</v>
      </c>
      <c r="AR431" s="78" t="s">
        <v>995</v>
      </c>
      <c r="AS431" s="78" t="s">
        <v>996</v>
      </c>
      <c r="AT431" s="79" t="s">
        <v>997</v>
      </c>
    </row>
    <row r="432" spans="1:46" x14ac:dyDescent="0.25">
      <c r="A432" s="111">
        <v>60922</v>
      </c>
      <c r="B432" s="115">
        <v>44669</v>
      </c>
      <c r="C432" s="112" t="s">
        <v>2844</v>
      </c>
      <c r="D432" s="112" t="s">
        <v>201</v>
      </c>
      <c r="E432" s="8">
        <v>644521</v>
      </c>
      <c r="F432" s="8">
        <v>0</v>
      </c>
      <c r="G432" s="8">
        <v>0</v>
      </c>
      <c r="H432" s="113" t="s">
        <v>480</v>
      </c>
      <c r="I432" s="117">
        <v>52502438</v>
      </c>
      <c r="J432" s="112" t="s">
        <v>2845</v>
      </c>
      <c r="K432" s="112" t="s">
        <v>213</v>
      </c>
      <c r="L432" s="112" t="s">
        <v>223</v>
      </c>
      <c r="M432" s="112" t="s">
        <v>2846</v>
      </c>
      <c r="N432" s="112" t="s">
        <v>216</v>
      </c>
      <c r="O432" s="112" t="s">
        <v>467</v>
      </c>
      <c r="P432" s="112" t="s">
        <v>468</v>
      </c>
      <c r="Q432" s="113" t="s">
        <v>203</v>
      </c>
      <c r="R432" s="112" t="s">
        <v>204</v>
      </c>
      <c r="S432" s="112" t="s">
        <v>522</v>
      </c>
      <c r="T432" s="112" t="s">
        <v>523</v>
      </c>
      <c r="U432" s="8">
        <v>644521</v>
      </c>
      <c r="V432" s="8">
        <v>0</v>
      </c>
      <c r="W432" s="8">
        <v>644521</v>
      </c>
      <c r="X432" s="8">
        <v>0</v>
      </c>
      <c r="Y432" s="112" t="s">
        <v>207</v>
      </c>
      <c r="Z432" s="112" t="s">
        <v>208</v>
      </c>
      <c r="AA432" s="112" t="s">
        <v>451</v>
      </c>
      <c r="AB432" s="112" t="s">
        <v>62</v>
      </c>
      <c r="AC432" s="112" t="s">
        <v>66</v>
      </c>
      <c r="AD432" s="89" t="s">
        <v>2847</v>
      </c>
      <c r="AE432" s="112" t="s">
        <v>2848</v>
      </c>
      <c r="AF432" s="112" t="s">
        <v>1886</v>
      </c>
      <c r="AG432" s="112" t="s">
        <v>962</v>
      </c>
      <c r="AH432" s="112" t="s">
        <v>1612</v>
      </c>
      <c r="AI432" s="112" t="s">
        <v>2227</v>
      </c>
      <c r="AJ432" s="112" t="s">
        <v>2849</v>
      </c>
      <c r="AK432" s="112" t="s">
        <v>2850</v>
      </c>
      <c r="AL432" s="112" t="s">
        <v>2851</v>
      </c>
      <c r="AM432" s="112"/>
      <c r="AN432" s="112" t="s">
        <v>2852</v>
      </c>
      <c r="AO432" s="112" t="s">
        <v>346</v>
      </c>
      <c r="AP432" s="112" t="s">
        <v>2853</v>
      </c>
      <c r="AQ432" s="112" t="s">
        <v>2854</v>
      </c>
      <c r="AR432" s="78" t="str">
        <f>VLOOKUP(AB432,RUBROS[],3,FALSE)</f>
        <v>TIQUETES</v>
      </c>
      <c r="AS432" s="78" t="str">
        <f>VLOOKUP(AB432,RUBROS[],4,FALSE)</f>
        <v>ARTÍCULO 7. SUMINISTRO DE TIQUETES.</v>
      </c>
      <c r="AT432" s="79" t="s">
        <v>2389</v>
      </c>
    </row>
    <row r="433" spans="1:46" x14ac:dyDescent="0.25">
      <c r="A433" s="111">
        <v>60922</v>
      </c>
      <c r="B433" s="115">
        <v>44669</v>
      </c>
      <c r="C433" s="112" t="s">
        <v>2844</v>
      </c>
      <c r="D433" s="112" t="s">
        <v>201</v>
      </c>
      <c r="E433" s="8">
        <v>644521</v>
      </c>
      <c r="F433" s="8">
        <v>0</v>
      </c>
      <c r="G433" s="8">
        <v>0</v>
      </c>
      <c r="H433" s="113" t="s">
        <v>480</v>
      </c>
      <c r="I433" s="117">
        <v>52502438</v>
      </c>
      <c r="J433" s="112" t="s">
        <v>2845</v>
      </c>
      <c r="K433" s="112" t="s">
        <v>213</v>
      </c>
      <c r="L433" s="112" t="s">
        <v>223</v>
      </c>
      <c r="M433" s="112" t="s">
        <v>2846</v>
      </c>
      <c r="N433" s="112" t="s">
        <v>216</v>
      </c>
      <c r="O433" s="112" t="s">
        <v>467</v>
      </c>
      <c r="P433" s="112" t="s">
        <v>468</v>
      </c>
      <c r="Q433" s="113" t="s">
        <v>203</v>
      </c>
      <c r="R433" s="112" t="s">
        <v>204</v>
      </c>
      <c r="S433" s="112" t="s">
        <v>522</v>
      </c>
      <c r="T433" s="112" t="s">
        <v>523</v>
      </c>
      <c r="U433" s="8">
        <v>644521</v>
      </c>
      <c r="V433" s="8">
        <v>0</v>
      </c>
      <c r="W433" s="8">
        <v>644521</v>
      </c>
      <c r="X433" s="8">
        <v>0</v>
      </c>
      <c r="Y433" s="112" t="s">
        <v>207</v>
      </c>
      <c r="Z433" s="112" t="s">
        <v>208</v>
      </c>
      <c r="AA433" s="112" t="s">
        <v>451</v>
      </c>
      <c r="AB433" s="112" t="s">
        <v>77</v>
      </c>
      <c r="AC433" s="112" t="s">
        <v>76</v>
      </c>
      <c r="AD433" s="89" t="s">
        <v>2855</v>
      </c>
      <c r="AE433" s="112" t="s">
        <v>2848</v>
      </c>
      <c r="AF433" s="112" t="s">
        <v>1886</v>
      </c>
      <c r="AG433" s="112" t="s">
        <v>962</v>
      </c>
      <c r="AH433" s="112" t="s">
        <v>1612</v>
      </c>
      <c r="AI433" s="112" t="s">
        <v>2227</v>
      </c>
      <c r="AJ433" s="112" t="s">
        <v>2849</v>
      </c>
      <c r="AK433" s="112" t="s">
        <v>2850</v>
      </c>
      <c r="AL433" s="112" t="s">
        <v>2851</v>
      </c>
      <c r="AM433" s="112"/>
      <c r="AN433" s="112" t="s">
        <v>2852</v>
      </c>
      <c r="AO433" s="112" t="s">
        <v>346</v>
      </c>
      <c r="AP433" s="112" t="s">
        <v>2853</v>
      </c>
      <c r="AQ433" s="112" t="s">
        <v>2854</v>
      </c>
      <c r="AR433" s="78" t="str">
        <f>VLOOKUP(AB433,RUBROS[],3,FALSE)</f>
        <v>RECONOCIMIENTO DE VIÁTICOS</v>
      </c>
      <c r="AS433" s="78" t="str">
        <f>VLOOKUP(AB433,RUBROS[],4,FALSE)</f>
        <v>ARTÍCULO 8. RECONOCIMIENTO DE VIÁTICOS.</v>
      </c>
      <c r="AT433" s="79" t="s">
        <v>2388</v>
      </c>
    </row>
    <row r="434" spans="1:46" x14ac:dyDescent="0.25">
      <c r="A434" s="111">
        <v>61022</v>
      </c>
      <c r="B434" s="115">
        <v>44669</v>
      </c>
      <c r="C434" s="112" t="s">
        <v>2856</v>
      </c>
      <c r="D434" s="112" t="s">
        <v>201</v>
      </c>
      <c r="E434" s="8">
        <v>500000</v>
      </c>
      <c r="F434" s="8">
        <v>0</v>
      </c>
      <c r="G434" s="8">
        <v>0</v>
      </c>
      <c r="H434" s="113" t="s">
        <v>480</v>
      </c>
      <c r="I434" s="117">
        <v>52502438</v>
      </c>
      <c r="J434" s="112" t="s">
        <v>2845</v>
      </c>
      <c r="K434" s="112" t="s">
        <v>213</v>
      </c>
      <c r="L434" s="112" t="s">
        <v>223</v>
      </c>
      <c r="M434" s="112" t="s">
        <v>2846</v>
      </c>
      <c r="N434" s="112" t="s">
        <v>216</v>
      </c>
      <c r="O434" s="112" t="s">
        <v>467</v>
      </c>
      <c r="P434" s="112" t="s">
        <v>468</v>
      </c>
      <c r="Q434" s="113" t="s">
        <v>203</v>
      </c>
      <c r="R434" s="112" t="s">
        <v>204</v>
      </c>
      <c r="S434" s="112" t="s">
        <v>522</v>
      </c>
      <c r="T434" s="112" t="s">
        <v>523</v>
      </c>
      <c r="U434" s="8">
        <v>500000</v>
      </c>
      <c r="V434" s="8">
        <v>0</v>
      </c>
      <c r="W434" s="8">
        <v>500000</v>
      </c>
      <c r="X434" s="8">
        <v>0</v>
      </c>
      <c r="Y434" s="112" t="s">
        <v>207</v>
      </c>
      <c r="Z434" s="112" t="s">
        <v>208</v>
      </c>
      <c r="AA434" s="112" t="s">
        <v>451</v>
      </c>
      <c r="AB434" s="112" t="s">
        <v>62</v>
      </c>
      <c r="AC434" s="112" t="s">
        <v>66</v>
      </c>
      <c r="AD434" s="89" t="s">
        <v>2857</v>
      </c>
      <c r="AE434" s="112" t="s">
        <v>2848</v>
      </c>
      <c r="AF434" s="112" t="s">
        <v>898</v>
      </c>
      <c r="AG434" s="112" t="s">
        <v>835</v>
      </c>
      <c r="AH434" s="112" t="s">
        <v>2273</v>
      </c>
      <c r="AI434" s="112" t="s">
        <v>2230</v>
      </c>
      <c r="AJ434" s="112" t="s">
        <v>2849</v>
      </c>
      <c r="AK434" s="112" t="s">
        <v>2858</v>
      </c>
      <c r="AL434" s="112" t="s">
        <v>2859</v>
      </c>
      <c r="AM434" s="112"/>
      <c r="AN434" s="112" t="s">
        <v>2852</v>
      </c>
      <c r="AO434" s="112" t="s">
        <v>346</v>
      </c>
      <c r="AP434" s="112" t="s">
        <v>2860</v>
      </c>
      <c r="AQ434" s="112" t="s">
        <v>2861</v>
      </c>
      <c r="AR434" s="78" t="str">
        <f>VLOOKUP(AB434,RUBROS[],3,FALSE)</f>
        <v>TIQUETES</v>
      </c>
      <c r="AS434" s="78" t="str">
        <f>VLOOKUP(AB434,RUBROS[],4,FALSE)</f>
        <v>ARTÍCULO 7. SUMINISTRO DE TIQUETES.</v>
      </c>
      <c r="AT434" s="79" t="s">
        <v>2389</v>
      </c>
    </row>
    <row r="435" spans="1:46" x14ac:dyDescent="0.25">
      <c r="A435" s="111">
        <v>61322</v>
      </c>
      <c r="B435" s="115">
        <v>44669</v>
      </c>
      <c r="C435" s="112" t="s">
        <v>2862</v>
      </c>
      <c r="D435" s="112" t="s">
        <v>201</v>
      </c>
      <c r="E435" s="8">
        <v>734562</v>
      </c>
      <c r="F435" s="8">
        <v>0</v>
      </c>
      <c r="G435" s="8">
        <v>0</v>
      </c>
      <c r="H435" s="113" t="s">
        <v>480</v>
      </c>
      <c r="I435" s="117">
        <v>52166899</v>
      </c>
      <c r="J435" s="112" t="s">
        <v>2863</v>
      </c>
      <c r="K435" s="112" t="s">
        <v>213</v>
      </c>
      <c r="L435" s="112" t="s">
        <v>223</v>
      </c>
      <c r="M435" s="112" t="s">
        <v>2864</v>
      </c>
      <c r="N435" s="112" t="s">
        <v>216</v>
      </c>
      <c r="O435" s="112" t="s">
        <v>676</v>
      </c>
      <c r="P435" s="112" t="s">
        <v>677</v>
      </c>
      <c r="Q435" s="113" t="s">
        <v>203</v>
      </c>
      <c r="R435" s="112" t="s">
        <v>204</v>
      </c>
      <c r="S435" s="112" t="s">
        <v>522</v>
      </c>
      <c r="T435" s="112" t="s">
        <v>523</v>
      </c>
      <c r="U435" s="8">
        <v>734562</v>
      </c>
      <c r="V435" s="8">
        <v>0</v>
      </c>
      <c r="W435" s="8">
        <v>734562</v>
      </c>
      <c r="X435" s="8">
        <v>0</v>
      </c>
      <c r="Y435" s="112" t="s">
        <v>207</v>
      </c>
      <c r="Z435" s="112" t="s">
        <v>208</v>
      </c>
      <c r="AA435" s="112" t="s">
        <v>451</v>
      </c>
      <c r="AB435" s="112" t="s">
        <v>77</v>
      </c>
      <c r="AC435" s="112" t="s">
        <v>76</v>
      </c>
      <c r="AD435" s="89" t="s">
        <v>2865</v>
      </c>
      <c r="AE435" s="112" t="s">
        <v>2866</v>
      </c>
      <c r="AF435" s="112" t="s">
        <v>1886</v>
      </c>
      <c r="AG435" s="112" t="s">
        <v>962</v>
      </c>
      <c r="AH435" s="112" t="s">
        <v>1646</v>
      </c>
      <c r="AI435" s="112" t="s">
        <v>2248</v>
      </c>
      <c r="AJ435" s="112" t="s">
        <v>2849</v>
      </c>
      <c r="AK435" s="112" t="s">
        <v>2867</v>
      </c>
      <c r="AL435" s="112" t="s">
        <v>2868</v>
      </c>
      <c r="AM435" s="112"/>
      <c r="AN435" s="112" t="s">
        <v>2852</v>
      </c>
      <c r="AO435" s="112" t="s">
        <v>346</v>
      </c>
      <c r="AP435" s="112" t="s">
        <v>2869</v>
      </c>
      <c r="AQ435" s="112" t="s">
        <v>2870</v>
      </c>
      <c r="AR435" s="78" t="str">
        <f>VLOOKUP(AB435,RUBROS[],3,FALSE)</f>
        <v>RECONOCIMIENTO DE VIÁTICOS</v>
      </c>
      <c r="AS435" s="78" t="str">
        <f>VLOOKUP(AB435,RUBROS[],4,FALSE)</f>
        <v>ARTÍCULO 8. RECONOCIMIENTO DE VIÁTICOS.</v>
      </c>
      <c r="AT435" s="79" t="s">
        <v>2388</v>
      </c>
    </row>
    <row r="436" spans="1:46" x14ac:dyDescent="0.25">
      <c r="A436" s="111">
        <v>61422</v>
      </c>
      <c r="B436" s="115">
        <v>44669</v>
      </c>
      <c r="C436" s="112" t="s">
        <v>2871</v>
      </c>
      <c r="D436" s="112" t="s">
        <v>201</v>
      </c>
      <c r="E436" s="8">
        <v>500000</v>
      </c>
      <c r="F436" s="8">
        <v>0</v>
      </c>
      <c r="G436" s="8">
        <v>0</v>
      </c>
      <c r="H436" s="113" t="s">
        <v>480</v>
      </c>
      <c r="I436" s="117">
        <v>52166899</v>
      </c>
      <c r="J436" s="112" t="s">
        <v>2863</v>
      </c>
      <c r="K436" s="112" t="s">
        <v>213</v>
      </c>
      <c r="L436" s="112" t="s">
        <v>223</v>
      </c>
      <c r="M436" s="112" t="s">
        <v>2864</v>
      </c>
      <c r="N436" s="112" t="s">
        <v>216</v>
      </c>
      <c r="O436" s="112" t="s">
        <v>676</v>
      </c>
      <c r="P436" s="112" t="s">
        <v>677</v>
      </c>
      <c r="Q436" s="113" t="s">
        <v>203</v>
      </c>
      <c r="R436" s="112" t="s">
        <v>204</v>
      </c>
      <c r="S436" s="112" t="s">
        <v>522</v>
      </c>
      <c r="T436" s="112" t="s">
        <v>523</v>
      </c>
      <c r="U436" s="8">
        <v>500000</v>
      </c>
      <c r="V436" s="8">
        <v>0</v>
      </c>
      <c r="W436" s="8">
        <v>500000</v>
      </c>
      <c r="X436" s="8">
        <v>0</v>
      </c>
      <c r="Y436" s="112" t="s">
        <v>207</v>
      </c>
      <c r="Z436" s="112" t="s">
        <v>208</v>
      </c>
      <c r="AA436" s="112" t="s">
        <v>451</v>
      </c>
      <c r="AB436" s="112" t="s">
        <v>62</v>
      </c>
      <c r="AC436" s="112" t="s">
        <v>66</v>
      </c>
      <c r="AD436" s="89" t="s">
        <v>2857</v>
      </c>
      <c r="AE436" s="112" t="s">
        <v>2872</v>
      </c>
      <c r="AF436" s="112" t="s">
        <v>898</v>
      </c>
      <c r="AG436" s="112" t="s">
        <v>835</v>
      </c>
      <c r="AH436" s="112" t="s">
        <v>1025</v>
      </c>
      <c r="AI436" s="112" t="s">
        <v>2252</v>
      </c>
      <c r="AJ436" s="112" t="s">
        <v>2849</v>
      </c>
      <c r="AK436" s="112" t="s">
        <v>2873</v>
      </c>
      <c r="AL436" s="112" t="s">
        <v>2874</v>
      </c>
      <c r="AM436" s="112"/>
      <c r="AN436" s="112" t="s">
        <v>2852</v>
      </c>
      <c r="AO436" s="112" t="s">
        <v>346</v>
      </c>
      <c r="AP436" s="112" t="s">
        <v>2869</v>
      </c>
      <c r="AQ436" s="112" t="s">
        <v>2875</v>
      </c>
      <c r="AR436" s="78" t="str">
        <f>VLOOKUP(AB436,RUBROS[],3,FALSE)</f>
        <v>TIQUETES</v>
      </c>
      <c r="AS436" s="78" t="str">
        <f>VLOOKUP(AB436,RUBROS[],4,FALSE)</f>
        <v>ARTÍCULO 7. SUMINISTRO DE TIQUETES.</v>
      </c>
      <c r="AT436" s="79" t="s">
        <v>2389</v>
      </c>
    </row>
    <row r="437" spans="1:46" x14ac:dyDescent="0.25">
      <c r="A437" s="111">
        <v>61522</v>
      </c>
      <c r="B437" s="115">
        <v>44669</v>
      </c>
      <c r="C437" s="112" t="s">
        <v>2876</v>
      </c>
      <c r="D437" s="112" t="s">
        <v>201</v>
      </c>
      <c r="E437" s="8">
        <v>181507</v>
      </c>
      <c r="F437" s="8">
        <v>0</v>
      </c>
      <c r="G437" s="8">
        <v>0</v>
      </c>
      <c r="H437" s="113" t="s">
        <v>480</v>
      </c>
      <c r="I437" s="117">
        <v>52809571</v>
      </c>
      <c r="J437" s="112" t="s">
        <v>2877</v>
      </c>
      <c r="K437" s="112" t="s">
        <v>213</v>
      </c>
      <c r="L437" s="112" t="s">
        <v>223</v>
      </c>
      <c r="M437" s="112" t="s">
        <v>2878</v>
      </c>
      <c r="N437" s="112" t="s">
        <v>216</v>
      </c>
      <c r="O437" s="112" t="s">
        <v>535</v>
      </c>
      <c r="P437" s="112" t="s">
        <v>536</v>
      </c>
      <c r="Q437" s="113" t="s">
        <v>203</v>
      </c>
      <c r="R437" s="112" t="s">
        <v>204</v>
      </c>
      <c r="S437" s="112" t="s">
        <v>522</v>
      </c>
      <c r="T437" s="112" t="s">
        <v>523</v>
      </c>
      <c r="U437" s="8">
        <v>181507</v>
      </c>
      <c r="V437" s="8">
        <v>0</v>
      </c>
      <c r="W437" s="8">
        <v>181507</v>
      </c>
      <c r="X437" s="8">
        <v>0</v>
      </c>
      <c r="Y437" s="112" t="s">
        <v>207</v>
      </c>
      <c r="Z437" s="112" t="s">
        <v>208</v>
      </c>
      <c r="AA437" s="112" t="s">
        <v>451</v>
      </c>
      <c r="AB437" s="112" t="s">
        <v>77</v>
      </c>
      <c r="AC437" s="112" t="s">
        <v>76</v>
      </c>
      <c r="AD437" s="89" t="s">
        <v>2879</v>
      </c>
      <c r="AE437" s="112" t="s">
        <v>2880</v>
      </c>
      <c r="AF437" s="112" t="s">
        <v>1886</v>
      </c>
      <c r="AG437" s="112" t="s">
        <v>962</v>
      </c>
      <c r="AH437" s="112" t="s">
        <v>1035</v>
      </c>
      <c r="AI437" s="112" t="s">
        <v>2261</v>
      </c>
      <c r="AJ437" s="112" t="s">
        <v>2849</v>
      </c>
      <c r="AK437" s="112" t="s">
        <v>2881</v>
      </c>
      <c r="AL437" s="112" t="s">
        <v>2882</v>
      </c>
      <c r="AM437" s="112"/>
      <c r="AN437" s="112" t="s">
        <v>2852</v>
      </c>
      <c r="AO437" s="112" t="s">
        <v>346</v>
      </c>
      <c r="AP437" s="112" t="s">
        <v>2883</v>
      </c>
      <c r="AQ437" s="112" t="s">
        <v>2884</v>
      </c>
      <c r="AR437" s="78" t="str">
        <f>VLOOKUP(AB437,RUBROS[],3,FALSE)</f>
        <v>RECONOCIMIENTO DE VIÁTICOS</v>
      </c>
      <c r="AS437" s="78" t="str">
        <f>VLOOKUP(AB437,RUBROS[],4,FALSE)</f>
        <v>ARTÍCULO 8. RECONOCIMIENTO DE VIÁTICOS.</v>
      </c>
      <c r="AT437" s="79" t="s">
        <v>2388</v>
      </c>
    </row>
    <row r="438" spans="1:46" x14ac:dyDescent="0.25">
      <c r="A438" s="111">
        <v>61622</v>
      </c>
      <c r="B438" s="115">
        <v>44669</v>
      </c>
      <c r="C438" s="112" t="s">
        <v>2885</v>
      </c>
      <c r="D438" s="112" t="s">
        <v>201</v>
      </c>
      <c r="E438" s="8">
        <v>500000</v>
      </c>
      <c r="F438" s="8">
        <v>0</v>
      </c>
      <c r="G438" s="8">
        <v>0</v>
      </c>
      <c r="H438" s="113" t="s">
        <v>480</v>
      </c>
      <c r="I438" s="117">
        <v>52809571</v>
      </c>
      <c r="J438" s="112" t="s">
        <v>2877</v>
      </c>
      <c r="K438" s="112" t="s">
        <v>213</v>
      </c>
      <c r="L438" s="112" t="s">
        <v>223</v>
      </c>
      <c r="M438" s="112" t="s">
        <v>2878</v>
      </c>
      <c r="N438" s="112" t="s">
        <v>216</v>
      </c>
      <c r="O438" s="112" t="s">
        <v>535</v>
      </c>
      <c r="P438" s="112" t="s">
        <v>536</v>
      </c>
      <c r="Q438" s="113" t="s">
        <v>203</v>
      </c>
      <c r="R438" s="112" t="s">
        <v>204</v>
      </c>
      <c r="S438" s="112" t="s">
        <v>522</v>
      </c>
      <c r="T438" s="112" t="s">
        <v>523</v>
      </c>
      <c r="U438" s="8">
        <v>500000</v>
      </c>
      <c r="V438" s="8">
        <v>0</v>
      </c>
      <c r="W438" s="8">
        <v>500000</v>
      </c>
      <c r="X438" s="8">
        <v>0</v>
      </c>
      <c r="Y438" s="112" t="s">
        <v>207</v>
      </c>
      <c r="Z438" s="112" t="s">
        <v>208</v>
      </c>
      <c r="AA438" s="112" t="s">
        <v>451</v>
      </c>
      <c r="AB438" s="112" t="s">
        <v>62</v>
      </c>
      <c r="AC438" s="112" t="s">
        <v>66</v>
      </c>
      <c r="AD438" s="89" t="s">
        <v>2857</v>
      </c>
      <c r="AE438" s="112" t="s">
        <v>2886</v>
      </c>
      <c r="AF438" s="112" t="s">
        <v>898</v>
      </c>
      <c r="AG438" s="112" t="s">
        <v>835</v>
      </c>
      <c r="AH438" s="112" t="s">
        <v>1653</v>
      </c>
      <c r="AI438" s="112" t="s">
        <v>2266</v>
      </c>
      <c r="AJ438" s="112" t="s">
        <v>2849</v>
      </c>
      <c r="AK438" s="112" t="s">
        <v>2887</v>
      </c>
      <c r="AL438" s="112" t="s">
        <v>2888</v>
      </c>
      <c r="AM438" s="112"/>
      <c r="AN438" s="112" t="s">
        <v>2852</v>
      </c>
      <c r="AO438" s="112" t="s">
        <v>346</v>
      </c>
      <c r="AP438" s="112" t="s">
        <v>2883</v>
      </c>
      <c r="AQ438" s="112" t="s">
        <v>2889</v>
      </c>
      <c r="AR438" s="78" t="str">
        <f>VLOOKUP(AB438,RUBROS[],3,FALSE)</f>
        <v>TIQUETES</v>
      </c>
      <c r="AS438" s="78" t="str">
        <f>VLOOKUP(AB438,RUBROS[],4,FALSE)</f>
        <v>ARTÍCULO 7. SUMINISTRO DE TIQUETES.</v>
      </c>
      <c r="AT438" s="79" t="s">
        <v>2389</v>
      </c>
    </row>
    <row r="439" spans="1:46" x14ac:dyDescent="0.25">
      <c r="A439" s="111">
        <v>61722</v>
      </c>
      <c r="B439" s="115">
        <v>44669</v>
      </c>
      <c r="C439" s="112" t="s">
        <v>2890</v>
      </c>
      <c r="D439" s="112" t="s">
        <v>201</v>
      </c>
      <c r="E439" s="8">
        <v>3317260</v>
      </c>
      <c r="F439" s="8">
        <v>0</v>
      </c>
      <c r="G439" s="8">
        <v>0</v>
      </c>
      <c r="H439" s="113" t="s">
        <v>202</v>
      </c>
      <c r="I439" s="117">
        <v>899999115</v>
      </c>
      <c r="J439" s="112" t="s">
        <v>212</v>
      </c>
      <c r="K439" s="112" t="s">
        <v>213</v>
      </c>
      <c r="L439" s="112" t="s">
        <v>214</v>
      </c>
      <c r="M439" s="112" t="s">
        <v>215</v>
      </c>
      <c r="N439" s="112" t="s">
        <v>216</v>
      </c>
      <c r="O439" s="112" t="s">
        <v>217</v>
      </c>
      <c r="P439" s="112" t="s">
        <v>218</v>
      </c>
      <c r="Q439" s="113" t="s">
        <v>203</v>
      </c>
      <c r="R439" s="112" t="s">
        <v>204</v>
      </c>
      <c r="S439" s="112" t="s">
        <v>219</v>
      </c>
      <c r="T439" s="112" t="s">
        <v>220</v>
      </c>
      <c r="U439" s="8">
        <v>3317260</v>
      </c>
      <c r="V439" s="8">
        <v>0</v>
      </c>
      <c r="W439" s="8">
        <v>3317260</v>
      </c>
      <c r="X439" s="8">
        <v>0</v>
      </c>
      <c r="Y439" s="112" t="s">
        <v>207</v>
      </c>
      <c r="Z439" s="112" t="s">
        <v>208</v>
      </c>
      <c r="AA439" s="112" t="s">
        <v>209</v>
      </c>
      <c r="AB439" s="112" t="s">
        <v>469</v>
      </c>
      <c r="AC439" s="112" t="s">
        <v>470</v>
      </c>
      <c r="AD439" s="89" t="s">
        <v>2891</v>
      </c>
      <c r="AE439" s="112" t="s">
        <v>2892</v>
      </c>
      <c r="AF439" s="112" t="s">
        <v>300</v>
      </c>
      <c r="AG439" s="112" t="s">
        <v>301</v>
      </c>
      <c r="AH439" s="112" t="s">
        <v>1662</v>
      </c>
      <c r="AI439" s="112" t="s">
        <v>2270</v>
      </c>
      <c r="AJ439" s="112" t="s">
        <v>2849</v>
      </c>
      <c r="AK439" s="112" t="s">
        <v>2893</v>
      </c>
      <c r="AL439" s="112" t="s">
        <v>2894</v>
      </c>
      <c r="AM439" s="112"/>
      <c r="AN439" s="112" t="s">
        <v>2852</v>
      </c>
      <c r="AO439" s="112" t="s">
        <v>210</v>
      </c>
      <c r="AP439" s="112" t="s">
        <v>2895</v>
      </c>
      <c r="AQ439" s="112" t="s">
        <v>2896</v>
      </c>
      <c r="AR439" s="78" t="e">
        <f>VLOOKUP(AB439,RUBROS[],3,FALSE)</f>
        <v>#N/A</v>
      </c>
      <c r="AS439" s="78" t="e">
        <f>VLOOKUP(AB439,RUBROS[],4,FALSE)</f>
        <v>#N/A</v>
      </c>
      <c r="AT439" s="110" t="s">
        <v>27</v>
      </c>
    </row>
    <row r="440" spans="1:46" x14ac:dyDescent="0.25">
      <c r="A440" s="111">
        <v>61822</v>
      </c>
      <c r="B440" s="115">
        <v>44669</v>
      </c>
      <c r="C440" s="112" t="s">
        <v>2897</v>
      </c>
      <c r="D440" s="112" t="s">
        <v>201</v>
      </c>
      <c r="E440" s="8">
        <v>548295</v>
      </c>
      <c r="F440" s="8">
        <v>0</v>
      </c>
      <c r="G440" s="8">
        <v>0</v>
      </c>
      <c r="H440" s="113" t="s">
        <v>480</v>
      </c>
      <c r="I440" s="117">
        <v>73161067</v>
      </c>
      <c r="J440" s="112" t="s">
        <v>2759</v>
      </c>
      <c r="K440" s="112" t="s">
        <v>213</v>
      </c>
      <c r="L440" s="112" t="s">
        <v>223</v>
      </c>
      <c r="M440" s="112" t="s">
        <v>2760</v>
      </c>
      <c r="N440" s="112" t="s">
        <v>216</v>
      </c>
      <c r="O440" s="112" t="s">
        <v>535</v>
      </c>
      <c r="P440" s="112" t="s">
        <v>536</v>
      </c>
      <c r="Q440" s="113" t="s">
        <v>203</v>
      </c>
      <c r="R440" s="112" t="s">
        <v>204</v>
      </c>
      <c r="S440" s="112" t="s">
        <v>522</v>
      </c>
      <c r="T440" s="112" t="s">
        <v>523</v>
      </c>
      <c r="U440" s="8">
        <v>548295</v>
      </c>
      <c r="V440" s="8">
        <v>0</v>
      </c>
      <c r="W440" s="8">
        <v>548295</v>
      </c>
      <c r="X440" s="8">
        <v>0</v>
      </c>
      <c r="Y440" s="112" t="s">
        <v>207</v>
      </c>
      <c r="Z440" s="112" t="s">
        <v>208</v>
      </c>
      <c r="AA440" s="112" t="s">
        <v>451</v>
      </c>
      <c r="AB440" s="112" t="s">
        <v>77</v>
      </c>
      <c r="AC440" s="112" t="s">
        <v>76</v>
      </c>
      <c r="AD440" s="89" t="s">
        <v>2898</v>
      </c>
      <c r="AE440" s="112" t="s">
        <v>2899</v>
      </c>
      <c r="AF440" s="112" t="s">
        <v>1886</v>
      </c>
      <c r="AG440" s="112" t="s">
        <v>962</v>
      </c>
      <c r="AH440" s="112" t="s">
        <v>2494</v>
      </c>
      <c r="AI440" s="112" t="s">
        <v>2282</v>
      </c>
      <c r="AJ440" s="112" t="s">
        <v>2849</v>
      </c>
      <c r="AK440" s="112" t="s">
        <v>2900</v>
      </c>
      <c r="AL440" s="112" t="s">
        <v>2901</v>
      </c>
      <c r="AM440" s="112"/>
      <c r="AN440" s="112" t="s">
        <v>2849</v>
      </c>
      <c r="AO440" s="112" t="s">
        <v>346</v>
      </c>
      <c r="AP440" s="112" t="s">
        <v>1394</v>
      </c>
      <c r="AQ440" s="112" t="s">
        <v>2902</v>
      </c>
      <c r="AR440" s="78" t="str">
        <f>VLOOKUP(AB440,RUBROS[],3,FALSE)</f>
        <v>RECONOCIMIENTO DE VIÁTICOS</v>
      </c>
      <c r="AS440" s="78" t="str">
        <f>VLOOKUP(AB440,RUBROS[],4,FALSE)</f>
        <v>ARTÍCULO 8. RECONOCIMIENTO DE VIÁTICOS.</v>
      </c>
      <c r="AT440" s="79" t="s">
        <v>2388</v>
      </c>
    </row>
    <row r="441" spans="1:46" x14ac:dyDescent="0.25">
      <c r="A441" s="111">
        <v>61822</v>
      </c>
      <c r="B441" s="115">
        <v>44669</v>
      </c>
      <c r="C441" s="112" t="s">
        <v>2897</v>
      </c>
      <c r="D441" s="112" t="s">
        <v>201</v>
      </c>
      <c r="E441" s="8">
        <v>548295</v>
      </c>
      <c r="F441" s="8">
        <v>0</v>
      </c>
      <c r="G441" s="8">
        <v>0</v>
      </c>
      <c r="H441" s="113" t="s">
        <v>480</v>
      </c>
      <c r="I441" s="117">
        <v>73161067</v>
      </c>
      <c r="J441" s="112" t="s">
        <v>2759</v>
      </c>
      <c r="K441" s="112" t="s">
        <v>213</v>
      </c>
      <c r="L441" s="112" t="s">
        <v>223</v>
      </c>
      <c r="M441" s="112" t="s">
        <v>2760</v>
      </c>
      <c r="N441" s="112" t="s">
        <v>216</v>
      </c>
      <c r="O441" s="112" t="s">
        <v>535</v>
      </c>
      <c r="P441" s="112" t="s">
        <v>536</v>
      </c>
      <c r="Q441" s="113" t="s">
        <v>203</v>
      </c>
      <c r="R441" s="112" t="s">
        <v>204</v>
      </c>
      <c r="S441" s="112" t="s">
        <v>522</v>
      </c>
      <c r="T441" s="112" t="s">
        <v>523</v>
      </c>
      <c r="U441" s="8">
        <v>548295</v>
      </c>
      <c r="V441" s="8">
        <v>0</v>
      </c>
      <c r="W441" s="8">
        <v>548295</v>
      </c>
      <c r="X441" s="8">
        <v>0</v>
      </c>
      <c r="Y441" s="112" t="s">
        <v>207</v>
      </c>
      <c r="Z441" s="112" t="s">
        <v>208</v>
      </c>
      <c r="AA441" s="112" t="s">
        <v>451</v>
      </c>
      <c r="AB441" s="112" t="s">
        <v>62</v>
      </c>
      <c r="AC441" s="112" t="s">
        <v>66</v>
      </c>
      <c r="AD441" s="89" t="s">
        <v>2847</v>
      </c>
      <c r="AE441" s="112" t="s">
        <v>2899</v>
      </c>
      <c r="AF441" s="112" t="s">
        <v>1886</v>
      </c>
      <c r="AG441" s="112" t="s">
        <v>962</v>
      </c>
      <c r="AH441" s="112" t="s">
        <v>2494</v>
      </c>
      <c r="AI441" s="112" t="s">
        <v>2282</v>
      </c>
      <c r="AJ441" s="112" t="s">
        <v>2849</v>
      </c>
      <c r="AK441" s="112" t="s">
        <v>2900</v>
      </c>
      <c r="AL441" s="112" t="s">
        <v>2901</v>
      </c>
      <c r="AM441" s="112"/>
      <c r="AN441" s="112" t="s">
        <v>2849</v>
      </c>
      <c r="AO441" s="112" t="s">
        <v>346</v>
      </c>
      <c r="AP441" s="112" t="s">
        <v>1394</v>
      </c>
      <c r="AQ441" s="112" t="s">
        <v>2902</v>
      </c>
      <c r="AR441" s="78" t="str">
        <f>VLOOKUP(AB441,RUBROS[],3,FALSE)</f>
        <v>TIQUETES</v>
      </c>
      <c r="AS441" s="78" t="str">
        <f>VLOOKUP(AB441,RUBROS[],4,FALSE)</f>
        <v>ARTÍCULO 7. SUMINISTRO DE TIQUETES.</v>
      </c>
      <c r="AT441" s="79" t="s">
        <v>2389</v>
      </c>
    </row>
    <row r="442" spans="1:46" x14ac:dyDescent="0.25">
      <c r="A442" s="111">
        <v>61922</v>
      </c>
      <c r="B442" s="115">
        <v>44669</v>
      </c>
      <c r="C442" s="112" t="s">
        <v>2903</v>
      </c>
      <c r="D442" s="112" t="s">
        <v>201</v>
      </c>
      <c r="E442" s="8">
        <v>500000</v>
      </c>
      <c r="F442" s="8">
        <v>0</v>
      </c>
      <c r="G442" s="8">
        <v>0</v>
      </c>
      <c r="H442" s="113" t="s">
        <v>480</v>
      </c>
      <c r="I442" s="117">
        <v>73161067</v>
      </c>
      <c r="J442" s="112" t="s">
        <v>2759</v>
      </c>
      <c r="K442" s="112" t="s">
        <v>213</v>
      </c>
      <c r="L442" s="112" t="s">
        <v>223</v>
      </c>
      <c r="M442" s="112" t="s">
        <v>2760</v>
      </c>
      <c r="N442" s="112" t="s">
        <v>216</v>
      </c>
      <c r="O442" s="112" t="s">
        <v>535</v>
      </c>
      <c r="P442" s="112" t="s">
        <v>536</v>
      </c>
      <c r="Q442" s="113" t="s">
        <v>203</v>
      </c>
      <c r="R442" s="112" t="s">
        <v>204</v>
      </c>
      <c r="S442" s="112" t="s">
        <v>522</v>
      </c>
      <c r="T442" s="112" t="s">
        <v>523</v>
      </c>
      <c r="U442" s="8">
        <v>500000</v>
      </c>
      <c r="V442" s="8">
        <v>0</v>
      </c>
      <c r="W442" s="8">
        <v>500000</v>
      </c>
      <c r="X442" s="8">
        <v>0</v>
      </c>
      <c r="Y442" s="112" t="s">
        <v>207</v>
      </c>
      <c r="Z442" s="112" t="s">
        <v>208</v>
      </c>
      <c r="AA442" s="112" t="s">
        <v>451</v>
      </c>
      <c r="AB442" s="112" t="s">
        <v>62</v>
      </c>
      <c r="AC442" s="112" t="s">
        <v>66</v>
      </c>
      <c r="AD442" s="89" t="s">
        <v>2857</v>
      </c>
      <c r="AE442" s="112" t="s">
        <v>2899</v>
      </c>
      <c r="AF442" s="112" t="s">
        <v>898</v>
      </c>
      <c r="AG442" s="112" t="s">
        <v>835</v>
      </c>
      <c r="AH442" s="112" t="s">
        <v>1669</v>
      </c>
      <c r="AI442" s="112" t="s">
        <v>2286</v>
      </c>
      <c r="AJ442" s="112" t="s">
        <v>2849</v>
      </c>
      <c r="AK442" s="112" t="s">
        <v>2904</v>
      </c>
      <c r="AL442" s="112" t="s">
        <v>2905</v>
      </c>
      <c r="AM442" s="112"/>
      <c r="AN442" s="112" t="s">
        <v>2849</v>
      </c>
      <c r="AO442" s="112" t="s">
        <v>346</v>
      </c>
      <c r="AP442" s="112" t="s">
        <v>1394</v>
      </c>
      <c r="AQ442" s="112" t="s">
        <v>2906</v>
      </c>
      <c r="AR442" s="78" t="str">
        <f>VLOOKUP(AB442,RUBROS[],3,FALSE)</f>
        <v>TIQUETES</v>
      </c>
      <c r="AS442" s="78" t="str">
        <f>VLOOKUP(AB442,RUBROS[],4,FALSE)</f>
        <v>ARTÍCULO 7. SUMINISTRO DE TIQUETES.</v>
      </c>
      <c r="AT442" s="79" t="s">
        <v>2389</v>
      </c>
    </row>
    <row r="443" spans="1:46" x14ac:dyDescent="0.25">
      <c r="A443" s="111">
        <v>62022</v>
      </c>
      <c r="B443" s="115">
        <v>44669</v>
      </c>
      <c r="C443" s="112" t="s">
        <v>2907</v>
      </c>
      <c r="D443" s="112" t="s">
        <v>201</v>
      </c>
      <c r="E443" s="8">
        <v>1324270</v>
      </c>
      <c r="F443" s="8">
        <v>0</v>
      </c>
      <c r="G443" s="8">
        <v>0</v>
      </c>
      <c r="H443" s="113" t="s">
        <v>480</v>
      </c>
      <c r="I443" s="117">
        <v>91478476</v>
      </c>
      <c r="J443" s="112" t="s">
        <v>2337</v>
      </c>
      <c r="K443" s="112" t="s">
        <v>213</v>
      </c>
      <c r="L443" s="112" t="s">
        <v>223</v>
      </c>
      <c r="M443" s="112" t="s">
        <v>2338</v>
      </c>
      <c r="N443" s="112" t="s">
        <v>216</v>
      </c>
      <c r="O443" s="112" t="s">
        <v>233</v>
      </c>
      <c r="P443" s="112" t="s">
        <v>234</v>
      </c>
      <c r="Q443" s="113" t="s">
        <v>203</v>
      </c>
      <c r="R443" s="112" t="s">
        <v>204</v>
      </c>
      <c r="S443" s="112" t="s">
        <v>522</v>
      </c>
      <c r="T443" s="112" t="s">
        <v>523</v>
      </c>
      <c r="U443" s="8">
        <v>1324270</v>
      </c>
      <c r="V443" s="8">
        <v>0</v>
      </c>
      <c r="W443" s="8">
        <v>1324270</v>
      </c>
      <c r="X443" s="8">
        <v>0</v>
      </c>
      <c r="Y443" s="112" t="s">
        <v>207</v>
      </c>
      <c r="Z443" s="112" t="s">
        <v>208</v>
      </c>
      <c r="AA443" s="112" t="s">
        <v>451</v>
      </c>
      <c r="AB443" s="112" t="s">
        <v>62</v>
      </c>
      <c r="AC443" s="112" t="s">
        <v>66</v>
      </c>
      <c r="AD443" s="89" t="s">
        <v>2847</v>
      </c>
      <c r="AE443" s="112" t="s">
        <v>2908</v>
      </c>
      <c r="AF443" s="112" t="s">
        <v>1886</v>
      </c>
      <c r="AG443" s="112" t="s">
        <v>962</v>
      </c>
      <c r="AH443" s="112" t="s">
        <v>2324</v>
      </c>
      <c r="AI443" s="112" t="s">
        <v>2291</v>
      </c>
      <c r="AJ443" s="112" t="s">
        <v>2849</v>
      </c>
      <c r="AK443" s="112" t="s">
        <v>2909</v>
      </c>
      <c r="AL443" s="112" t="s">
        <v>2910</v>
      </c>
      <c r="AM443" s="112"/>
      <c r="AN443" s="112" t="s">
        <v>2849</v>
      </c>
      <c r="AO443" s="112" t="s">
        <v>346</v>
      </c>
      <c r="AP443" s="112" t="s">
        <v>718</v>
      </c>
      <c r="AQ443" s="112" t="s">
        <v>2911</v>
      </c>
      <c r="AR443" s="78" t="str">
        <f>VLOOKUP(AB443,RUBROS[],3,FALSE)</f>
        <v>TIQUETES</v>
      </c>
      <c r="AS443" s="78" t="str">
        <f>VLOOKUP(AB443,RUBROS[],4,FALSE)</f>
        <v>ARTÍCULO 7. SUMINISTRO DE TIQUETES.</v>
      </c>
      <c r="AT443" s="79" t="s">
        <v>2389</v>
      </c>
    </row>
    <row r="444" spans="1:46" x14ac:dyDescent="0.25">
      <c r="A444" s="111">
        <v>62022</v>
      </c>
      <c r="B444" s="115">
        <v>44669</v>
      </c>
      <c r="C444" s="112" t="s">
        <v>2907</v>
      </c>
      <c r="D444" s="112" t="s">
        <v>201</v>
      </c>
      <c r="E444" s="8">
        <v>1324270</v>
      </c>
      <c r="F444" s="8">
        <v>0</v>
      </c>
      <c r="G444" s="8">
        <v>0</v>
      </c>
      <c r="H444" s="113" t="s">
        <v>480</v>
      </c>
      <c r="I444" s="117">
        <v>91478476</v>
      </c>
      <c r="J444" s="112" t="s">
        <v>2337</v>
      </c>
      <c r="K444" s="112" t="s">
        <v>213</v>
      </c>
      <c r="L444" s="112" t="s">
        <v>223</v>
      </c>
      <c r="M444" s="112" t="s">
        <v>2338</v>
      </c>
      <c r="N444" s="112" t="s">
        <v>216</v>
      </c>
      <c r="O444" s="112" t="s">
        <v>233</v>
      </c>
      <c r="P444" s="112" t="s">
        <v>234</v>
      </c>
      <c r="Q444" s="113" t="s">
        <v>203</v>
      </c>
      <c r="R444" s="112" t="s">
        <v>204</v>
      </c>
      <c r="S444" s="112" t="s">
        <v>522</v>
      </c>
      <c r="T444" s="112" t="s">
        <v>523</v>
      </c>
      <c r="U444" s="8">
        <v>1324270</v>
      </c>
      <c r="V444" s="8">
        <v>0</v>
      </c>
      <c r="W444" s="8">
        <v>1324270</v>
      </c>
      <c r="X444" s="8">
        <v>0</v>
      </c>
      <c r="Y444" s="112" t="s">
        <v>207</v>
      </c>
      <c r="Z444" s="112" t="s">
        <v>208</v>
      </c>
      <c r="AA444" s="112" t="s">
        <v>451</v>
      </c>
      <c r="AB444" s="112" t="s">
        <v>77</v>
      </c>
      <c r="AC444" s="112" t="s">
        <v>76</v>
      </c>
      <c r="AD444" s="89" t="s">
        <v>2912</v>
      </c>
      <c r="AE444" s="112" t="s">
        <v>2908</v>
      </c>
      <c r="AF444" s="112" t="s">
        <v>1886</v>
      </c>
      <c r="AG444" s="112" t="s">
        <v>962</v>
      </c>
      <c r="AH444" s="112" t="s">
        <v>2324</v>
      </c>
      <c r="AI444" s="112" t="s">
        <v>2291</v>
      </c>
      <c r="AJ444" s="112" t="s">
        <v>2849</v>
      </c>
      <c r="AK444" s="112" t="s">
        <v>2909</v>
      </c>
      <c r="AL444" s="112" t="s">
        <v>2910</v>
      </c>
      <c r="AM444" s="112"/>
      <c r="AN444" s="112" t="s">
        <v>2849</v>
      </c>
      <c r="AO444" s="112" t="s">
        <v>346</v>
      </c>
      <c r="AP444" s="112" t="s">
        <v>718</v>
      </c>
      <c r="AQ444" s="112" t="s">
        <v>2911</v>
      </c>
      <c r="AR444" s="78" t="str">
        <f>VLOOKUP(AB444,RUBROS[],3,FALSE)</f>
        <v>RECONOCIMIENTO DE VIÁTICOS</v>
      </c>
      <c r="AS444" s="78" t="str">
        <f>VLOOKUP(AB444,RUBROS[],4,FALSE)</f>
        <v>ARTÍCULO 8. RECONOCIMIENTO DE VIÁTICOS.</v>
      </c>
      <c r="AT444" s="79" t="s">
        <v>2388</v>
      </c>
    </row>
    <row r="445" spans="1:46" x14ac:dyDescent="0.25">
      <c r="A445" s="111">
        <v>62122</v>
      </c>
      <c r="B445" s="115">
        <v>44669</v>
      </c>
      <c r="C445" s="112" t="s">
        <v>2913</v>
      </c>
      <c r="D445" s="112" t="s">
        <v>201</v>
      </c>
      <c r="E445" s="8">
        <v>500000</v>
      </c>
      <c r="F445" s="8">
        <v>0</v>
      </c>
      <c r="G445" s="8">
        <v>0</v>
      </c>
      <c r="H445" s="113" t="s">
        <v>480</v>
      </c>
      <c r="I445" s="117">
        <v>91478476</v>
      </c>
      <c r="J445" s="112" t="s">
        <v>2337</v>
      </c>
      <c r="K445" s="112" t="s">
        <v>213</v>
      </c>
      <c r="L445" s="112" t="s">
        <v>223</v>
      </c>
      <c r="M445" s="112" t="s">
        <v>2338</v>
      </c>
      <c r="N445" s="112" t="s">
        <v>216</v>
      </c>
      <c r="O445" s="112" t="s">
        <v>233</v>
      </c>
      <c r="P445" s="112" t="s">
        <v>234</v>
      </c>
      <c r="Q445" s="113" t="s">
        <v>203</v>
      </c>
      <c r="R445" s="112" t="s">
        <v>204</v>
      </c>
      <c r="S445" s="112" t="s">
        <v>522</v>
      </c>
      <c r="T445" s="112" t="s">
        <v>523</v>
      </c>
      <c r="U445" s="8">
        <v>500000</v>
      </c>
      <c r="V445" s="8">
        <v>0</v>
      </c>
      <c r="W445" s="8">
        <v>500000</v>
      </c>
      <c r="X445" s="8">
        <v>0</v>
      </c>
      <c r="Y445" s="112" t="s">
        <v>207</v>
      </c>
      <c r="Z445" s="112" t="s">
        <v>208</v>
      </c>
      <c r="AA445" s="112" t="s">
        <v>451</v>
      </c>
      <c r="AB445" s="112" t="s">
        <v>62</v>
      </c>
      <c r="AC445" s="112" t="s">
        <v>66</v>
      </c>
      <c r="AD445" s="89" t="s">
        <v>2857</v>
      </c>
      <c r="AE445" s="112" t="s">
        <v>2908</v>
      </c>
      <c r="AF445" s="112" t="s">
        <v>898</v>
      </c>
      <c r="AG445" s="112" t="s">
        <v>835</v>
      </c>
      <c r="AH445" s="112" t="s">
        <v>2315</v>
      </c>
      <c r="AI445" s="112" t="s">
        <v>2295</v>
      </c>
      <c r="AJ445" s="112" t="s">
        <v>2849</v>
      </c>
      <c r="AK445" s="112" t="s">
        <v>2914</v>
      </c>
      <c r="AL445" s="112" t="s">
        <v>2915</v>
      </c>
      <c r="AM445" s="112"/>
      <c r="AN445" s="112" t="s">
        <v>2849</v>
      </c>
      <c r="AO445" s="112" t="s">
        <v>346</v>
      </c>
      <c r="AP445" s="112" t="s">
        <v>718</v>
      </c>
      <c r="AQ445" s="112" t="s">
        <v>2916</v>
      </c>
      <c r="AR445" s="78" t="str">
        <f>VLOOKUP(AB445,RUBROS[],3,FALSE)</f>
        <v>TIQUETES</v>
      </c>
      <c r="AS445" s="78" t="str">
        <f>VLOOKUP(AB445,RUBROS[],4,FALSE)</f>
        <v>ARTÍCULO 7. SUMINISTRO DE TIQUETES.</v>
      </c>
      <c r="AT445" s="79" t="s">
        <v>2389</v>
      </c>
    </row>
    <row r="446" spans="1:46" x14ac:dyDescent="0.25">
      <c r="A446" s="111">
        <v>62222</v>
      </c>
      <c r="B446" s="115">
        <v>44669</v>
      </c>
      <c r="C446" s="112" t="s">
        <v>2917</v>
      </c>
      <c r="D446" s="112" t="s">
        <v>201</v>
      </c>
      <c r="E446" s="8">
        <v>1146021</v>
      </c>
      <c r="F446" s="8">
        <v>0</v>
      </c>
      <c r="G446" s="8">
        <v>0</v>
      </c>
      <c r="H446" s="113" t="s">
        <v>480</v>
      </c>
      <c r="I446" s="117">
        <v>52809235</v>
      </c>
      <c r="J446" s="112" t="s">
        <v>2347</v>
      </c>
      <c r="K446" s="112" t="s">
        <v>213</v>
      </c>
      <c r="L446" s="112" t="s">
        <v>223</v>
      </c>
      <c r="M446" s="112" t="s">
        <v>2348</v>
      </c>
      <c r="N446" s="112" t="s">
        <v>216</v>
      </c>
      <c r="O446" s="112" t="s">
        <v>577</v>
      </c>
      <c r="P446" s="112" t="s">
        <v>578</v>
      </c>
      <c r="Q446" s="113" t="s">
        <v>203</v>
      </c>
      <c r="R446" s="112" t="s">
        <v>204</v>
      </c>
      <c r="S446" s="112" t="s">
        <v>522</v>
      </c>
      <c r="T446" s="112" t="s">
        <v>523</v>
      </c>
      <c r="U446" s="8">
        <v>1146021</v>
      </c>
      <c r="V446" s="8">
        <v>0</v>
      </c>
      <c r="W446" s="8">
        <v>1146021</v>
      </c>
      <c r="X446" s="8">
        <v>0</v>
      </c>
      <c r="Y446" s="112" t="s">
        <v>207</v>
      </c>
      <c r="Z446" s="112" t="s">
        <v>208</v>
      </c>
      <c r="AA446" s="112" t="s">
        <v>451</v>
      </c>
      <c r="AB446" s="112" t="s">
        <v>62</v>
      </c>
      <c r="AC446" s="112" t="s">
        <v>66</v>
      </c>
      <c r="AD446" s="89" t="s">
        <v>2847</v>
      </c>
      <c r="AE446" s="112" t="s">
        <v>2918</v>
      </c>
      <c r="AF446" s="112" t="s">
        <v>1886</v>
      </c>
      <c r="AG446" s="112" t="s">
        <v>962</v>
      </c>
      <c r="AH446" s="112" t="s">
        <v>1677</v>
      </c>
      <c r="AI446" s="112" t="s">
        <v>2298</v>
      </c>
      <c r="AJ446" s="112" t="s">
        <v>2849</v>
      </c>
      <c r="AK446" s="112" t="s">
        <v>2919</v>
      </c>
      <c r="AL446" s="112" t="s">
        <v>2920</v>
      </c>
      <c r="AM446" s="112"/>
      <c r="AN446" s="112" t="s">
        <v>2849</v>
      </c>
      <c r="AO446" s="112" t="s">
        <v>346</v>
      </c>
      <c r="AP446" s="112" t="s">
        <v>1801</v>
      </c>
      <c r="AQ446" s="112" t="s">
        <v>2921</v>
      </c>
      <c r="AR446" s="78" t="str">
        <f>VLOOKUP(AB446,RUBROS[],3,FALSE)</f>
        <v>TIQUETES</v>
      </c>
      <c r="AS446" s="78" t="str">
        <f>VLOOKUP(AB446,RUBROS[],4,FALSE)</f>
        <v>ARTÍCULO 7. SUMINISTRO DE TIQUETES.</v>
      </c>
      <c r="AT446" s="79" t="s">
        <v>2389</v>
      </c>
    </row>
    <row r="447" spans="1:46" x14ac:dyDescent="0.25">
      <c r="A447" s="111">
        <v>62222</v>
      </c>
      <c r="B447" s="115">
        <v>44669</v>
      </c>
      <c r="C447" s="112" t="s">
        <v>2917</v>
      </c>
      <c r="D447" s="112" t="s">
        <v>201</v>
      </c>
      <c r="E447" s="8">
        <v>1146021</v>
      </c>
      <c r="F447" s="8">
        <v>0</v>
      </c>
      <c r="G447" s="8">
        <v>0</v>
      </c>
      <c r="H447" s="113" t="s">
        <v>480</v>
      </c>
      <c r="I447" s="117">
        <v>52809235</v>
      </c>
      <c r="J447" s="112" t="s">
        <v>2347</v>
      </c>
      <c r="K447" s="112" t="s">
        <v>213</v>
      </c>
      <c r="L447" s="112" t="s">
        <v>223</v>
      </c>
      <c r="M447" s="112" t="s">
        <v>2348</v>
      </c>
      <c r="N447" s="112" t="s">
        <v>216</v>
      </c>
      <c r="O447" s="112" t="s">
        <v>577</v>
      </c>
      <c r="P447" s="112" t="s">
        <v>578</v>
      </c>
      <c r="Q447" s="113" t="s">
        <v>203</v>
      </c>
      <c r="R447" s="112" t="s">
        <v>204</v>
      </c>
      <c r="S447" s="112" t="s">
        <v>522</v>
      </c>
      <c r="T447" s="112" t="s">
        <v>523</v>
      </c>
      <c r="U447" s="8">
        <v>1146021</v>
      </c>
      <c r="V447" s="8">
        <v>0</v>
      </c>
      <c r="W447" s="8">
        <v>1146021</v>
      </c>
      <c r="X447" s="8">
        <v>0</v>
      </c>
      <c r="Y447" s="112" t="s">
        <v>207</v>
      </c>
      <c r="Z447" s="112" t="s">
        <v>208</v>
      </c>
      <c r="AA447" s="112" t="s">
        <v>451</v>
      </c>
      <c r="AB447" s="112" t="s">
        <v>77</v>
      </c>
      <c r="AC447" s="112" t="s">
        <v>76</v>
      </c>
      <c r="AD447" s="89" t="s">
        <v>2922</v>
      </c>
      <c r="AE447" s="112" t="s">
        <v>2918</v>
      </c>
      <c r="AF447" s="112" t="s">
        <v>1886</v>
      </c>
      <c r="AG447" s="112" t="s">
        <v>962</v>
      </c>
      <c r="AH447" s="112" t="s">
        <v>1677</v>
      </c>
      <c r="AI447" s="112" t="s">
        <v>2298</v>
      </c>
      <c r="AJ447" s="112" t="s">
        <v>2849</v>
      </c>
      <c r="AK447" s="112" t="s">
        <v>2919</v>
      </c>
      <c r="AL447" s="112" t="s">
        <v>2920</v>
      </c>
      <c r="AM447" s="112"/>
      <c r="AN447" s="112" t="s">
        <v>2849</v>
      </c>
      <c r="AO447" s="112" t="s">
        <v>346</v>
      </c>
      <c r="AP447" s="112" t="s">
        <v>1801</v>
      </c>
      <c r="AQ447" s="112" t="s">
        <v>2921</v>
      </c>
      <c r="AR447" s="78" t="str">
        <f>VLOOKUP(AB447,RUBROS[],3,FALSE)</f>
        <v>RECONOCIMIENTO DE VIÁTICOS</v>
      </c>
      <c r="AS447" s="78" t="str">
        <f>VLOOKUP(AB447,RUBROS[],4,FALSE)</f>
        <v>ARTÍCULO 8. RECONOCIMIENTO DE VIÁTICOS.</v>
      </c>
      <c r="AT447" s="79" t="s">
        <v>2388</v>
      </c>
    </row>
    <row r="448" spans="1:46" x14ac:dyDescent="0.25">
      <c r="A448" s="111">
        <v>62322</v>
      </c>
      <c r="B448" s="115">
        <v>44669</v>
      </c>
      <c r="C448" s="112" t="s">
        <v>2923</v>
      </c>
      <c r="D448" s="112" t="s">
        <v>201</v>
      </c>
      <c r="E448" s="8">
        <v>500000</v>
      </c>
      <c r="F448" s="8">
        <v>0</v>
      </c>
      <c r="G448" s="8">
        <v>0</v>
      </c>
      <c r="H448" s="113" t="s">
        <v>480</v>
      </c>
      <c r="I448" s="117">
        <v>52809235</v>
      </c>
      <c r="J448" s="112" t="s">
        <v>2347</v>
      </c>
      <c r="K448" s="112" t="s">
        <v>213</v>
      </c>
      <c r="L448" s="112" t="s">
        <v>223</v>
      </c>
      <c r="M448" s="112" t="s">
        <v>2348</v>
      </c>
      <c r="N448" s="112" t="s">
        <v>216</v>
      </c>
      <c r="O448" s="112" t="s">
        <v>577</v>
      </c>
      <c r="P448" s="112" t="s">
        <v>578</v>
      </c>
      <c r="Q448" s="113" t="s">
        <v>203</v>
      </c>
      <c r="R448" s="112" t="s">
        <v>204</v>
      </c>
      <c r="S448" s="112" t="s">
        <v>522</v>
      </c>
      <c r="T448" s="112" t="s">
        <v>523</v>
      </c>
      <c r="U448" s="8">
        <v>500000</v>
      </c>
      <c r="V448" s="8">
        <v>0</v>
      </c>
      <c r="W448" s="8">
        <v>500000</v>
      </c>
      <c r="X448" s="8">
        <v>0</v>
      </c>
      <c r="Y448" s="112" t="s">
        <v>207</v>
      </c>
      <c r="Z448" s="112" t="s">
        <v>208</v>
      </c>
      <c r="AA448" s="112" t="s">
        <v>451</v>
      </c>
      <c r="AB448" s="112" t="s">
        <v>62</v>
      </c>
      <c r="AC448" s="112" t="s">
        <v>66</v>
      </c>
      <c r="AD448" s="89" t="s">
        <v>2857</v>
      </c>
      <c r="AE448" s="112" t="s">
        <v>2918</v>
      </c>
      <c r="AF448" s="112" t="s">
        <v>898</v>
      </c>
      <c r="AG448" s="112" t="s">
        <v>835</v>
      </c>
      <c r="AH448" s="112" t="s">
        <v>1685</v>
      </c>
      <c r="AI448" s="112" t="s">
        <v>2302</v>
      </c>
      <c r="AJ448" s="112" t="s">
        <v>2849</v>
      </c>
      <c r="AK448" s="112" t="s">
        <v>2924</v>
      </c>
      <c r="AL448" s="112" t="s">
        <v>2925</v>
      </c>
      <c r="AM448" s="112"/>
      <c r="AN448" s="112" t="s">
        <v>2849</v>
      </c>
      <c r="AO448" s="112" t="s">
        <v>346</v>
      </c>
      <c r="AP448" s="112" t="s">
        <v>1801</v>
      </c>
      <c r="AQ448" s="112" t="s">
        <v>2916</v>
      </c>
      <c r="AR448" s="78" t="str">
        <f>VLOOKUP(AB448,RUBROS[],3,FALSE)</f>
        <v>TIQUETES</v>
      </c>
      <c r="AS448" s="78" t="str">
        <f>VLOOKUP(AB448,RUBROS[],4,FALSE)</f>
        <v>ARTÍCULO 7. SUMINISTRO DE TIQUETES.</v>
      </c>
      <c r="AT448" s="79" t="s">
        <v>2389</v>
      </c>
    </row>
    <row r="449" spans="1:46" x14ac:dyDescent="0.25">
      <c r="A449" s="111">
        <v>62422</v>
      </c>
      <c r="B449" s="115">
        <v>44669</v>
      </c>
      <c r="C449" s="112" t="s">
        <v>2926</v>
      </c>
      <c r="D449" s="112" t="s">
        <v>201</v>
      </c>
      <c r="E449" s="8">
        <v>29264370</v>
      </c>
      <c r="F449" s="8">
        <v>0</v>
      </c>
      <c r="G449" s="8">
        <v>0</v>
      </c>
      <c r="H449" s="113" t="s">
        <v>202</v>
      </c>
      <c r="I449" s="117">
        <v>860063875</v>
      </c>
      <c r="J449" s="112" t="s">
        <v>1667</v>
      </c>
      <c r="K449" s="112" t="s">
        <v>213</v>
      </c>
      <c r="L449" s="112" t="s">
        <v>223</v>
      </c>
      <c r="M449" s="112" t="s">
        <v>224</v>
      </c>
      <c r="N449" s="112" t="s">
        <v>216</v>
      </c>
      <c r="O449" s="112" t="s">
        <v>225</v>
      </c>
      <c r="P449" s="112" t="s">
        <v>226</v>
      </c>
      <c r="Q449" s="113" t="s">
        <v>203</v>
      </c>
      <c r="R449" s="112" t="s">
        <v>204</v>
      </c>
      <c r="S449" s="112" t="s">
        <v>205</v>
      </c>
      <c r="T449" s="112" t="s">
        <v>206</v>
      </c>
      <c r="U449" s="8">
        <v>29264370</v>
      </c>
      <c r="V449" s="8">
        <v>0</v>
      </c>
      <c r="W449" s="8">
        <v>29264370</v>
      </c>
      <c r="X449" s="8">
        <v>0</v>
      </c>
      <c r="Y449" s="112" t="s">
        <v>207</v>
      </c>
      <c r="Z449" s="112" t="s">
        <v>208</v>
      </c>
      <c r="AA449" s="112" t="s">
        <v>209</v>
      </c>
      <c r="AB449" s="112" t="s">
        <v>159</v>
      </c>
      <c r="AC449" s="112" t="s">
        <v>160</v>
      </c>
      <c r="AD449" s="89" t="s">
        <v>2927</v>
      </c>
      <c r="AE449" s="112" t="s">
        <v>2928</v>
      </c>
      <c r="AF449" s="112" t="s">
        <v>289</v>
      </c>
      <c r="AG449" s="112" t="s">
        <v>289</v>
      </c>
      <c r="AH449" s="112" t="s">
        <v>1692</v>
      </c>
      <c r="AI449" s="112" t="s">
        <v>2306</v>
      </c>
      <c r="AJ449" s="112" t="s">
        <v>2849</v>
      </c>
      <c r="AK449" s="112" t="s">
        <v>2929</v>
      </c>
      <c r="AL449" s="112" t="s">
        <v>2930</v>
      </c>
      <c r="AM449" s="112"/>
      <c r="AN449" s="112" t="s">
        <v>2849</v>
      </c>
      <c r="AO449" s="112" t="s">
        <v>210</v>
      </c>
      <c r="AP449" s="112" t="s">
        <v>2931</v>
      </c>
      <c r="AQ449" s="112" t="s">
        <v>2932</v>
      </c>
      <c r="AR449" s="78" t="str">
        <f>VLOOKUP(AB449,RUBROS[],3,FALSE)</f>
        <v>CONSUMO DE ENERGÍA</v>
      </c>
      <c r="AS449" s="78" t="str">
        <f>VLOOKUP(AB449,RUBROS[],4,FALSE)</f>
        <v>ARTÍCULO 19. SOSTENIBILIDAD AMBIENTAL</v>
      </c>
      <c r="AT449" s="79" t="s">
        <v>32</v>
      </c>
    </row>
    <row r="450" spans="1:46" x14ac:dyDescent="0.25">
      <c r="A450" s="111">
        <v>62522</v>
      </c>
      <c r="B450" s="115">
        <v>44669</v>
      </c>
      <c r="C450" s="112" t="s">
        <v>2933</v>
      </c>
      <c r="D450" s="112" t="s">
        <v>201</v>
      </c>
      <c r="E450" s="8">
        <v>7690</v>
      </c>
      <c r="F450" s="8">
        <v>0</v>
      </c>
      <c r="G450" s="8">
        <v>0</v>
      </c>
      <c r="H450" s="113" t="s">
        <v>202</v>
      </c>
      <c r="I450" s="117">
        <v>800007813</v>
      </c>
      <c r="J450" s="112" t="s">
        <v>232</v>
      </c>
      <c r="K450" s="112" t="s">
        <v>213</v>
      </c>
      <c r="L450" s="112" t="s">
        <v>223</v>
      </c>
      <c r="M450" s="112" t="s">
        <v>253</v>
      </c>
      <c r="N450" s="112" t="s">
        <v>216</v>
      </c>
      <c r="O450" s="112" t="s">
        <v>233</v>
      </c>
      <c r="P450" s="112" t="s">
        <v>234</v>
      </c>
      <c r="Q450" s="113" t="s">
        <v>203</v>
      </c>
      <c r="R450" s="112" t="s">
        <v>204</v>
      </c>
      <c r="S450" s="112" t="s">
        <v>205</v>
      </c>
      <c r="T450" s="112" t="s">
        <v>206</v>
      </c>
      <c r="U450" s="8">
        <v>7690</v>
      </c>
      <c r="V450" s="8">
        <v>0</v>
      </c>
      <c r="W450" s="8">
        <v>7690</v>
      </c>
      <c r="X450" s="8">
        <v>0</v>
      </c>
      <c r="Y450" s="112" t="s">
        <v>207</v>
      </c>
      <c r="Z450" s="112" t="s">
        <v>208</v>
      </c>
      <c r="AA450" s="112" t="s">
        <v>209</v>
      </c>
      <c r="AB450" s="112" t="s">
        <v>159</v>
      </c>
      <c r="AC450" s="112" t="s">
        <v>160</v>
      </c>
      <c r="AD450" s="89" t="s">
        <v>2934</v>
      </c>
      <c r="AE450" s="112" t="s">
        <v>2935</v>
      </c>
      <c r="AF450" s="112" t="s">
        <v>311</v>
      </c>
      <c r="AG450" s="112" t="s">
        <v>311</v>
      </c>
      <c r="AH450" s="112" t="s">
        <v>1701</v>
      </c>
      <c r="AI450" s="112" t="s">
        <v>2310</v>
      </c>
      <c r="AJ450" s="112" t="s">
        <v>2849</v>
      </c>
      <c r="AK450" s="112" t="s">
        <v>2936</v>
      </c>
      <c r="AL450" s="112" t="s">
        <v>2937</v>
      </c>
      <c r="AM450" s="112"/>
      <c r="AN450" s="112" t="s">
        <v>2849</v>
      </c>
      <c r="AO450" s="112" t="s">
        <v>210</v>
      </c>
      <c r="AP450" s="112" t="s">
        <v>2938</v>
      </c>
      <c r="AQ450" s="112" t="s">
        <v>2939</v>
      </c>
      <c r="AR450" s="78" t="str">
        <f>VLOOKUP(AB450,RUBROS[],3,FALSE)</f>
        <v>CONSUMO DE ENERGÍA</v>
      </c>
      <c r="AS450" s="78" t="str">
        <f>VLOOKUP(AB450,RUBROS[],4,FALSE)</f>
        <v>ARTÍCULO 19. SOSTENIBILIDAD AMBIENTAL</v>
      </c>
      <c r="AT450" s="79" t="s">
        <v>32</v>
      </c>
    </row>
    <row r="451" spans="1:46" x14ac:dyDescent="0.25">
      <c r="A451" s="111">
        <v>62622</v>
      </c>
      <c r="B451" s="115">
        <v>44670</v>
      </c>
      <c r="C451" s="112" t="s">
        <v>2940</v>
      </c>
      <c r="D451" s="112" t="s">
        <v>201</v>
      </c>
      <c r="E451" s="8">
        <v>4873000</v>
      </c>
      <c r="F451" s="8">
        <v>55073</v>
      </c>
      <c r="G451" s="8">
        <v>0</v>
      </c>
      <c r="H451" s="113" t="s">
        <v>480</v>
      </c>
      <c r="I451" s="117">
        <v>1015435192</v>
      </c>
      <c r="J451" s="112" t="s">
        <v>2941</v>
      </c>
      <c r="K451" s="112" t="s">
        <v>213</v>
      </c>
      <c r="L451" s="112" t="s">
        <v>223</v>
      </c>
      <c r="M451" s="112" t="s">
        <v>2942</v>
      </c>
      <c r="N451" s="112" t="s">
        <v>216</v>
      </c>
      <c r="O451" s="112" t="s">
        <v>564</v>
      </c>
      <c r="P451" s="112" t="s">
        <v>565</v>
      </c>
      <c r="Q451" s="113" t="s">
        <v>203</v>
      </c>
      <c r="R451" s="112" t="s">
        <v>204</v>
      </c>
      <c r="S451" s="112" t="s">
        <v>483</v>
      </c>
      <c r="T451" s="112" t="s">
        <v>484</v>
      </c>
      <c r="U451" s="8">
        <v>4873000</v>
      </c>
      <c r="V451" s="8">
        <v>0</v>
      </c>
      <c r="W451" s="8">
        <v>4873000</v>
      </c>
      <c r="X451" s="8">
        <v>0</v>
      </c>
      <c r="Y451" s="112" t="s">
        <v>207</v>
      </c>
      <c r="Z451" s="112" t="s">
        <v>208</v>
      </c>
      <c r="AA451" s="112" t="s">
        <v>451</v>
      </c>
      <c r="AB451" s="112" t="s">
        <v>452</v>
      </c>
      <c r="AC451" s="112" t="s">
        <v>453</v>
      </c>
      <c r="AD451" s="89" t="s">
        <v>2576</v>
      </c>
      <c r="AE451" s="112" t="s">
        <v>2943</v>
      </c>
      <c r="AF451" s="112" t="s">
        <v>970</v>
      </c>
      <c r="AG451" s="112" t="s">
        <v>979</v>
      </c>
      <c r="AH451" s="112" t="s">
        <v>641</v>
      </c>
      <c r="AI451" s="112" t="s">
        <v>1491</v>
      </c>
      <c r="AJ451" s="112" t="s">
        <v>2103</v>
      </c>
      <c r="AK451" s="112" t="s">
        <v>2944</v>
      </c>
      <c r="AL451" s="112" t="s">
        <v>2945</v>
      </c>
      <c r="AM451" s="112"/>
      <c r="AN451" s="112" t="s">
        <v>765</v>
      </c>
      <c r="AO451" s="112" t="s">
        <v>493</v>
      </c>
      <c r="AP451" s="112" t="s">
        <v>2946</v>
      </c>
      <c r="AQ451" s="112" t="s">
        <v>2947</v>
      </c>
      <c r="AR451" s="78" t="s">
        <v>995</v>
      </c>
      <c r="AS451" s="78" t="s">
        <v>996</v>
      </c>
      <c r="AT451" s="79" t="s">
        <v>997</v>
      </c>
    </row>
    <row r="452" spans="1:46" x14ac:dyDescent="0.25">
      <c r="A452" s="111">
        <v>62722</v>
      </c>
      <c r="B452" s="115">
        <v>44670</v>
      </c>
      <c r="C452" s="112" t="s">
        <v>2948</v>
      </c>
      <c r="D452" s="112" t="s">
        <v>201</v>
      </c>
      <c r="E452" s="8">
        <v>3475000</v>
      </c>
      <c r="F452" s="8">
        <v>29414</v>
      </c>
      <c r="G452" s="8">
        <v>0</v>
      </c>
      <c r="H452" s="113" t="s">
        <v>480</v>
      </c>
      <c r="I452" s="117">
        <v>1102121455</v>
      </c>
      <c r="J452" s="112" t="s">
        <v>1846</v>
      </c>
      <c r="K452" s="112" t="s">
        <v>213</v>
      </c>
      <c r="L452" s="112" t="s">
        <v>223</v>
      </c>
      <c r="M452" s="112" t="s">
        <v>1847</v>
      </c>
      <c r="N452" s="112" t="s">
        <v>216</v>
      </c>
      <c r="O452" s="112" t="s">
        <v>228</v>
      </c>
      <c r="P452" s="112" t="s">
        <v>229</v>
      </c>
      <c r="Q452" s="113" t="s">
        <v>203</v>
      </c>
      <c r="R452" s="112" t="s">
        <v>204</v>
      </c>
      <c r="S452" s="112" t="s">
        <v>483</v>
      </c>
      <c r="T452" s="112" t="s">
        <v>484</v>
      </c>
      <c r="U452" s="8">
        <v>3475000</v>
      </c>
      <c r="V452" s="8">
        <v>0</v>
      </c>
      <c r="W452" s="8">
        <v>3475000</v>
      </c>
      <c r="X452" s="8">
        <v>0</v>
      </c>
      <c r="Y452" s="112" t="s">
        <v>207</v>
      </c>
      <c r="Z452" s="112" t="s">
        <v>208</v>
      </c>
      <c r="AA452" s="112" t="s">
        <v>451</v>
      </c>
      <c r="AB452" s="112" t="s">
        <v>452</v>
      </c>
      <c r="AC452" s="112" t="s">
        <v>453</v>
      </c>
      <c r="AD452" s="89" t="s">
        <v>2641</v>
      </c>
      <c r="AE452" s="112" t="s">
        <v>2949</v>
      </c>
      <c r="AF452" s="112" t="s">
        <v>881</v>
      </c>
      <c r="AG452" s="112" t="s">
        <v>738</v>
      </c>
      <c r="AH452" s="112" t="s">
        <v>842</v>
      </c>
      <c r="AI452" s="112" t="s">
        <v>2950</v>
      </c>
      <c r="AJ452" s="112" t="s">
        <v>2454</v>
      </c>
      <c r="AK452" s="112" t="s">
        <v>2951</v>
      </c>
      <c r="AL452" s="112" t="s">
        <v>2952</v>
      </c>
      <c r="AM452" s="112"/>
      <c r="AN452" s="112" t="s">
        <v>492</v>
      </c>
      <c r="AO452" s="112" t="s">
        <v>501</v>
      </c>
      <c r="AP452" s="112" t="s">
        <v>1851</v>
      </c>
      <c r="AQ452" s="112" t="s">
        <v>1852</v>
      </c>
      <c r="AR452" s="78" t="s">
        <v>995</v>
      </c>
      <c r="AS452" s="78" t="s">
        <v>996</v>
      </c>
      <c r="AT452" s="79" t="s">
        <v>997</v>
      </c>
    </row>
    <row r="453" spans="1:46" x14ac:dyDescent="0.25">
      <c r="A453" s="111">
        <v>62822</v>
      </c>
      <c r="B453" s="115">
        <v>44670</v>
      </c>
      <c r="C453" s="112" t="s">
        <v>2953</v>
      </c>
      <c r="D453" s="112" t="s">
        <v>201</v>
      </c>
      <c r="E453" s="8">
        <v>767217.99</v>
      </c>
      <c r="F453" s="8">
        <v>0</v>
      </c>
      <c r="G453" s="8">
        <v>0</v>
      </c>
      <c r="H453" s="113" t="s">
        <v>202</v>
      </c>
      <c r="I453" s="117">
        <v>899999115</v>
      </c>
      <c r="J453" s="112" t="s">
        <v>212</v>
      </c>
      <c r="K453" s="112" t="s">
        <v>213</v>
      </c>
      <c r="L453" s="112" t="s">
        <v>214</v>
      </c>
      <c r="M453" s="112" t="s">
        <v>215</v>
      </c>
      <c r="N453" s="112" t="s">
        <v>216</v>
      </c>
      <c r="O453" s="112" t="s">
        <v>217</v>
      </c>
      <c r="P453" s="112" t="s">
        <v>218</v>
      </c>
      <c r="Q453" s="113" t="s">
        <v>203</v>
      </c>
      <c r="R453" s="112" t="s">
        <v>204</v>
      </c>
      <c r="S453" s="112" t="s">
        <v>219</v>
      </c>
      <c r="T453" s="112" t="s">
        <v>220</v>
      </c>
      <c r="U453" s="8">
        <v>767217.99</v>
      </c>
      <c r="V453" s="8">
        <v>0</v>
      </c>
      <c r="W453" s="8">
        <v>767217.99</v>
      </c>
      <c r="X453" s="8">
        <v>0</v>
      </c>
      <c r="Y453" s="112" t="s">
        <v>207</v>
      </c>
      <c r="Z453" s="112" t="s">
        <v>208</v>
      </c>
      <c r="AA453" s="112" t="s">
        <v>209</v>
      </c>
      <c r="AB453" s="112" t="s">
        <v>469</v>
      </c>
      <c r="AC453" s="112" t="s">
        <v>470</v>
      </c>
      <c r="AD453" s="89" t="s">
        <v>2954</v>
      </c>
      <c r="AE453" s="112" t="s">
        <v>2955</v>
      </c>
      <c r="AF453" s="112" t="s">
        <v>305</v>
      </c>
      <c r="AG453" s="112" t="s">
        <v>305</v>
      </c>
      <c r="AH453" s="112" t="s">
        <v>305</v>
      </c>
      <c r="AI453" s="112" t="s">
        <v>2316</v>
      </c>
      <c r="AJ453" s="112" t="s">
        <v>2956</v>
      </c>
      <c r="AK453" s="112" t="s">
        <v>2957</v>
      </c>
      <c r="AL453" s="112" t="s">
        <v>2958</v>
      </c>
      <c r="AM453" s="112"/>
      <c r="AN453" s="112" t="s">
        <v>475</v>
      </c>
      <c r="AO453" s="112" t="s">
        <v>476</v>
      </c>
      <c r="AP453" s="112" t="s">
        <v>1335</v>
      </c>
      <c r="AQ453" s="112" t="s">
        <v>1336</v>
      </c>
      <c r="AR453" s="78" t="e">
        <f>VLOOKUP(AB453,RUBROS[],3,FALSE)</f>
        <v>#N/A</v>
      </c>
      <c r="AS453" s="78" t="e">
        <f>VLOOKUP(AB453,RUBROS[],4,FALSE)</f>
        <v>#N/A</v>
      </c>
      <c r="AT453" s="79" t="s">
        <v>994</v>
      </c>
    </row>
    <row r="454" spans="1:46" x14ac:dyDescent="0.25">
      <c r="A454" s="111">
        <v>62922</v>
      </c>
      <c r="B454" s="115">
        <v>44670</v>
      </c>
      <c r="C454" s="112" t="s">
        <v>2959</v>
      </c>
      <c r="D454" s="112" t="s">
        <v>201</v>
      </c>
      <c r="E454" s="8">
        <v>4873000</v>
      </c>
      <c r="F454" s="8">
        <v>41247</v>
      </c>
      <c r="G454" s="8">
        <v>0</v>
      </c>
      <c r="H454" s="113" t="s">
        <v>480</v>
      </c>
      <c r="I454" s="117">
        <v>359461</v>
      </c>
      <c r="J454" s="112" t="s">
        <v>1897</v>
      </c>
      <c r="K454" s="112" t="s">
        <v>213</v>
      </c>
      <c r="L454" s="112" t="s">
        <v>223</v>
      </c>
      <c r="M454" s="112" t="s">
        <v>1898</v>
      </c>
      <c r="N454" s="112" t="s">
        <v>216</v>
      </c>
      <c r="O454" s="112" t="s">
        <v>233</v>
      </c>
      <c r="P454" s="112" t="s">
        <v>234</v>
      </c>
      <c r="Q454" s="113" t="s">
        <v>203</v>
      </c>
      <c r="R454" s="112" t="s">
        <v>204</v>
      </c>
      <c r="S454" s="112" t="s">
        <v>483</v>
      </c>
      <c r="T454" s="112" t="s">
        <v>484</v>
      </c>
      <c r="U454" s="8">
        <v>4873000</v>
      </c>
      <c r="V454" s="8">
        <v>0</v>
      </c>
      <c r="W454" s="8">
        <v>4873000</v>
      </c>
      <c r="X454" s="8">
        <v>0</v>
      </c>
      <c r="Y454" s="112" t="s">
        <v>207</v>
      </c>
      <c r="Z454" s="112" t="s">
        <v>208</v>
      </c>
      <c r="AA454" s="112" t="s">
        <v>1066</v>
      </c>
      <c r="AB454" s="112" t="s">
        <v>452</v>
      </c>
      <c r="AC454" s="112" t="s">
        <v>453</v>
      </c>
      <c r="AD454" s="89" t="s">
        <v>2576</v>
      </c>
      <c r="AE454" s="112" t="s">
        <v>2244</v>
      </c>
      <c r="AF454" s="112" t="s">
        <v>755</v>
      </c>
      <c r="AG454" s="112" t="s">
        <v>755</v>
      </c>
      <c r="AH454" s="112" t="s">
        <v>1244</v>
      </c>
      <c r="AI454" s="112" t="s">
        <v>2320</v>
      </c>
      <c r="AJ454" s="112" t="s">
        <v>2956</v>
      </c>
      <c r="AK454" s="112" t="s">
        <v>2960</v>
      </c>
      <c r="AL454" s="112" t="s">
        <v>2961</v>
      </c>
      <c r="AM454" s="112"/>
      <c r="AN454" s="112" t="s">
        <v>1902</v>
      </c>
      <c r="AO454" s="112" t="s">
        <v>493</v>
      </c>
      <c r="AP454" s="112" t="s">
        <v>1903</v>
      </c>
      <c r="AQ454" s="112" t="s">
        <v>1727</v>
      </c>
      <c r="AR454" s="78" t="s">
        <v>995</v>
      </c>
      <c r="AS454" s="78" t="s">
        <v>996</v>
      </c>
      <c r="AT454" s="79" t="s">
        <v>997</v>
      </c>
    </row>
    <row r="455" spans="1:46" x14ac:dyDescent="0.25">
      <c r="A455" s="111">
        <v>63022</v>
      </c>
      <c r="B455" s="115">
        <v>44670</v>
      </c>
      <c r="C455" s="112" t="s">
        <v>2962</v>
      </c>
      <c r="D455" s="112" t="s">
        <v>201</v>
      </c>
      <c r="E455" s="8">
        <v>3000000</v>
      </c>
      <c r="F455" s="8">
        <v>25394</v>
      </c>
      <c r="G455" s="8">
        <v>0</v>
      </c>
      <c r="H455" s="113" t="s">
        <v>480</v>
      </c>
      <c r="I455" s="117">
        <v>1065663082</v>
      </c>
      <c r="J455" s="112" t="s">
        <v>1789</v>
      </c>
      <c r="K455" s="112" t="s">
        <v>213</v>
      </c>
      <c r="L455" s="112" t="s">
        <v>223</v>
      </c>
      <c r="M455" s="112" t="s">
        <v>1790</v>
      </c>
      <c r="N455" s="112" t="s">
        <v>216</v>
      </c>
      <c r="O455" s="112" t="s">
        <v>676</v>
      </c>
      <c r="P455" s="112" t="s">
        <v>677</v>
      </c>
      <c r="Q455" s="113" t="s">
        <v>203</v>
      </c>
      <c r="R455" s="112" t="s">
        <v>204</v>
      </c>
      <c r="S455" s="112" t="s">
        <v>483</v>
      </c>
      <c r="T455" s="112" t="s">
        <v>484</v>
      </c>
      <c r="U455" s="8">
        <v>3000000</v>
      </c>
      <c r="V455" s="8">
        <v>0</v>
      </c>
      <c r="W455" s="8">
        <v>3000000</v>
      </c>
      <c r="X455" s="8">
        <v>0</v>
      </c>
      <c r="Y455" s="112" t="s">
        <v>207</v>
      </c>
      <c r="Z455" s="112" t="s">
        <v>208</v>
      </c>
      <c r="AA455" s="112" t="s">
        <v>451</v>
      </c>
      <c r="AB455" s="112" t="s">
        <v>452</v>
      </c>
      <c r="AC455" s="112" t="s">
        <v>453</v>
      </c>
      <c r="AD455" s="89" t="s">
        <v>2963</v>
      </c>
      <c r="AE455" s="112" t="s">
        <v>2964</v>
      </c>
      <c r="AF455" s="112" t="s">
        <v>732</v>
      </c>
      <c r="AG455" s="112" t="s">
        <v>843</v>
      </c>
      <c r="AH455" s="112" t="s">
        <v>624</v>
      </c>
      <c r="AI455" s="112" t="s">
        <v>2325</v>
      </c>
      <c r="AJ455" s="112" t="s">
        <v>2956</v>
      </c>
      <c r="AK455" s="112" t="s">
        <v>2965</v>
      </c>
      <c r="AL455" s="112" t="s">
        <v>2966</v>
      </c>
      <c r="AM455" s="112"/>
      <c r="AN455" s="112" t="s">
        <v>492</v>
      </c>
      <c r="AO455" s="112" t="s">
        <v>493</v>
      </c>
      <c r="AP455" s="112" t="s">
        <v>1794</v>
      </c>
      <c r="AQ455" s="112" t="s">
        <v>1795</v>
      </c>
      <c r="AR455" s="78" t="s">
        <v>995</v>
      </c>
      <c r="AS455" s="78" t="s">
        <v>996</v>
      </c>
      <c r="AT455" s="79" t="s">
        <v>997</v>
      </c>
    </row>
    <row r="456" spans="1:46" x14ac:dyDescent="0.25">
      <c r="A456" s="111">
        <v>63122</v>
      </c>
      <c r="B456" s="115">
        <v>44670</v>
      </c>
      <c r="C456" s="112" t="s">
        <v>2967</v>
      </c>
      <c r="D456" s="112" t="s">
        <v>201</v>
      </c>
      <c r="E456" s="8">
        <v>2000000</v>
      </c>
      <c r="F456" s="8">
        <v>38640</v>
      </c>
      <c r="G456" s="8">
        <v>0</v>
      </c>
      <c r="H456" s="113" t="s">
        <v>480</v>
      </c>
      <c r="I456" s="117">
        <v>77095521</v>
      </c>
      <c r="J456" s="112" t="s">
        <v>2968</v>
      </c>
      <c r="K456" s="112" t="s">
        <v>213</v>
      </c>
      <c r="L456" s="112" t="s">
        <v>223</v>
      </c>
      <c r="M456" s="112" t="s">
        <v>2969</v>
      </c>
      <c r="N456" s="112" t="s">
        <v>216</v>
      </c>
      <c r="O456" s="112" t="s">
        <v>467</v>
      </c>
      <c r="P456" s="112" t="s">
        <v>468</v>
      </c>
      <c r="Q456" s="113" t="s">
        <v>203</v>
      </c>
      <c r="R456" s="112" t="s">
        <v>204</v>
      </c>
      <c r="S456" s="112" t="s">
        <v>407</v>
      </c>
      <c r="T456" s="112" t="s">
        <v>408</v>
      </c>
      <c r="U456" s="8">
        <v>2000000</v>
      </c>
      <c r="V456" s="8">
        <v>0</v>
      </c>
      <c r="W456" s="8">
        <v>2000000</v>
      </c>
      <c r="X456" s="8">
        <v>0</v>
      </c>
      <c r="Y456" s="112" t="s">
        <v>207</v>
      </c>
      <c r="Z456" s="112" t="s">
        <v>208</v>
      </c>
      <c r="AA456" s="112" t="s">
        <v>209</v>
      </c>
      <c r="AB456" s="112" t="s">
        <v>409</v>
      </c>
      <c r="AC456" s="112" t="s">
        <v>410</v>
      </c>
      <c r="AD456" s="89" t="s">
        <v>2970</v>
      </c>
      <c r="AE456" s="112" t="s">
        <v>2971</v>
      </c>
      <c r="AF456" s="112" t="s">
        <v>615</v>
      </c>
      <c r="AG456" s="112" t="s">
        <v>557</v>
      </c>
      <c r="AH456" s="112" t="s">
        <v>1924</v>
      </c>
      <c r="AI456" s="112" t="s">
        <v>2019</v>
      </c>
      <c r="AJ456" s="112" t="s">
        <v>2454</v>
      </c>
      <c r="AK456" s="112" t="s">
        <v>2972</v>
      </c>
      <c r="AL456" s="112" t="s">
        <v>2973</v>
      </c>
      <c r="AM456" s="112"/>
      <c r="AN456" s="112" t="s">
        <v>2974</v>
      </c>
      <c r="AO456" s="112" t="s">
        <v>493</v>
      </c>
      <c r="AP456" s="112" t="s">
        <v>2975</v>
      </c>
      <c r="AQ456" s="112" t="s">
        <v>2976</v>
      </c>
      <c r="AR456" s="78" t="s">
        <v>995</v>
      </c>
      <c r="AS456" s="78" t="s">
        <v>996</v>
      </c>
      <c r="AT456" s="79" t="s">
        <v>997</v>
      </c>
    </row>
    <row r="457" spans="1:46" x14ac:dyDescent="0.25">
      <c r="A457" s="111">
        <v>63222</v>
      </c>
      <c r="B457" s="115">
        <v>44670</v>
      </c>
      <c r="C457" s="112" t="s">
        <v>2977</v>
      </c>
      <c r="D457" s="112" t="s">
        <v>201</v>
      </c>
      <c r="E457" s="8">
        <v>921068.93</v>
      </c>
      <c r="F457" s="8">
        <v>0</v>
      </c>
      <c r="G457" s="8">
        <v>0</v>
      </c>
      <c r="H457" s="113" t="s">
        <v>480</v>
      </c>
      <c r="I457" s="117">
        <v>77095521</v>
      </c>
      <c r="J457" s="112" t="s">
        <v>2968</v>
      </c>
      <c r="K457" s="112" t="s">
        <v>213</v>
      </c>
      <c r="L457" s="112" t="s">
        <v>223</v>
      </c>
      <c r="M457" s="112" t="s">
        <v>2969</v>
      </c>
      <c r="N457" s="112" t="s">
        <v>216</v>
      </c>
      <c r="O457" s="112" t="s">
        <v>467</v>
      </c>
      <c r="P457" s="112" t="s">
        <v>468</v>
      </c>
      <c r="Q457" s="113" t="s">
        <v>203</v>
      </c>
      <c r="R457" s="112" t="s">
        <v>204</v>
      </c>
      <c r="S457" s="112" t="s">
        <v>678</v>
      </c>
      <c r="T457" s="112" t="s">
        <v>679</v>
      </c>
      <c r="U457" s="8">
        <v>921068.93</v>
      </c>
      <c r="V457" s="8">
        <v>0</v>
      </c>
      <c r="W457" s="8">
        <v>921068.93</v>
      </c>
      <c r="X457" s="8">
        <v>0</v>
      </c>
      <c r="Y457" s="112" t="s">
        <v>207</v>
      </c>
      <c r="Z457" s="112" t="s">
        <v>208</v>
      </c>
      <c r="AA457" s="112" t="s">
        <v>451</v>
      </c>
      <c r="AB457" s="112" t="s">
        <v>409</v>
      </c>
      <c r="AC457" s="112" t="s">
        <v>410</v>
      </c>
      <c r="AD457" s="89" t="s">
        <v>2978</v>
      </c>
      <c r="AE457" s="112" t="s">
        <v>2971</v>
      </c>
      <c r="AF457" s="112" t="s">
        <v>740</v>
      </c>
      <c r="AG457" s="112" t="s">
        <v>682</v>
      </c>
      <c r="AH457" s="112" t="s">
        <v>2979</v>
      </c>
      <c r="AI457" s="112" t="s">
        <v>2023</v>
      </c>
      <c r="AJ457" s="112" t="s">
        <v>2454</v>
      </c>
      <c r="AK457" s="112" t="s">
        <v>2980</v>
      </c>
      <c r="AL457" s="112" t="s">
        <v>2981</v>
      </c>
      <c r="AM457" s="112"/>
      <c r="AN457" s="112" t="s">
        <v>2974</v>
      </c>
      <c r="AO457" s="112" t="s">
        <v>493</v>
      </c>
      <c r="AP457" s="112" t="s">
        <v>2975</v>
      </c>
      <c r="AQ457" s="112" t="s">
        <v>2976</v>
      </c>
      <c r="AR457" s="78" t="s">
        <v>995</v>
      </c>
      <c r="AS457" s="78" t="s">
        <v>996</v>
      </c>
      <c r="AT457" s="79" t="s">
        <v>997</v>
      </c>
    </row>
    <row r="458" spans="1:46" x14ac:dyDescent="0.25">
      <c r="A458" s="111">
        <v>63322</v>
      </c>
      <c r="B458" s="115">
        <v>44670</v>
      </c>
      <c r="C458" s="112" t="s">
        <v>2982</v>
      </c>
      <c r="D458" s="112" t="s">
        <v>201</v>
      </c>
      <c r="E458" s="8">
        <v>412265.73</v>
      </c>
      <c r="F458" s="8">
        <v>0</v>
      </c>
      <c r="G458" s="8">
        <v>0</v>
      </c>
      <c r="H458" s="113" t="s">
        <v>480</v>
      </c>
      <c r="I458" s="117">
        <v>77095521</v>
      </c>
      <c r="J458" s="112" t="s">
        <v>2968</v>
      </c>
      <c r="K458" s="112" t="s">
        <v>213</v>
      </c>
      <c r="L458" s="112" t="s">
        <v>223</v>
      </c>
      <c r="M458" s="112" t="s">
        <v>2969</v>
      </c>
      <c r="N458" s="112" t="s">
        <v>216</v>
      </c>
      <c r="O458" s="112" t="s">
        <v>467</v>
      </c>
      <c r="P458" s="112" t="s">
        <v>468</v>
      </c>
      <c r="Q458" s="113" t="s">
        <v>203</v>
      </c>
      <c r="R458" s="112" t="s">
        <v>204</v>
      </c>
      <c r="S458" s="112" t="s">
        <v>449</v>
      </c>
      <c r="T458" s="112" t="s">
        <v>450</v>
      </c>
      <c r="U458" s="8">
        <v>412265.73</v>
      </c>
      <c r="V458" s="8">
        <v>0</v>
      </c>
      <c r="W458" s="8">
        <v>412265.73</v>
      </c>
      <c r="X458" s="8">
        <v>0</v>
      </c>
      <c r="Y458" s="112" t="s">
        <v>207</v>
      </c>
      <c r="Z458" s="112" t="s">
        <v>208</v>
      </c>
      <c r="AA458" s="112" t="s">
        <v>451</v>
      </c>
      <c r="AB458" s="112" t="s">
        <v>409</v>
      </c>
      <c r="AC458" s="112" t="s">
        <v>410</v>
      </c>
      <c r="AD458" s="89" t="s">
        <v>2983</v>
      </c>
      <c r="AE458" s="112" t="s">
        <v>2971</v>
      </c>
      <c r="AF458" s="112" t="s">
        <v>690</v>
      </c>
      <c r="AG458" s="112" t="s">
        <v>633</v>
      </c>
      <c r="AH458" s="112" t="s">
        <v>1012</v>
      </c>
      <c r="AI458" s="112" t="s">
        <v>2027</v>
      </c>
      <c r="AJ458" s="112" t="s">
        <v>2454</v>
      </c>
      <c r="AK458" s="112" t="s">
        <v>2984</v>
      </c>
      <c r="AL458" s="112" t="s">
        <v>2985</v>
      </c>
      <c r="AM458" s="112"/>
      <c r="AN458" s="112" t="s">
        <v>2974</v>
      </c>
      <c r="AO458" s="112" t="s">
        <v>493</v>
      </c>
      <c r="AP458" s="112" t="s">
        <v>2975</v>
      </c>
      <c r="AQ458" s="112" t="s">
        <v>2976</v>
      </c>
      <c r="AR458" s="78" t="s">
        <v>995</v>
      </c>
      <c r="AS458" s="78" t="s">
        <v>996</v>
      </c>
      <c r="AT458" s="79" t="s">
        <v>997</v>
      </c>
    </row>
    <row r="459" spans="1:46" x14ac:dyDescent="0.25">
      <c r="A459" s="111">
        <v>63422</v>
      </c>
      <c r="B459" s="115">
        <v>44670</v>
      </c>
      <c r="C459" s="112" t="s">
        <v>2986</v>
      </c>
      <c r="D459" s="112" t="s">
        <v>201</v>
      </c>
      <c r="E459" s="8">
        <v>666665.34</v>
      </c>
      <c r="F459" s="8">
        <v>0</v>
      </c>
      <c r="G459" s="8">
        <v>0</v>
      </c>
      <c r="H459" s="113" t="s">
        <v>480</v>
      </c>
      <c r="I459" s="117">
        <v>77095521</v>
      </c>
      <c r="J459" s="112" t="s">
        <v>2968</v>
      </c>
      <c r="K459" s="112" t="s">
        <v>213</v>
      </c>
      <c r="L459" s="112" t="s">
        <v>223</v>
      </c>
      <c r="M459" s="112" t="s">
        <v>2969</v>
      </c>
      <c r="N459" s="112" t="s">
        <v>216</v>
      </c>
      <c r="O459" s="112" t="s">
        <v>467</v>
      </c>
      <c r="P459" s="112" t="s">
        <v>468</v>
      </c>
      <c r="Q459" s="113" t="s">
        <v>203</v>
      </c>
      <c r="R459" s="112" t="s">
        <v>204</v>
      </c>
      <c r="S459" s="112" t="s">
        <v>507</v>
      </c>
      <c r="T459" s="112" t="s">
        <v>508</v>
      </c>
      <c r="U459" s="8">
        <v>666665.34</v>
      </c>
      <c r="V459" s="8">
        <v>0</v>
      </c>
      <c r="W459" s="8">
        <v>666665.34</v>
      </c>
      <c r="X459" s="8">
        <v>0</v>
      </c>
      <c r="Y459" s="112" t="s">
        <v>207</v>
      </c>
      <c r="Z459" s="112" t="s">
        <v>208</v>
      </c>
      <c r="AA459" s="112" t="s">
        <v>451</v>
      </c>
      <c r="AB459" s="112" t="s">
        <v>409</v>
      </c>
      <c r="AC459" s="112" t="s">
        <v>410</v>
      </c>
      <c r="AD459" s="89" t="s">
        <v>2987</v>
      </c>
      <c r="AE459" s="112" t="s">
        <v>2971</v>
      </c>
      <c r="AF459" s="112" t="s">
        <v>557</v>
      </c>
      <c r="AG459" s="112" t="s">
        <v>455</v>
      </c>
      <c r="AH459" s="112" t="s">
        <v>1928</v>
      </c>
      <c r="AI459" s="112" t="s">
        <v>1046</v>
      </c>
      <c r="AJ459" s="112" t="s">
        <v>2454</v>
      </c>
      <c r="AK459" s="112" t="s">
        <v>2988</v>
      </c>
      <c r="AL459" s="112" t="s">
        <v>2989</v>
      </c>
      <c r="AM459" s="112"/>
      <c r="AN459" s="112" t="s">
        <v>2974</v>
      </c>
      <c r="AO459" s="112" t="s">
        <v>493</v>
      </c>
      <c r="AP459" s="112" t="s">
        <v>2975</v>
      </c>
      <c r="AQ459" s="112" t="s">
        <v>2976</v>
      </c>
      <c r="AR459" s="78" t="s">
        <v>995</v>
      </c>
      <c r="AS459" s="78" t="s">
        <v>996</v>
      </c>
      <c r="AT459" s="79" t="s">
        <v>997</v>
      </c>
    </row>
    <row r="460" spans="1:46" x14ac:dyDescent="0.25">
      <c r="A460" s="111">
        <v>63522</v>
      </c>
      <c r="B460" s="115">
        <v>44670</v>
      </c>
      <c r="C460" s="112" t="s">
        <v>2990</v>
      </c>
      <c r="D460" s="112" t="s">
        <v>201</v>
      </c>
      <c r="E460" s="8">
        <v>2500000</v>
      </c>
      <c r="F460" s="8">
        <v>42322</v>
      </c>
      <c r="G460" s="8">
        <v>0</v>
      </c>
      <c r="H460" s="113" t="s">
        <v>480</v>
      </c>
      <c r="I460" s="117">
        <v>77095521</v>
      </c>
      <c r="J460" s="112" t="s">
        <v>2968</v>
      </c>
      <c r="K460" s="112" t="s">
        <v>213</v>
      </c>
      <c r="L460" s="112" t="s">
        <v>223</v>
      </c>
      <c r="M460" s="112" t="s">
        <v>2969</v>
      </c>
      <c r="N460" s="112" t="s">
        <v>216</v>
      </c>
      <c r="O460" s="112" t="s">
        <v>467</v>
      </c>
      <c r="P460" s="112" t="s">
        <v>468</v>
      </c>
      <c r="Q460" s="113" t="s">
        <v>203</v>
      </c>
      <c r="R460" s="112" t="s">
        <v>204</v>
      </c>
      <c r="S460" s="112" t="s">
        <v>407</v>
      </c>
      <c r="T460" s="112" t="s">
        <v>408</v>
      </c>
      <c r="U460" s="8">
        <v>2500000</v>
      </c>
      <c r="V460" s="8">
        <v>0</v>
      </c>
      <c r="W460" s="8">
        <v>2500000</v>
      </c>
      <c r="X460" s="8">
        <v>0</v>
      </c>
      <c r="Y460" s="112" t="s">
        <v>207</v>
      </c>
      <c r="Z460" s="112" t="s">
        <v>208</v>
      </c>
      <c r="AA460" s="112" t="s">
        <v>209</v>
      </c>
      <c r="AB460" s="112" t="s">
        <v>409</v>
      </c>
      <c r="AC460" s="112" t="s">
        <v>410</v>
      </c>
      <c r="AD460" s="89" t="s">
        <v>2991</v>
      </c>
      <c r="AE460" s="112" t="s">
        <v>2992</v>
      </c>
      <c r="AF460" s="112" t="s">
        <v>615</v>
      </c>
      <c r="AG460" s="112" t="s">
        <v>557</v>
      </c>
      <c r="AH460" s="112" t="s">
        <v>1924</v>
      </c>
      <c r="AI460" s="112" t="s">
        <v>2031</v>
      </c>
      <c r="AJ460" s="112" t="s">
        <v>2454</v>
      </c>
      <c r="AK460" s="112" t="s">
        <v>2993</v>
      </c>
      <c r="AL460" s="112" t="s">
        <v>2994</v>
      </c>
      <c r="AM460" s="112"/>
      <c r="AN460" s="112" t="s">
        <v>2974</v>
      </c>
      <c r="AO460" s="112" t="s">
        <v>493</v>
      </c>
      <c r="AP460" s="112" t="s">
        <v>2975</v>
      </c>
      <c r="AQ460" s="112" t="s">
        <v>2976</v>
      </c>
      <c r="AR460" s="78" t="s">
        <v>995</v>
      </c>
      <c r="AS460" s="78" t="s">
        <v>996</v>
      </c>
      <c r="AT460" s="79" t="s">
        <v>997</v>
      </c>
    </row>
    <row r="461" spans="1:46" x14ac:dyDescent="0.25">
      <c r="A461" s="111">
        <v>63622</v>
      </c>
      <c r="B461" s="115">
        <v>44670</v>
      </c>
      <c r="C461" s="112" t="s">
        <v>2995</v>
      </c>
      <c r="D461" s="112" t="s">
        <v>201</v>
      </c>
      <c r="E461" s="8">
        <v>1151335</v>
      </c>
      <c r="F461" s="8">
        <v>0</v>
      </c>
      <c r="G461" s="8">
        <v>0</v>
      </c>
      <c r="H461" s="113" t="s">
        <v>480</v>
      </c>
      <c r="I461" s="117">
        <v>77095521</v>
      </c>
      <c r="J461" s="112" t="s">
        <v>2968</v>
      </c>
      <c r="K461" s="112" t="s">
        <v>213</v>
      </c>
      <c r="L461" s="112" t="s">
        <v>223</v>
      </c>
      <c r="M461" s="112" t="s">
        <v>2969</v>
      </c>
      <c r="N461" s="112" t="s">
        <v>216</v>
      </c>
      <c r="O461" s="112" t="s">
        <v>467</v>
      </c>
      <c r="P461" s="112" t="s">
        <v>468</v>
      </c>
      <c r="Q461" s="113" t="s">
        <v>203</v>
      </c>
      <c r="R461" s="112" t="s">
        <v>204</v>
      </c>
      <c r="S461" s="112" t="s">
        <v>678</v>
      </c>
      <c r="T461" s="112" t="s">
        <v>679</v>
      </c>
      <c r="U461" s="8">
        <v>1151335</v>
      </c>
      <c r="V461" s="8">
        <v>0</v>
      </c>
      <c r="W461" s="8">
        <v>1151335</v>
      </c>
      <c r="X461" s="8">
        <v>0</v>
      </c>
      <c r="Y461" s="112" t="s">
        <v>207</v>
      </c>
      <c r="Z461" s="112" t="s">
        <v>208</v>
      </c>
      <c r="AA461" s="112" t="s">
        <v>451</v>
      </c>
      <c r="AB461" s="112" t="s">
        <v>409</v>
      </c>
      <c r="AC461" s="112" t="s">
        <v>410</v>
      </c>
      <c r="AD461" s="89" t="s">
        <v>2996</v>
      </c>
      <c r="AE461" s="112" t="s">
        <v>2992</v>
      </c>
      <c r="AF461" s="112" t="s">
        <v>740</v>
      </c>
      <c r="AG461" s="112" t="s">
        <v>682</v>
      </c>
      <c r="AH461" s="112" t="s">
        <v>2979</v>
      </c>
      <c r="AI461" s="112" t="s">
        <v>2037</v>
      </c>
      <c r="AJ461" s="112" t="s">
        <v>2454</v>
      </c>
      <c r="AK461" s="112" t="s">
        <v>2997</v>
      </c>
      <c r="AL461" s="112" t="s">
        <v>2998</v>
      </c>
      <c r="AM461" s="112"/>
      <c r="AN461" s="112" t="s">
        <v>2974</v>
      </c>
      <c r="AO461" s="112" t="s">
        <v>493</v>
      </c>
      <c r="AP461" s="112" t="s">
        <v>2975</v>
      </c>
      <c r="AQ461" s="112" t="s">
        <v>2976</v>
      </c>
      <c r="AR461" s="78" t="s">
        <v>995</v>
      </c>
      <c r="AS461" s="78" t="s">
        <v>996</v>
      </c>
      <c r="AT461" s="79" t="s">
        <v>997</v>
      </c>
    </row>
    <row r="462" spans="1:46" x14ac:dyDescent="0.25">
      <c r="A462" s="111">
        <v>63722</v>
      </c>
      <c r="B462" s="115">
        <v>44670</v>
      </c>
      <c r="C462" s="112" t="s">
        <v>2999</v>
      </c>
      <c r="D462" s="112" t="s">
        <v>201</v>
      </c>
      <c r="E462" s="8">
        <v>515331</v>
      </c>
      <c r="F462" s="8">
        <v>0</v>
      </c>
      <c r="G462" s="8">
        <v>0</v>
      </c>
      <c r="H462" s="113" t="s">
        <v>480</v>
      </c>
      <c r="I462" s="117">
        <v>77095521</v>
      </c>
      <c r="J462" s="112" t="s">
        <v>2968</v>
      </c>
      <c r="K462" s="112" t="s">
        <v>213</v>
      </c>
      <c r="L462" s="112" t="s">
        <v>223</v>
      </c>
      <c r="M462" s="112" t="s">
        <v>2969</v>
      </c>
      <c r="N462" s="112" t="s">
        <v>216</v>
      </c>
      <c r="O462" s="112" t="s">
        <v>467</v>
      </c>
      <c r="P462" s="112" t="s">
        <v>468</v>
      </c>
      <c r="Q462" s="113" t="s">
        <v>203</v>
      </c>
      <c r="R462" s="112" t="s">
        <v>204</v>
      </c>
      <c r="S462" s="112" t="s">
        <v>449</v>
      </c>
      <c r="T462" s="112" t="s">
        <v>450</v>
      </c>
      <c r="U462" s="8">
        <v>515331</v>
      </c>
      <c r="V462" s="8">
        <v>0</v>
      </c>
      <c r="W462" s="8">
        <v>515331</v>
      </c>
      <c r="X462" s="8">
        <v>0</v>
      </c>
      <c r="Y462" s="112" t="s">
        <v>207</v>
      </c>
      <c r="Z462" s="112" t="s">
        <v>208</v>
      </c>
      <c r="AA462" s="112" t="s">
        <v>451</v>
      </c>
      <c r="AB462" s="112" t="s">
        <v>409</v>
      </c>
      <c r="AC462" s="112" t="s">
        <v>410</v>
      </c>
      <c r="AD462" s="89" t="s">
        <v>3000</v>
      </c>
      <c r="AE462" s="112" t="s">
        <v>2992</v>
      </c>
      <c r="AF462" s="112" t="s">
        <v>690</v>
      </c>
      <c r="AG462" s="112" t="s">
        <v>633</v>
      </c>
      <c r="AH462" s="112" t="s">
        <v>1012</v>
      </c>
      <c r="AI462" s="112" t="s">
        <v>2047</v>
      </c>
      <c r="AJ462" s="112" t="s">
        <v>2454</v>
      </c>
      <c r="AK462" s="112" t="s">
        <v>3001</v>
      </c>
      <c r="AL462" s="112" t="s">
        <v>3002</v>
      </c>
      <c r="AM462" s="112"/>
      <c r="AN462" s="112" t="s">
        <v>2974</v>
      </c>
      <c r="AO462" s="112" t="s">
        <v>493</v>
      </c>
      <c r="AP462" s="112" t="s">
        <v>2975</v>
      </c>
      <c r="AQ462" s="112" t="s">
        <v>2976</v>
      </c>
      <c r="AR462" s="78" t="s">
        <v>995</v>
      </c>
      <c r="AS462" s="78" t="s">
        <v>996</v>
      </c>
      <c r="AT462" s="79" t="s">
        <v>997</v>
      </c>
    </row>
    <row r="463" spans="1:46" x14ac:dyDescent="0.25">
      <c r="A463" s="111">
        <v>63822</v>
      </c>
      <c r="B463" s="115">
        <v>44670</v>
      </c>
      <c r="C463" s="112" t="s">
        <v>3003</v>
      </c>
      <c r="D463" s="112" t="s">
        <v>201</v>
      </c>
      <c r="E463" s="8">
        <v>833334</v>
      </c>
      <c r="F463" s="8">
        <v>0</v>
      </c>
      <c r="G463" s="8">
        <v>0</v>
      </c>
      <c r="H463" s="113" t="s">
        <v>480</v>
      </c>
      <c r="I463" s="117">
        <v>77095521</v>
      </c>
      <c r="J463" s="112" t="s">
        <v>2968</v>
      </c>
      <c r="K463" s="112" t="s">
        <v>213</v>
      </c>
      <c r="L463" s="112" t="s">
        <v>223</v>
      </c>
      <c r="M463" s="112" t="s">
        <v>2969</v>
      </c>
      <c r="N463" s="112" t="s">
        <v>216</v>
      </c>
      <c r="O463" s="112" t="s">
        <v>467</v>
      </c>
      <c r="P463" s="112" t="s">
        <v>468</v>
      </c>
      <c r="Q463" s="113" t="s">
        <v>203</v>
      </c>
      <c r="R463" s="112" t="s">
        <v>204</v>
      </c>
      <c r="S463" s="112" t="s">
        <v>507</v>
      </c>
      <c r="T463" s="112" t="s">
        <v>508</v>
      </c>
      <c r="U463" s="8">
        <v>833334</v>
      </c>
      <c r="V463" s="8">
        <v>0</v>
      </c>
      <c r="W463" s="8">
        <v>833334</v>
      </c>
      <c r="X463" s="8">
        <v>0</v>
      </c>
      <c r="Y463" s="112" t="s">
        <v>207</v>
      </c>
      <c r="Z463" s="112" t="s">
        <v>208</v>
      </c>
      <c r="AA463" s="112" t="s">
        <v>451</v>
      </c>
      <c r="AB463" s="112" t="s">
        <v>409</v>
      </c>
      <c r="AC463" s="112" t="s">
        <v>410</v>
      </c>
      <c r="AD463" s="89" t="s">
        <v>3004</v>
      </c>
      <c r="AE463" s="112" t="s">
        <v>2992</v>
      </c>
      <c r="AF463" s="112" t="s">
        <v>557</v>
      </c>
      <c r="AG463" s="112" t="s">
        <v>455</v>
      </c>
      <c r="AH463" s="112" t="s">
        <v>1928</v>
      </c>
      <c r="AI463" s="112" t="s">
        <v>2053</v>
      </c>
      <c r="AJ463" s="112" t="s">
        <v>2454</v>
      </c>
      <c r="AK463" s="112" t="s">
        <v>3005</v>
      </c>
      <c r="AL463" s="112" t="s">
        <v>3006</v>
      </c>
      <c r="AM463" s="112"/>
      <c r="AN463" s="112" t="s">
        <v>2974</v>
      </c>
      <c r="AO463" s="112" t="s">
        <v>493</v>
      </c>
      <c r="AP463" s="112" t="s">
        <v>2975</v>
      </c>
      <c r="AQ463" s="112" t="s">
        <v>2976</v>
      </c>
      <c r="AR463" s="78" t="s">
        <v>995</v>
      </c>
      <c r="AS463" s="78" t="s">
        <v>996</v>
      </c>
      <c r="AT463" s="79" t="s">
        <v>997</v>
      </c>
    </row>
    <row r="464" spans="1:46" x14ac:dyDescent="0.25">
      <c r="A464" s="111">
        <v>63922</v>
      </c>
      <c r="B464" s="115">
        <v>44670</v>
      </c>
      <c r="C464" s="112" t="s">
        <v>3007</v>
      </c>
      <c r="D464" s="112" t="s">
        <v>201</v>
      </c>
      <c r="E464" s="8">
        <v>199084</v>
      </c>
      <c r="F464" s="8">
        <v>0</v>
      </c>
      <c r="G464" s="8">
        <v>0</v>
      </c>
      <c r="H464" s="113" t="s">
        <v>480</v>
      </c>
      <c r="I464" s="117">
        <v>19150759</v>
      </c>
      <c r="J464" s="112" t="s">
        <v>1480</v>
      </c>
      <c r="K464" s="112" t="s">
        <v>213</v>
      </c>
      <c r="L464" s="112" t="s">
        <v>223</v>
      </c>
      <c r="M464" s="112" t="s">
        <v>1481</v>
      </c>
      <c r="N464" s="112" t="s">
        <v>216</v>
      </c>
      <c r="O464" s="112" t="s">
        <v>233</v>
      </c>
      <c r="P464" s="112" t="s">
        <v>234</v>
      </c>
      <c r="Q464" s="113" t="s">
        <v>203</v>
      </c>
      <c r="R464" s="112" t="s">
        <v>204</v>
      </c>
      <c r="S464" s="112" t="s">
        <v>483</v>
      </c>
      <c r="T464" s="112" t="s">
        <v>484</v>
      </c>
      <c r="U464" s="8">
        <v>199084</v>
      </c>
      <c r="V464" s="8">
        <v>0</v>
      </c>
      <c r="W464" s="8">
        <v>199084</v>
      </c>
      <c r="X464" s="8">
        <v>0</v>
      </c>
      <c r="Y464" s="112" t="s">
        <v>207</v>
      </c>
      <c r="Z464" s="112" t="s">
        <v>208</v>
      </c>
      <c r="AA464" s="112" t="s">
        <v>451</v>
      </c>
      <c r="AB464" s="112" t="s">
        <v>62</v>
      </c>
      <c r="AC464" s="112" t="s">
        <v>66</v>
      </c>
      <c r="AD464" s="89" t="s">
        <v>2847</v>
      </c>
      <c r="AE464" s="112" t="s">
        <v>3008</v>
      </c>
      <c r="AF464" s="112" t="s">
        <v>1878</v>
      </c>
      <c r="AG464" s="112" t="s">
        <v>946</v>
      </c>
      <c r="AH464" s="112" t="s">
        <v>1717</v>
      </c>
      <c r="AI464" s="112" t="s">
        <v>2329</v>
      </c>
      <c r="AJ464" s="112" t="s">
        <v>2956</v>
      </c>
      <c r="AK464" s="112" t="s">
        <v>3009</v>
      </c>
      <c r="AL464" s="112" t="s">
        <v>3010</v>
      </c>
      <c r="AM464" s="112"/>
      <c r="AN464" s="112" t="s">
        <v>2956</v>
      </c>
      <c r="AO464" s="112" t="s">
        <v>346</v>
      </c>
      <c r="AP464" s="112" t="s">
        <v>3011</v>
      </c>
      <c r="AQ464" s="112" t="s">
        <v>3012</v>
      </c>
      <c r="AR464" s="78" t="str">
        <f>VLOOKUP(AB464,RUBROS[],3,FALSE)</f>
        <v>TIQUETES</v>
      </c>
      <c r="AS464" s="78" t="str">
        <f>VLOOKUP(AB464,RUBROS[],4,FALSE)</f>
        <v>ARTÍCULO 7. SUMINISTRO DE TIQUETES.</v>
      </c>
      <c r="AT464" s="79" t="s">
        <v>2389</v>
      </c>
    </row>
    <row r="465" spans="1:46" x14ac:dyDescent="0.25">
      <c r="A465" s="111">
        <v>63922</v>
      </c>
      <c r="B465" s="115">
        <v>44670</v>
      </c>
      <c r="C465" s="112" t="s">
        <v>3007</v>
      </c>
      <c r="D465" s="112" t="s">
        <v>201</v>
      </c>
      <c r="E465" s="8">
        <v>199084</v>
      </c>
      <c r="F465" s="8">
        <v>0</v>
      </c>
      <c r="G465" s="8">
        <v>0</v>
      </c>
      <c r="H465" s="113" t="s">
        <v>480</v>
      </c>
      <c r="I465" s="117">
        <v>19150759</v>
      </c>
      <c r="J465" s="112" t="s">
        <v>1480</v>
      </c>
      <c r="K465" s="112" t="s">
        <v>213</v>
      </c>
      <c r="L465" s="112" t="s">
        <v>223</v>
      </c>
      <c r="M465" s="112" t="s">
        <v>1481</v>
      </c>
      <c r="N465" s="112" t="s">
        <v>216</v>
      </c>
      <c r="O465" s="112" t="s">
        <v>233</v>
      </c>
      <c r="P465" s="112" t="s">
        <v>234</v>
      </c>
      <c r="Q465" s="113" t="s">
        <v>203</v>
      </c>
      <c r="R465" s="112" t="s">
        <v>204</v>
      </c>
      <c r="S465" s="112" t="s">
        <v>483</v>
      </c>
      <c r="T465" s="112" t="s">
        <v>484</v>
      </c>
      <c r="U465" s="8">
        <v>199084</v>
      </c>
      <c r="V465" s="8">
        <v>0</v>
      </c>
      <c r="W465" s="8">
        <v>199084</v>
      </c>
      <c r="X465" s="8">
        <v>0</v>
      </c>
      <c r="Y465" s="112" t="s">
        <v>207</v>
      </c>
      <c r="Z465" s="112" t="s">
        <v>208</v>
      </c>
      <c r="AA465" s="112" t="s">
        <v>451</v>
      </c>
      <c r="AB465" s="112" t="s">
        <v>452</v>
      </c>
      <c r="AC465" s="112" t="s">
        <v>453</v>
      </c>
      <c r="AD465" s="89" t="s">
        <v>3013</v>
      </c>
      <c r="AE465" s="112" t="s">
        <v>3008</v>
      </c>
      <c r="AF465" s="112" t="s">
        <v>1878</v>
      </c>
      <c r="AG465" s="112" t="s">
        <v>946</v>
      </c>
      <c r="AH465" s="112" t="s">
        <v>1717</v>
      </c>
      <c r="AI465" s="112" t="s">
        <v>2329</v>
      </c>
      <c r="AJ465" s="112" t="s">
        <v>2956</v>
      </c>
      <c r="AK465" s="112" t="s">
        <v>3009</v>
      </c>
      <c r="AL465" s="112" t="s">
        <v>3010</v>
      </c>
      <c r="AM465" s="112"/>
      <c r="AN465" s="112" t="s">
        <v>2956</v>
      </c>
      <c r="AO465" s="112" t="s">
        <v>346</v>
      </c>
      <c r="AP465" s="112" t="s">
        <v>3011</v>
      </c>
      <c r="AQ465" s="112" t="s">
        <v>3012</v>
      </c>
      <c r="AR465" s="78" t="e">
        <f>VLOOKUP(AB465,RUBROS[],3,FALSE)</f>
        <v>#N/A</v>
      </c>
      <c r="AS465" s="78" t="e">
        <f>VLOOKUP(AB465,RUBROS[],4,FALSE)</f>
        <v>#N/A</v>
      </c>
      <c r="AT465" s="79" t="s">
        <v>2389</v>
      </c>
    </row>
    <row r="466" spans="1:46" x14ac:dyDescent="0.25">
      <c r="A466" s="111">
        <v>64022</v>
      </c>
      <c r="B466" s="115">
        <v>44670</v>
      </c>
      <c r="C466" s="112" t="s">
        <v>3014</v>
      </c>
      <c r="D466" s="112" t="s">
        <v>201</v>
      </c>
      <c r="E466" s="8">
        <v>500000</v>
      </c>
      <c r="F466" s="8">
        <v>0</v>
      </c>
      <c r="G466" s="8">
        <v>0</v>
      </c>
      <c r="H466" s="113" t="s">
        <v>480</v>
      </c>
      <c r="I466" s="117">
        <v>19150759</v>
      </c>
      <c r="J466" s="112" t="s">
        <v>1480</v>
      </c>
      <c r="K466" s="112" t="s">
        <v>213</v>
      </c>
      <c r="L466" s="112" t="s">
        <v>223</v>
      </c>
      <c r="M466" s="112" t="s">
        <v>1481</v>
      </c>
      <c r="N466" s="112" t="s">
        <v>216</v>
      </c>
      <c r="O466" s="112" t="s">
        <v>233</v>
      </c>
      <c r="P466" s="112" t="s">
        <v>234</v>
      </c>
      <c r="Q466" s="113" t="s">
        <v>203</v>
      </c>
      <c r="R466" s="112" t="s">
        <v>204</v>
      </c>
      <c r="S466" s="112" t="s">
        <v>483</v>
      </c>
      <c r="T466" s="112" t="s">
        <v>484</v>
      </c>
      <c r="U466" s="8">
        <v>500000</v>
      </c>
      <c r="V466" s="8">
        <v>0</v>
      </c>
      <c r="W466" s="8">
        <v>500000</v>
      </c>
      <c r="X466" s="8">
        <v>0</v>
      </c>
      <c r="Y466" s="112" t="s">
        <v>207</v>
      </c>
      <c r="Z466" s="112" t="s">
        <v>208</v>
      </c>
      <c r="AA466" s="112" t="s">
        <v>451</v>
      </c>
      <c r="AB466" s="112" t="s">
        <v>62</v>
      </c>
      <c r="AC466" s="112" t="s">
        <v>66</v>
      </c>
      <c r="AD466" s="89" t="s">
        <v>2857</v>
      </c>
      <c r="AE466" s="112" t="s">
        <v>3008</v>
      </c>
      <c r="AF466" s="112" t="s">
        <v>825</v>
      </c>
      <c r="AG466" s="112" t="s">
        <v>776</v>
      </c>
      <c r="AH466" s="112" t="s">
        <v>1724</v>
      </c>
      <c r="AI466" s="112" t="s">
        <v>2333</v>
      </c>
      <c r="AJ466" s="112" t="s">
        <v>2956</v>
      </c>
      <c r="AK466" s="112" t="s">
        <v>3015</v>
      </c>
      <c r="AL466" s="112" t="s">
        <v>3016</v>
      </c>
      <c r="AM466" s="112"/>
      <c r="AN466" s="112" t="s">
        <v>2956</v>
      </c>
      <c r="AO466" s="112" t="s">
        <v>346</v>
      </c>
      <c r="AP466" s="112" t="s">
        <v>3011</v>
      </c>
      <c r="AQ466" s="112" t="s">
        <v>3017</v>
      </c>
      <c r="AR466" s="78" t="str">
        <f>VLOOKUP(AB466,RUBROS[],3,FALSE)</f>
        <v>TIQUETES</v>
      </c>
      <c r="AS466" s="78" t="str">
        <f>VLOOKUP(AB466,RUBROS[],4,FALSE)</f>
        <v>ARTÍCULO 7. SUMINISTRO DE TIQUETES.</v>
      </c>
      <c r="AT466" s="79" t="s">
        <v>2389</v>
      </c>
    </row>
    <row r="467" spans="1:46" x14ac:dyDescent="0.25">
      <c r="A467" s="111">
        <v>64122</v>
      </c>
      <c r="B467" s="115">
        <v>44671</v>
      </c>
      <c r="C467" s="112" t="s">
        <v>3018</v>
      </c>
      <c r="D467" s="112" t="s">
        <v>201</v>
      </c>
      <c r="E467" s="8">
        <v>6450000</v>
      </c>
      <c r="F467" s="8">
        <v>203307</v>
      </c>
      <c r="G467" s="8">
        <v>0</v>
      </c>
      <c r="H467" s="113" t="s">
        <v>480</v>
      </c>
      <c r="I467" s="117">
        <v>22740700</v>
      </c>
      <c r="J467" s="112" t="s">
        <v>3019</v>
      </c>
      <c r="K467" s="112" t="s">
        <v>213</v>
      </c>
      <c r="L467" s="112" t="s">
        <v>223</v>
      </c>
      <c r="M467" s="112" t="s">
        <v>3020</v>
      </c>
      <c r="N467" s="112" t="s">
        <v>216</v>
      </c>
      <c r="O467" s="112" t="s">
        <v>233</v>
      </c>
      <c r="P467" s="112" t="s">
        <v>234</v>
      </c>
      <c r="Q467" s="113" t="s">
        <v>203</v>
      </c>
      <c r="R467" s="112" t="s">
        <v>204</v>
      </c>
      <c r="S467" s="112" t="s">
        <v>483</v>
      </c>
      <c r="T467" s="112" t="s">
        <v>484</v>
      </c>
      <c r="U467" s="8">
        <v>6450000</v>
      </c>
      <c r="V467" s="8">
        <v>0</v>
      </c>
      <c r="W467" s="8">
        <v>6450000</v>
      </c>
      <c r="X467" s="8">
        <v>0</v>
      </c>
      <c r="Y467" s="112" t="s">
        <v>207</v>
      </c>
      <c r="Z467" s="112" t="s">
        <v>208</v>
      </c>
      <c r="AA467" s="112" t="s">
        <v>451</v>
      </c>
      <c r="AB467" s="112" t="s">
        <v>452</v>
      </c>
      <c r="AC467" s="112" t="s">
        <v>453</v>
      </c>
      <c r="AD467" s="89" t="s">
        <v>2558</v>
      </c>
      <c r="AE467" s="112" t="s">
        <v>3021</v>
      </c>
      <c r="AF467" s="112" t="s">
        <v>614</v>
      </c>
      <c r="AG467" s="112" t="s">
        <v>614</v>
      </c>
      <c r="AH467" s="112" t="s">
        <v>300</v>
      </c>
      <c r="AI467" s="112" t="s">
        <v>2340</v>
      </c>
      <c r="AJ467" s="112" t="s">
        <v>2396</v>
      </c>
      <c r="AK467" s="112" t="s">
        <v>3022</v>
      </c>
      <c r="AL467" s="112" t="s">
        <v>3023</v>
      </c>
      <c r="AM467" s="112"/>
      <c r="AN467" s="112" t="s">
        <v>492</v>
      </c>
      <c r="AO467" s="112" t="s">
        <v>493</v>
      </c>
      <c r="AP467" s="112" t="s">
        <v>3024</v>
      </c>
      <c r="AQ467" s="112" t="s">
        <v>3025</v>
      </c>
      <c r="AR467" s="78" t="s">
        <v>995</v>
      </c>
      <c r="AS467" s="78" t="s">
        <v>996</v>
      </c>
      <c r="AT467" s="79" t="s">
        <v>997</v>
      </c>
    </row>
    <row r="468" spans="1:46" x14ac:dyDescent="0.25">
      <c r="A468" s="111">
        <v>64222</v>
      </c>
      <c r="B468" s="115">
        <v>44671</v>
      </c>
      <c r="C468" s="112" t="s">
        <v>3026</v>
      </c>
      <c r="D468" s="112" t="s">
        <v>201</v>
      </c>
      <c r="E468" s="8">
        <v>132568</v>
      </c>
      <c r="F468" s="8">
        <v>41247</v>
      </c>
      <c r="G468" s="8">
        <v>0</v>
      </c>
      <c r="H468" s="113" t="s">
        <v>480</v>
      </c>
      <c r="I468" s="117">
        <v>36491153</v>
      </c>
      <c r="J468" s="112" t="s">
        <v>894</v>
      </c>
      <c r="K468" s="112" t="s">
        <v>213</v>
      </c>
      <c r="L468" s="112" t="s">
        <v>223</v>
      </c>
      <c r="M468" s="112" t="s">
        <v>895</v>
      </c>
      <c r="N468" s="112" t="s">
        <v>216</v>
      </c>
      <c r="O468" s="112" t="s">
        <v>564</v>
      </c>
      <c r="P468" s="112" t="s">
        <v>565</v>
      </c>
      <c r="Q468" s="113" t="s">
        <v>203</v>
      </c>
      <c r="R468" s="112" t="s">
        <v>204</v>
      </c>
      <c r="S468" s="112" t="s">
        <v>483</v>
      </c>
      <c r="T468" s="112" t="s">
        <v>484</v>
      </c>
      <c r="U468" s="8">
        <v>132568</v>
      </c>
      <c r="V468" s="8">
        <v>0</v>
      </c>
      <c r="W468" s="8">
        <v>132568</v>
      </c>
      <c r="X468" s="8">
        <v>0</v>
      </c>
      <c r="Y468" s="112" t="s">
        <v>207</v>
      </c>
      <c r="Z468" s="112" t="s">
        <v>208</v>
      </c>
      <c r="AA468" s="112" t="s">
        <v>451</v>
      </c>
      <c r="AB468" s="112" t="s">
        <v>409</v>
      </c>
      <c r="AC468" s="112" t="s">
        <v>410</v>
      </c>
      <c r="AD468" s="89" t="s">
        <v>2498</v>
      </c>
      <c r="AE468" s="112" t="s">
        <v>3027</v>
      </c>
      <c r="AF468" s="112" t="s">
        <v>763</v>
      </c>
      <c r="AG468" s="112" t="s">
        <v>763</v>
      </c>
      <c r="AH468" s="112" t="s">
        <v>513</v>
      </c>
      <c r="AI468" s="112" t="s">
        <v>2344</v>
      </c>
      <c r="AJ468" s="112" t="s">
        <v>2396</v>
      </c>
      <c r="AK468" s="112" t="s">
        <v>3028</v>
      </c>
      <c r="AL468" s="112" t="s">
        <v>3029</v>
      </c>
      <c r="AM468" s="112"/>
      <c r="AN468" s="112" t="s">
        <v>900</v>
      </c>
      <c r="AO468" s="112" t="s">
        <v>493</v>
      </c>
      <c r="AP468" s="112" t="s">
        <v>901</v>
      </c>
      <c r="AQ468" s="112" t="s">
        <v>902</v>
      </c>
      <c r="AR468" s="78" t="s">
        <v>995</v>
      </c>
      <c r="AS468" s="78" t="s">
        <v>996</v>
      </c>
      <c r="AT468" s="79" t="s">
        <v>997</v>
      </c>
    </row>
    <row r="469" spans="1:46" x14ac:dyDescent="0.25">
      <c r="A469" s="111">
        <v>64322</v>
      </c>
      <c r="B469" s="115">
        <v>44671</v>
      </c>
      <c r="C469" s="112" t="s">
        <v>3030</v>
      </c>
      <c r="D469" s="112" t="s">
        <v>201</v>
      </c>
      <c r="E469" s="8">
        <v>605544</v>
      </c>
      <c r="F469" s="8">
        <v>0</v>
      </c>
      <c r="G469" s="8">
        <v>0</v>
      </c>
      <c r="H469" s="113" t="s">
        <v>480</v>
      </c>
      <c r="I469" s="117">
        <v>36491153</v>
      </c>
      <c r="J469" s="112" t="s">
        <v>894</v>
      </c>
      <c r="K469" s="112" t="s">
        <v>213</v>
      </c>
      <c r="L469" s="112" t="s">
        <v>223</v>
      </c>
      <c r="M469" s="112" t="s">
        <v>895</v>
      </c>
      <c r="N469" s="112" t="s">
        <v>216</v>
      </c>
      <c r="O469" s="112" t="s">
        <v>564</v>
      </c>
      <c r="P469" s="112" t="s">
        <v>565</v>
      </c>
      <c r="Q469" s="113" t="s">
        <v>203</v>
      </c>
      <c r="R469" s="112" t="s">
        <v>204</v>
      </c>
      <c r="S469" s="112" t="s">
        <v>678</v>
      </c>
      <c r="T469" s="112" t="s">
        <v>679</v>
      </c>
      <c r="U469" s="8">
        <v>605544</v>
      </c>
      <c r="V469" s="8">
        <v>0</v>
      </c>
      <c r="W469" s="8">
        <v>605544</v>
      </c>
      <c r="X469" s="8">
        <v>0</v>
      </c>
      <c r="Y469" s="112" t="s">
        <v>207</v>
      </c>
      <c r="Z469" s="112" t="s">
        <v>208</v>
      </c>
      <c r="AA469" s="112" t="s">
        <v>451</v>
      </c>
      <c r="AB469" s="112" t="s">
        <v>409</v>
      </c>
      <c r="AC469" s="112" t="s">
        <v>410</v>
      </c>
      <c r="AD469" s="89" t="s">
        <v>2502</v>
      </c>
      <c r="AE469" s="112" t="s">
        <v>3027</v>
      </c>
      <c r="AF469" s="112" t="s">
        <v>904</v>
      </c>
      <c r="AG469" s="112" t="s">
        <v>904</v>
      </c>
      <c r="AH469" s="112" t="s">
        <v>527</v>
      </c>
      <c r="AI469" s="112" t="s">
        <v>2350</v>
      </c>
      <c r="AJ469" s="112" t="s">
        <v>2396</v>
      </c>
      <c r="AK469" s="112" t="s">
        <v>3031</v>
      </c>
      <c r="AL469" s="112" t="s">
        <v>3032</v>
      </c>
      <c r="AM469" s="112"/>
      <c r="AN469" s="112" t="s">
        <v>900</v>
      </c>
      <c r="AO469" s="112" t="s">
        <v>493</v>
      </c>
      <c r="AP469" s="112" t="s">
        <v>901</v>
      </c>
      <c r="AQ469" s="112" t="s">
        <v>902</v>
      </c>
      <c r="AR469" s="78" t="s">
        <v>995</v>
      </c>
      <c r="AS469" s="78" t="s">
        <v>996</v>
      </c>
      <c r="AT469" s="79" t="s">
        <v>997</v>
      </c>
    </row>
    <row r="470" spans="1:46" x14ac:dyDescent="0.25">
      <c r="A470" s="111">
        <v>64422</v>
      </c>
      <c r="B470" s="115">
        <v>44671</v>
      </c>
      <c r="C470" s="112" t="s">
        <v>3033</v>
      </c>
      <c r="D470" s="112" t="s">
        <v>201</v>
      </c>
      <c r="E470" s="8">
        <v>605544</v>
      </c>
      <c r="F470" s="8">
        <v>0</v>
      </c>
      <c r="G470" s="8">
        <v>0</v>
      </c>
      <c r="H470" s="113" t="s">
        <v>480</v>
      </c>
      <c r="I470" s="117">
        <v>36491153</v>
      </c>
      <c r="J470" s="112" t="s">
        <v>894</v>
      </c>
      <c r="K470" s="112" t="s">
        <v>213</v>
      </c>
      <c r="L470" s="112" t="s">
        <v>223</v>
      </c>
      <c r="M470" s="112" t="s">
        <v>895</v>
      </c>
      <c r="N470" s="112" t="s">
        <v>216</v>
      </c>
      <c r="O470" s="112" t="s">
        <v>564</v>
      </c>
      <c r="P470" s="112" t="s">
        <v>565</v>
      </c>
      <c r="Q470" s="113" t="s">
        <v>203</v>
      </c>
      <c r="R470" s="112" t="s">
        <v>204</v>
      </c>
      <c r="S470" s="112" t="s">
        <v>507</v>
      </c>
      <c r="T470" s="112" t="s">
        <v>508</v>
      </c>
      <c r="U470" s="8">
        <v>605544</v>
      </c>
      <c r="V470" s="8">
        <v>0</v>
      </c>
      <c r="W470" s="8">
        <v>605544</v>
      </c>
      <c r="X470" s="8">
        <v>0</v>
      </c>
      <c r="Y470" s="112" t="s">
        <v>207</v>
      </c>
      <c r="Z470" s="112" t="s">
        <v>208</v>
      </c>
      <c r="AA470" s="112" t="s">
        <v>451</v>
      </c>
      <c r="AB470" s="112" t="s">
        <v>409</v>
      </c>
      <c r="AC470" s="112" t="s">
        <v>410</v>
      </c>
      <c r="AD470" s="89" t="s">
        <v>2502</v>
      </c>
      <c r="AE470" s="112" t="s">
        <v>3027</v>
      </c>
      <c r="AF470" s="112" t="s">
        <v>472</v>
      </c>
      <c r="AG470" s="112" t="s">
        <v>472</v>
      </c>
      <c r="AH470" s="112" t="s">
        <v>538</v>
      </c>
      <c r="AI470" s="112" t="s">
        <v>2354</v>
      </c>
      <c r="AJ470" s="112" t="s">
        <v>2396</v>
      </c>
      <c r="AK470" s="112" t="s">
        <v>3034</v>
      </c>
      <c r="AL470" s="112" t="s">
        <v>3035</v>
      </c>
      <c r="AM470" s="112"/>
      <c r="AN470" s="112" t="s">
        <v>900</v>
      </c>
      <c r="AO470" s="112" t="s">
        <v>493</v>
      </c>
      <c r="AP470" s="112" t="s">
        <v>901</v>
      </c>
      <c r="AQ470" s="112" t="s">
        <v>902</v>
      </c>
      <c r="AR470" s="78" t="s">
        <v>995</v>
      </c>
      <c r="AS470" s="78" t="s">
        <v>996</v>
      </c>
      <c r="AT470" s="79" t="s">
        <v>997</v>
      </c>
    </row>
    <row r="471" spans="1:46" x14ac:dyDescent="0.25">
      <c r="A471" s="111">
        <v>64522</v>
      </c>
      <c r="B471" s="115">
        <v>44671</v>
      </c>
      <c r="C471" s="112" t="s">
        <v>3036</v>
      </c>
      <c r="D471" s="112" t="s">
        <v>201</v>
      </c>
      <c r="E471" s="8">
        <v>2923800</v>
      </c>
      <c r="F471" s="8">
        <v>0</v>
      </c>
      <c r="G471" s="8">
        <v>0</v>
      </c>
      <c r="H471" s="113" t="s">
        <v>480</v>
      </c>
      <c r="I471" s="117">
        <v>36491153</v>
      </c>
      <c r="J471" s="112" t="s">
        <v>894</v>
      </c>
      <c r="K471" s="112" t="s">
        <v>213</v>
      </c>
      <c r="L471" s="112" t="s">
        <v>223</v>
      </c>
      <c r="M471" s="112" t="s">
        <v>895</v>
      </c>
      <c r="N471" s="112" t="s">
        <v>216</v>
      </c>
      <c r="O471" s="112" t="s">
        <v>564</v>
      </c>
      <c r="P471" s="112" t="s">
        <v>565</v>
      </c>
      <c r="Q471" s="113" t="s">
        <v>203</v>
      </c>
      <c r="R471" s="112" t="s">
        <v>204</v>
      </c>
      <c r="S471" s="112" t="s">
        <v>449</v>
      </c>
      <c r="T471" s="112" t="s">
        <v>450</v>
      </c>
      <c r="U471" s="8">
        <v>2923800</v>
      </c>
      <c r="V471" s="8">
        <v>0</v>
      </c>
      <c r="W471" s="8">
        <v>2923800</v>
      </c>
      <c r="X471" s="8">
        <v>0</v>
      </c>
      <c r="Y471" s="112" t="s">
        <v>207</v>
      </c>
      <c r="Z471" s="112" t="s">
        <v>208</v>
      </c>
      <c r="AA471" s="112" t="s">
        <v>451</v>
      </c>
      <c r="AB471" s="112" t="s">
        <v>409</v>
      </c>
      <c r="AC471" s="112" t="s">
        <v>410</v>
      </c>
      <c r="AD471" s="89" t="s">
        <v>2512</v>
      </c>
      <c r="AE471" s="112" t="s">
        <v>3027</v>
      </c>
      <c r="AF471" s="112" t="s">
        <v>631</v>
      </c>
      <c r="AG471" s="112" t="s">
        <v>631</v>
      </c>
      <c r="AH471" s="112" t="s">
        <v>547</v>
      </c>
      <c r="AI471" s="112" t="s">
        <v>3037</v>
      </c>
      <c r="AJ471" s="112" t="s">
        <v>2396</v>
      </c>
      <c r="AK471" s="112" t="s">
        <v>3038</v>
      </c>
      <c r="AL471" s="112" t="s">
        <v>3039</v>
      </c>
      <c r="AM471" s="112"/>
      <c r="AN471" s="112" t="s">
        <v>900</v>
      </c>
      <c r="AO471" s="112" t="s">
        <v>493</v>
      </c>
      <c r="AP471" s="112" t="s">
        <v>901</v>
      </c>
      <c r="AQ471" s="112" t="s">
        <v>902</v>
      </c>
      <c r="AR471" s="78" t="s">
        <v>995</v>
      </c>
      <c r="AS471" s="78" t="s">
        <v>996</v>
      </c>
      <c r="AT471" s="79" t="s">
        <v>997</v>
      </c>
    </row>
    <row r="472" spans="1:46" x14ac:dyDescent="0.25">
      <c r="A472" s="111">
        <v>64622</v>
      </c>
      <c r="B472" s="115">
        <v>44671</v>
      </c>
      <c r="C472" s="112" t="s">
        <v>3040</v>
      </c>
      <c r="D472" s="112" t="s">
        <v>201</v>
      </c>
      <c r="E472" s="8">
        <v>605544</v>
      </c>
      <c r="F472" s="8">
        <v>0</v>
      </c>
      <c r="G472" s="8">
        <v>0</v>
      </c>
      <c r="H472" s="113" t="s">
        <v>480</v>
      </c>
      <c r="I472" s="117">
        <v>36491153</v>
      </c>
      <c r="J472" s="112" t="s">
        <v>894</v>
      </c>
      <c r="K472" s="112" t="s">
        <v>213</v>
      </c>
      <c r="L472" s="112" t="s">
        <v>223</v>
      </c>
      <c r="M472" s="112" t="s">
        <v>895</v>
      </c>
      <c r="N472" s="112" t="s">
        <v>216</v>
      </c>
      <c r="O472" s="112" t="s">
        <v>564</v>
      </c>
      <c r="P472" s="112" t="s">
        <v>565</v>
      </c>
      <c r="Q472" s="113" t="s">
        <v>203</v>
      </c>
      <c r="R472" s="112" t="s">
        <v>204</v>
      </c>
      <c r="S472" s="112" t="s">
        <v>916</v>
      </c>
      <c r="T472" s="112" t="s">
        <v>917</v>
      </c>
      <c r="U472" s="8">
        <v>605544</v>
      </c>
      <c r="V472" s="8">
        <v>0</v>
      </c>
      <c r="W472" s="8">
        <v>605544</v>
      </c>
      <c r="X472" s="8">
        <v>0</v>
      </c>
      <c r="Y472" s="112" t="s">
        <v>207</v>
      </c>
      <c r="Z472" s="112" t="s">
        <v>208</v>
      </c>
      <c r="AA472" s="112" t="s">
        <v>451</v>
      </c>
      <c r="AB472" s="112" t="s">
        <v>409</v>
      </c>
      <c r="AC472" s="112" t="s">
        <v>410</v>
      </c>
      <c r="AD472" s="89" t="s">
        <v>2502</v>
      </c>
      <c r="AE472" s="112" t="s">
        <v>3027</v>
      </c>
      <c r="AF472" s="112" t="s">
        <v>918</v>
      </c>
      <c r="AG472" s="112" t="s">
        <v>918</v>
      </c>
      <c r="AH472" s="112" t="s">
        <v>556</v>
      </c>
      <c r="AI472" s="112" t="s">
        <v>3041</v>
      </c>
      <c r="AJ472" s="112" t="s">
        <v>2396</v>
      </c>
      <c r="AK472" s="112" t="s">
        <v>3042</v>
      </c>
      <c r="AL472" s="112" t="s">
        <v>3043</v>
      </c>
      <c r="AM472" s="112"/>
      <c r="AN472" s="112" t="s">
        <v>900</v>
      </c>
      <c r="AO472" s="112" t="s">
        <v>493</v>
      </c>
      <c r="AP472" s="112" t="s">
        <v>901</v>
      </c>
      <c r="AQ472" s="112" t="s">
        <v>902</v>
      </c>
      <c r="AR472" s="78" t="s">
        <v>995</v>
      </c>
      <c r="AS472" s="78" t="s">
        <v>996</v>
      </c>
      <c r="AT472" s="79" t="s">
        <v>997</v>
      </c>
    </row>
    <row r="473" spans="1:46" x14ac:dyDescent="0.25">
      <c r="A473" s="111">
        <v>64722</v>
      </c>
      <c r="B473" s="115">
        <v>44671</v>
      </c>
      <c r="C473" s="112" t="s">
        <v>3044</v>
      </c>
      <c r="D473" s="112" t="s">
        <v>201</v>
      </c>
      <c r="E473" s="8">
        <v>410812</v>
      </c>
      <c r="F473" s="8">
        <v>0</v>
      </c>
      <c r="G473" s="8">
        <v>0</v>
      </c>
      <c r="H473" s="113" t="s">
        <v>480</v>
      </c>
      <c r="I473" s="117">
        <v>52764078</v>
      </c>
      <c r="J473" s="112" t="s">
        <v>2617</v>
      </c>
      <c r="K473" s="112" t="s">
        <v>213</v>
      </c>
      <c r="L473" s="112" t="s">
        <v>223</v>
      </c>
      <c r="M473" s="112" t="s">
        <v>2618</v>
      </c>
      <c r="N473" s="112" t="s">
        <v>216</v>
      </c>
      <c r="O473" s="112" t="s">
        <v>233</v>
      </c>
      <c r="P473" s="112" t="s">
        <v>234</v>
      </c>
      <c r="Q473" s="113" t="s">
        <v>203</v>
      </c>
      <c r="R473" s="112" t="s">
        <v>204</v>
      </c>
      <c r="S473" s="112" t="s">
        <v>407</v>
      </c>
      <c r="T473" s="112" t="s">
        <v>408</v>
      </c>
      <c r="U473" s="8">
        <v>410812</v>
      </c>
      <c r="V473" s="8">
        <v>0</v>
      </c>
      <c r="W473" s="8">
        <v>410812</v>
      </c>
      <c r="X473" s="8">
        <v>0</v>
      </c>
      <c r="Y473" s="112" t="s">
        <v>207</v>
      </c>
      <c r="Z473" s="112" t="s">
        <v>208</v>
      </c>
      <c r="AA473" s="112" t="s">
        <v>209</v>
      </c>
      <c r="AB473" s="112" t="s">
        <v>409</v>
      </c>
      <c r="AC473" s="112" t="s">
        <v>410</v>
      </c>
      <c r="AD473" s="89" t="s">
        <v>3045</v>
      </c>
      <c r="AE473" s="112" t="s">
        <v>1558</v>
      </c>
      <c r="AF473" s="112" t="s">
        <v>650</v>
      </c>
      <c r="AG473" s="112" t="s">
        <v>1097</v>
      </c>
      <c r="AH473" s="112" t="s">
        <v>935</v>
      </c>
      <c r="AI473" s="112" t="s">
        <v>2007</v>
      </c>
      <c r="AJ473" s="112" t="s">
        <v>2454</v>
      </c>
      <c r="AK473" s="112" t="s">
        <v>3046</v>
      </c>
      <c r="AL473" s="112" t="s">
        <v>3047</v>
      </c>
      <c r="AM473" s="112"/>
      <c r="AN473" s="112" t="s">
        <v>900</v>
      </c>
      <c r="AO473" s="112" t="s">
        <v>493</v>
      </c>
      <c r="AP473" s="112" t="s">
        <v>2632</v>
      </c>
      <c r="AQ473" s="112" t="s">
        <v>1563</v>
      </c>
      <c r="AR473" s="78" t="s">
        <v>995</v>
      </c>
      <c r="AS473" s="78" t="s">
        <v>996</v>
      </c>
      <c r="AT473" s="79" t="s">
        <v>997</v>
      </c>
    </row>
    <row r="474" spans="1:46" x14ac:dyDescent="0.25">
      <c r="A474" s="111">
        <v>65122</v>
      </c>
      <c r="B474" s="115">
        <v>44672</v>
      </c>
      <c r="C474" s="112" t="s">
        <v>3048</v>
      </c>
      <c r="D474" s="112" t="s">
        <v>201</v>
      </c>
      <c r="E474" s="8">
        <v>780400</v>
      </c>
      <c r="F474" s="8">
        <v>0</v>
      </c>
      <c r="G474" s="8">
        <v>0</v>
      </c>
      <c r="H474" s="113" t="s">
        <v>202</v>
      </c>
      <c r="I474" s="117">
        <v>830001113</v>
      </c>
      <c r="J474" s="112" t="s">
        <v>497</v>
      </c>
      <c r="K474" s="112" t="s">
        <v>213</v>
      </c>
      <c r="L474" s="112" t="s">
        <v>214</v>
      </c>
      <c r="M474" s="112" t="s">
        <v>498</v>
      </c>
      <c r="N474" s="112" t="s">
        <v>216</v>
      </c>
      <c r="O474" s="112" t="s">
        <v>233</v>
      </c>
      <c r="P474" s="112" t="s">
        <v>234</v>
      </c>
      <c r="Q474" s="113" t="s">
        <v>203</v>
      </c>
      <c r="R474" s="112" t="s">
        <v>204</v>
      </c>
      <c r="S474" s="112" t="s">
        <v>423</v>
      </c>
      <c r="T474" s="112" t="s">
        <v>424</v>
      </c>
      <c r="U474" s="8">
        <v>780400</v>
      </c>
      <c r="V474" s="8">
        <v>0</v>
      </c>
      <c r="W474" s="8">
        <v>780400</v>
      </c>
      <c r="X474" s="8">
        <v>0</v>
      </c>
      <c r="Y474" s="112" t="s">
        <v>207</v>
      </c>
      <c r="Z474" s="112" t="s">
        <v>208</v>
      </c>
      <c r="AA474" s="112" t="s">
        <v>209</v>
      </c>
      <c r="AB474" s="112" t="s">
        <v>128</v>
      </c>
      <c r="AC474" s="112" t="s">
        <v>130</v>
      </c>
      <c r="AD474" s="89" t="s">
        <v>3049</v>
      </c>
      <c r="AE474" s="112" t="s">
        <v>3050</v>
      </c>
      <c r="AF474" s="112" t="s">
        <v>313</v>
      </c>
      <c r="AG474" s="112" t="s">
        <v>313</v>
      </c>
      <c r="AH474" s="112" t="s">
        <v>313</v>
      </c>
      <c r="AI474" s="112" t="s">
        <v>2375</v>
      </c>
      <c r="AJ474" s="112" t="s">
        <v>3051</v>
      </c>
      <c r="AK474" s="112" t="s">
        <v>3052</v>
      </c>
      <c r="AL474" s="112" t="s">
        <v>3053</v>
      </c>
      <c r="AM474" s="112"/>
      <c r="AN474" s="112" t="s">
        <v>475</v>
      </c>
      <c r="AO474" s="112" t="s">
        <v>501</v>
      </c>
      <c r="AP474" s="112" t="s">
        <v>502</v>
      </c>
      <c r="AQ474" s="112" t="s">
        <v>503</v>
      </c>
      <c r="AR474" s="78" t="s">
        <v>995</v>
      </c>
      <c r="AS474" s="78" t="s">
        <v>996</v>
      </c>
      <c r="AT474" s="79" t="s">
        <v>997</v>
      </c>
    </row>
    <row r="475" spans="1:46" x14ac:dyDescent="0.25">
      <c r="A475" s="111">
        <v>65222</v>
      </c>
      <c r="B475" s="115">
        <v>44672</v>
      </c>
      <c r="C475" s="112" t="s">
        <v>3054</v>
      </c>
      <c r="D475" s="112" t="s">
        <v>201</v>
      </c>
      <c r="E475" s="8">
        <v>3150000</v>
      </c>
      <c r="F475" s="8">
        <v>30429</v>
      </c>
      <c r="G475" s="8">
        <v>0</v>
      </c>
      <c r="H475" s="113" t="s">
        <v>480</v>
      </c>
      <c r="I475" s="117">
        <v>1015467605</v>
      </c>
      <c r="J475" s="112" t="s">
        <v>700</v>
      </c>
      <c r="K475" s="112" t="s">
        <v>213</v>
      </c>
      <c r="L475" s="112" t="s">
        <v>223</v>
      </c>
      <c r="M475" s="112" t="s">
        <v>701</v>
      </c>
      <c r="N475" s="112" t="s">
        <v>216</v>
      </c>
      <c r="O475" s="112" t="s">
        <v>233</v>
      </c>
      <c r="P475" s="112" t="s">
        <v>234</v>
      </c>
      <c r="Q475" s="113" t="s">
        <v>203</v>
      </c>
      <c r="R475" s="112" t="s">
        <v>204</v>
      </c>
      <c r="S475" s="112" t="s">
        <v>449</v>
      </c>
      <c r="T475" s="112" t="s">
        <v>450</v>
      </c>
      <c r="U475" s="8">
        <v>3150000</v>
      </c>
      <c r="V475" s="8">
        <v>0</v>
      </c>
      <c r="W475" s="8">
        <v>3150000</v>
      </c>
      <c r="X475" s="8">
        <v>0</v>
      </c>
      <c r="Y475" s="112" t="s">
        <v>207</v>
      </c>
      <c r="Z475" s="112" t="s">
        <v>208</v>
      </c>
      <c r="AA475" s="112" t="s">
        <v>451</v>
      </c>
      <c r="AB475" s="112" t="s">
        <v>452</v>
      </c>
      <c r="AC475" s="112" t="s">
        <v>453</v>
      </c>
      <c r="AD475" s="89" t="s">
        <v>2439</v>
      </c>
      <c r="AE475" s="112" t="s">
        <v>3055</v>
      </c>
      <c r="AF475" s="112" t="s">
        <v>528</v>
      </c>
      <c r="AG475" s="112" t="s">
        <v>703</v>
      </c>
      <c r="AH475" s="112" t="s">
        <v>704</v>
      </c>
      <c r="AI475" s="112" t="s">
        <v>3056</v>
      </c>
      <c r="AJ475" s="112" t="s">
        <v>3051</v>
      </c>
      <c r="AK475" s="112" t="s">
        <v>3057</v>
      </c>
      <c r="AL475" s="112" t="s">
        <v>3058</v>
      </c>
      <c r="AM475" s="112"/>
      <c r="AN475" s="112" t="s">
        <v>516</v>
      </c>
      <c r="AO475" s="112" t="s">
        <v>493</v>
      </c>
      <c r="AP475" s="112" t="s">
        <v>707</v>
      </c>
      <c r="AQ475" s="112" t="s">
        <v>708</v>
      </c>
      <c r="AR475" s="78" t="s">
        <v>995</v>
      </c>
      <c r="AS475" s="78" t="s">
        <v>996</v>
      </c>
      <c r="AT475" s="79" t="s">
        <v>997</v>
      </c>
    </row>
    <row r="476" spans="1:46" x14ac:dyDescent="0.25">
      <c r="A476" s="111">
        <v>65322</v>
      </c>
      <c r="B476" s="115">
        <v>44672</v>
      </c>
      <c r="C476" s="112" t="s">
        <v>3059</v>
      </c>
      <c r="D476" s="112" t="s">
        <v>201</v>
      </c>
      <c r="E476" s="8">
        <v>2136000</v>
      </c>
      <c r="F476" s="8">
        <v>17645</v>
      </c>
      <c r="G476" s="8">
        <v>0</v>
      </c>
      <c r="H476" s="113" t="s">
        <v>480</v>
      </c>
      <c r="I476" s="117">
        <v>52099232</v>
      </c>
      <c r="J476" s="112" t="s">
        <v>849</v>
      </c>
      <c r="K476" s="112" t="s">
        <v>213</v>
      </c>
      <c r="L476" s="112" t="s">
        <v>223</v>
      </c>
      <c r="M476" s="112" t="s">
        <v>850</v>
      </c>
      <c r="N476" s="112" t="s">
        <v>216</v>
      </c>
      <c r="O476" s="112" t="s">
        <v>676</v>
      </c>
      <c r="P476" s="112" t="s">
        <v>677</v>
      </c>
      <c r="Q476" s="113" t="s">
        <v>203</v>
      </c>
      <c r="R476" s="112" t="s">
        <v>204</v>
      </c>
      <c r="S476" s="112" t="s">
        <v>449</v>
      </c>
      <c r="T476" s="112" t="s">
        <v>450</v>
      </c>
      <c r="U476" s="8">
        <v>2136000</v>
      </c>
      <c r="V476" s="8">
        <v>0</v>
      </c>
      <c r="W476" s="8">
        <v>2136000</v>
      </c>
      <c r="X476" s="8">
        <v>0</v>
      </c>
      <c r="Y476" s="112" t="s">
        <v>207</v>
      </c>
      <c r="Z476" s="112" t="s">
        <v>208</v>
      </c>
      <c r="AA476" s="112" t="s">
        <v>451</v>
      </c>
      <c r="AB476" s="112" t="s">
        <v>452</v>
      </c>
      <c r="AC476" s="112" t="s">
        <v>453</v>
      </c>
      <c r="AD476" s="89" t="s">
        <v>2445</v>
      </c>
      <c r="AE476" s="112" t="s">
        <v>3060</v>
      </c>
      <c r="AF476" s="112" t="s">
        <v>538</v>
      </c>
      <c r="AG476" s="112" t="s">
        <v>538</v>
      </c>
      <c r="AH476" s="112" t="s">
        <v>732</v>
      </c>
      <c r="AI476" s="112" t="s">
        <v>2382</v>
      </c>
      <c r="AJ476" s="112" t="s">
        <v>3051</v>
      </c>
      <c r="AK476" s="112" t="s">
        <v>3061</v>
      </c>
      <c r="AL476" s="112" t="s">
        <v>3062</v>
      </c>
      <c r="AM476" s="112"/>
      <c r="AN476" s="112" t="s">
        <v>765</v>
      </c>
      <c r="AO476" s="112" t="s">
        <v>501</v>
      </c>
      <c r="AP476" s="112" t="s">
        <v>855</v>
      </c>
      <c r="AQ476" s="112" t="s">
        <v>856</v>
      </c>
      <c r="AR476" s="78" t="s">
        <v>995</v>
      </c>
      <c r="AS476" s="78" t="s">
        <v>996</v>
      </c>
      <c r="AT476" s="79" t="s">
        <v>997</v>
      </c>
    </row>
    <row r="477" spans="1:46" x14ac:dyDescent="0.25">
      <c r="A477" s="111">
        <v>65422</v>
      </c>
      <c r="B477" s="115">
        <v>44672</v>
      </c>
      <c r="C477" s="112" t="s">
        <v>3063</v>
      </c>
      <c r="D477" s="112" t="s">
        <v>201</v>
      </c>
      <c r="E477" s="8">
        <v>2650000</v>
      </c>
      <c r="F477" s="8">
        <v>22431</v>
      </c>
      <c r="G477" s="8">
        <v>0</v>
      </c>
      <c r="H477" s="113" t="s">
        <v>480</v>
      </c>
      <c r="I477" s="117">
        <v>5698399</v>
      </c>
      <c r="J477" s="112" t="s">
        <v>985</v>
      </c>
      <c r="K477" s="112" t="s">
        <v>213</v>
      </c>
      <c r="L477" s="112" t="s">
        <v>223</v>
      </c>
      <c r="M477" s="112" t="s">
        <v>986</v>
      </c>
      <c r="N477" s="112" t="s">
        <v>216</v>
      </c>
      <c r="O477" s="112" t="s">
        <v>228</v>
      </c>
      <c r="P477" s="112" t="s">
        <v>229</v>
      </c>
      <c r="Q477" s="113" t="s">
        <v>203</v>
      </c>
      <c r="R477" s="112" t="s">
        <v>204</v>
      </c>
      <c r="S477" s="112" t="s">
        <v>817</v>
      </c>
      <c r="T477" s="112" t="s">
        <v>818</v>
      </c>
      <c r="U477" s="8">
        <v>2650000</v>
      </c>
      <c r="V477" s="8">
        <v>0</v>
      </c>
      <c r="W477" s="8">
        <v>2650000</v>
      </c>
      <c r="X477" s="8">
        <v>0</v>
      </c>
      <c r="Y477" s="112" t="s">
        <v>207</v>
      </c>
      <c r="Z477" s="112" t="s">
        <v>208</v>
      </c>
      <c r="AA477" s="112" t="s">
        <v>451</v>
      </c>
      <c r="AB477" s="112" t="s">
        <v>452</v>
      </c>
      <c r="AC477" s="112" t="s">
        <v>453</v>
      </c>
      <c r="AD477" s="89" t="s">
        <v>2487</v>
      </c>
      <c r="AE477" s="112" t="s">
        <v>3064</v>
      </c>
      <c r="AF477" s="112" t="s">
        <v>912</v>
      </c>
      <c r="AG477" s="112" t="s">
        <v>912</v>
      </c>
      <c r="AH477" s="112" t="s">
        <v>988</v>
      </c>
      <c r="AI477" s="112" t="s">
        <v>3065</v>
      </c>
      <c r="AJ477" s="112" t="s">
        <v>3051</v>
      </c>
      <c r="AK477" s="112" t="s">
        <v>3066</v>
      </c>
      <c r="AL477" s="112" t="s">
        <v>3067</v>
      </c>
      <c r="AM477" s="112"/>
      <c r="AN477" s="112" t="s">
        <v>516</v>
      </c>
      <c r="AO477" s="112" t="s">
        <v>501</v>
      </c>
      <c r="AP477" s="112" t="s">
        <v>992</v>
      </c>
      <c r="AQ477" s="112" t="s">
        <v>993</v>
      </c>
      <c r="AR477" s="78" t="s">
        <v>995</v>
      </c>
      <c r="AS477" s="78" t="s">
        <v>996</v>
      </c>
      <c r="AT477" s="79" t="s">
        <v>997</v>
      </c>
    </row>
    <row r="478" spans="1:46" x14ac:dyDescent="0.25">
      <c r="A478" s="111">
        <v>65522</v>
      </c>
      <c r="B478" s="115">
        <v>44672</v>
      </c>
      <c r="C478" s="112" t="s">
        <v>3068</v>
      </c>
      <c r="D478" s="112" t="s">
        <v>201</v>
      </c>
      <c r="E478" s="8">
        <v>2136000</v>
      </c>
      <c r="F478" s="8">
        <v>17645</v>
      </c>
      <c r="G478" s="8">
        <v>0</v>
      </c>
      <c r="H478" s="113" t="s">
        <v>480</v>
      </c>
      <c r="I478" s="117">
        <v>80054606</v>
      </c>
      <c r="J478" s="112" t="s">
        <v>646</v>
      </c>
      <c r="K478" s="112" t="s">
        <v>213</v>
      </c>
      <c r="L478" s="112" t="s">
        <v>223</v>
      </c>
      <c r="M478" s="112" t="s">
        <v>647</v>
      </c>
      <c r="N478" s="112" t="s">
        <v>216</v>
      </c>
      <c r="O478" s="112" t="s">
        <v>467</v>
      </c>
      <c r="P478" s="112" t="s">
        <v>468</v>
      </c>
      <c r="Q478" s="113" t="s">
        <v>203</v>
      </c>
      <c r="R478" s="112" t="s">
        <v>204</v>
      </c>
      <c r="S478" s="112" t="s">
        <v>586</v>
      </c>
      <c r="T478" s="112" t="s">
        <v>587</v>
      </c>
      <c r="U478" s="8">
        <v>2136000</v>
      </c>
      <c r="V478" s="8">
        <v>0</v>
      </c>
      <c r="W478" s="8">
        <v>2136000</v>
      </c>
      <c r="X478" s="8">
        <v>0</v>
      </c>
      <c r="Y478" s="112" t="s">
        <v>207</v>
      </c>
      <c r="Z478" s="112" t="s">
        <v>208</v>
      </c>
      <c r="AA478" s="112" t="s">
        <v>209</v>
      </c>
      <c r="AB478" s="112" t="s">
        <v>452</v>
      </c>
      <c r="AC478" s="112" t="s">
        <v>453</v>
      </c>
      <c r="AD478" s="89" t="s">
        <v>2445</v>
      </c>
      <c r="AE478" s="112" t="s">
        <v>3069</v>
      </c>
      <c r="AF478" s="112" t="s">
        <v>649</v>
      </c>
      <c r="AG478" s="112" t="s">
        <v>650</v>
      </c>
      <c r="AH478" s="112" t="s">
        <v>651</v>
      </c>
      <c r="AI478" s="112" t="s">
        <v>3070</v>
      </c>
      <c r="AJ478" s="112" t="s">
        <v>3051</v>
      </c>
      <c r="AK478" s="112" t="s">
        <v>3071</v>
      </c>
      <c r="AL478" s="112" t="s">
        <v>3072</v>
      </c>
      <c r="AM478" s="112"/>
      <c r="AN478" s="112" t="s">
        <v>617</v>
      </c>
      <c r="AO478" s="112" t="s">
        <v>501</v>
      </c>
      <c r="AP478" s="112" t="s">
        <v>654</v>
      </c>
      <c r="AQ478" s="112" t="s">
        <v>655</v>
      </c>
      <c r="AR478" s="78" t="s">
        <v>995</v>
      </c>
      <c r="AS478" s="78" t="s">
        <v>996</v>
      </c>
      <c r="AT478" s="79" t="s">
        <v>997</v>
      </c>
    </row>
    <row r="479" spans="1:46" x14ac:dyDescent="0.25">
      <c r="A479" s="111">
        <v>65622</v>
      </c>
      <c r="B479" s="115">
        <v>44673</v>
      </c>
      <c r="C479" s="112" t="s">
        <v>3073</v>
      </c>
      <c r="D479" s="112" t="s">
        <v>201</v>
      </c>
      <c r="E479" s="8">
        <v>548295</v>
      </c>
      <c r="F479" s="8">
        <v>0</v>
      </c>
      <c r="G479" s="8">
        <v>0</v>
      </c>
      <c r="H479" s="113" t="s">
        <v>480</v>
      </c>
      <c r="I479" s="117">
        <v>53069652</v>
      </c>
      <c r="J479" s="112" t="s">
        <v>3074</v>
      </c>
      <c r="K479" s="112" t="s">
        <v>213</v>
      </c>
      <c r="L479" s="112" t="s">
        <v>223</v>
      </c>
      <c r="M479" s="112" t="s">
        <v>3075</v>
      </c>
      <c r="N479" s="112" t="s">
        <v>216</v>
      </c>
      <c r="O479" s="112" t="s">
        <v>467</v>
      </c>
      <c r="P479" s="112" t="s">
        <v>468</v>
      </c>
      <c r="Q479" s="113" t="s">
        <v>203</v>
      </c>
      <c r="R479" s="112" t="s">
        <v>204</v>
      </c>
      <c r="S479" s="112" t="s">
        <v>522</v>
      </c>
      <c r="T479" s="112" t="s">
        <v>523</v>
      </c>
      <c r="U479" s="8">
        <v>548295</v>
      </c>
      <c r="V479" s="8">
        <v>0</v>
      </c>
      <c r="W479" s="8">
        <v>548295</v>
      </c>
      <c r="X479" s="8">
        <v>0</v>
      </c>
      <c r="Y479" s="112" t="s">
        <v>207</v>
      </c>
      <c r="Z479" s="112" t="s">
        <v>208</v>
      </c>
      <c r="AA479" s="112" t="s">
        <v>451</v>
      </c>
      <c r="AB479" s="112" t="s">
        <v>77</v>
      </c>
      <c r="AC479" s="112" t="s">
        <v>76</v>
      </c>
      <c r="AD479" s="89" t="s">
        <v>2898</v>
      </c>
      <c r="AE479" s="112" t="s">
        <v>3076</v>
      </c>
      <c r="AF479" s="112" t="s">
        <v>1886</v>
      </c>
      <c r="AG479" s="112" t="s">
        <v>962</v>
      </c>
      <c r="AH479" s="112" t="s">
        <v>2277</v>
      </c>
      <c r="AI479" s="112" t="s">
        <v>2234</v>
      </c>
      <c r="AJ479" s="112" t="s">
        <v>2849</v>
      </c>
      <c r="AK479" s="112" t="s">
        <v>3077</v>
      </c>
      <c r="AL479" s="112" t="s">
        <v>3078</v>
      </c>
      <c r="AM479" s="112"/>
      <c r="AN479" s="112" t="s">
        <v>2852</v>
      </c>
      <c r="AO479" s="112" t="s">
        <v>346</v>
      </c>
      <c r="AP479" s="112" t="s">
        <v>3079</v>
      </c>
      <c r="AQ479" s="112" t="s">
        <v>3080</v>
      </c>
      <c r="AR479" s="78" t="str">
        <f>VLOOKUP(AB479,RUBROS[],3,FALSE)</f>
        <v>RECONOCIMIENTO DE VIÁTICOS</v>
      </c>
      <c r="AS479" s="78" t="str">
        <f>VLOOKUP(AB479,RUBROS[],4,FALSE)</f>
        <v>ARTÍCULO 8. RECONOCIMIENTO DE VIÁTICOS.</v>
      </c>
      <c r="AT479" s="79" t="s">
        <v>2388</v>
      </c>
    </row>
    <row r="480" spans="1:46" x14ac:dyDescent="0.25">
      <c r="A480" s="111">
        <v>65622</v>
      </c>
      <c r="B480" s="115">
        <v>44673</v>
      </c>
      <c r="C480" s="112" t="s">
        <v>3073</v>
      </c>
      <c r="D480" s="112" t="s">
        <v>201</v>
      </c>
      <c r="E480" s="8">
        <v>548295</v>
      </c>
      <c r="F480" s="8">
        <v>0</v>
      </c>
      <c r="G480" s="8">
        <v>0</v>
      </c>
      <c r="H480" s="113" t="s">
        <v>480</v>
      </c>
      <c r="I480" s="117">
        <v>53069652</v>
      </c>
      <c r="J480" s="112" t="s">
        <v>3074</v>
      </c>
      <c r="K480" s="112" t="s">
        <v>213</v>
      </c>
      <c r="L480" s="112" t="s">
        <v>223</v>
      </c>
      <c r="M480" s="112" t="s">
        <v>3075</v>
      </c>
      <c r="N480" s="112" t="s">
        <v>216</v>
      </c>
      <c r="O480" s="112" t="s">
        <v>467</v>
      </c>
      <c r="P480" s="112" t="s">
        <v>468</v>
      </c>
      <c r="Q480" s="113" t="s">
        <v>203</v>
      </c>
      <c r="R480" s="112" t="s">
        <v>204</v>
      </c>
      <c r="S480" s="112" t="s">
        <v>522</v>
      </c>
      <c r="T480" s="112" t="s">
        <v>523</v>
      </c>
      <c r="U480" s="8">
        <v>548295</v>
      </c>
      <c r="V480" s="8">
        <v>0</v>
      </c>
      <c r="W480" s="8">
        <v>548295</v>
      </c>
      <c r="X480" s="8">
        <v>0</v>
      </c>
      <c r="Y480" s="112" t="s">
        <v>207</v>
      </c>
      <c r="Z480" s="112" t="s">
        <v>208</v>
      </c>
      <c r="AA480" s="112" t="s">
        <v>451</v>
      </c>
      <c r="AB480" s="112" t="s">
        <v>62</v>
      </c>
      <c r="AC480" s="112" t="s">
        <v>66</v>
      </c>
      <c r="AD480" s="89" t="s">
        <v>2847</v>
      </c>
      <c r="AE480" s="112" t="s">
        <v>3076</v>
      </c>
      <c r="AF480" s="112" t="s">
        <v>1886</v>
      </c>
      <c r="AG480" s="112" t="s">
        <v>962</v>
      </c>
      <c r="AH480" s="112" t="s">
        <v>2277</v>
      </c>
      <c r="AI480" s="112" t="s">
        <v>2234</v>
      </c>
      <c r="AJ480" s="112" t="s">
        <v>2849</v>
      </c>
      <c r="AK480" s="112" t="s">
        <v>3077</v>
      </c>
      <c r="AL480" s="112" t="s">
        <v>3078</v>
      </c>
      <c r="AM480" s="112"/>
      <c r="AN480" s="112" t="s">
        <v>2852</v>
      </c>
      <c r="AO480" s="112" t="s">
        <v>346</v>
      </c>
      <c r="AP480" s="112" t="s">
        <v>3079</v>
      </c>
      <c r="AQ480" s="112" t="s">
        <v>3080</v>
      </c>
      <c r="AR480" s="78" t="str">
        <f>VLOOKUP(AB480,RUBROS[],3,FALSE)</f>
        <v>TIQUETES</v>
      </c>
      <c r="AS480" s="78" t="str">
        <f>VLOOKUP(AB480,RUBROS[],4,FALSE)</f>
        <v>ARTÍCULO 7. SUMINISTRO DE TIQUETES.</v>
      </c>
      <c r="AT480" s="79" t="s">
        <v>2389</v>
      </c>
    </row>
    <row r="481" spans="1:46" x14ac:dyDescent="0.25">
      <c r="A481" s="111">
        <v>65722</v>
      </c>
      <c r="B481" s="115">
        <v>44673</v>
      </c>
      <c r="C481" s="112" t="s">
        <v>3081</v>
      </c>
      <c r="D481" s="112" t="s">
        <v>201</v>
      </c>
      <c r="E481" s="8">
        <v>500000</v>
      </c>
      <c r="F481" s="8">
        <v>0</v>
      </c>
      <c r="G481" s="8">
        <v>0</v>
      </c>
      <c r="H481" s="113" t="s">
        <v>480</v>
      </c>
      <c r="I481" s="117">
        <v>53069652</v>
      </c>
      <c r="J481" s="112" t="s">
        <v>3074</v>
      </c>
      <c r="K481" s="112" t="s">
        <v>213</v>
      </c>
      <c r="L481" s="112" t="s">
        <v>223</v>
      </c>
      <c r="M481" s="112" t="s">
        <v>3075</v>
      </c>
      <c r="N481" s="112" t="s">
        <v>216</v>
      </c>
      <c r="O481" s="112" t="s">
        <v>467</v>
      </c>
      <c r="P481" s="112" t="s">
        <v>468</v>
      </c>
      <c r="Q481" s="113" t="s">
        <v>203</v>
      </c>
      <c r="R481" s="112" t="s">
        <v>204</v>
      </c>
      <c r="S481" s="112" t="s">
        <v>522</v>
      </c>
      <c r="T481" s="112" t="s">
        <v>523</v>
      </c>
      <c r="U481" s="8">
        <v>500000</v>
      </c>
      <c r="V481" s="8">
        <v>0</v>
      </c>
      <c r="W481" s="8">
        <v>500000</v>
      </c>
      <c r="X481" s="8">
        <v>0</v>
      </c>
      <c r="Y481" s="112" t="s">
        <v>207</v>
      </c>
      <c r="Z481" s="112" t="s">
        <v>208</v>
      </c>
      <c r="AA481" s="112" t="s">
        <v>451</v>
      </c>
      <c r="AB481" s="112" t="s">
        <v>62</v>
      </c>
      <c r="AC481" s="112" t="s">
        <v>66</v>
      </c>
      <c r="AD481" s="89" t="s">
        <v>2857</v>
      </c>
      <c r="AE481" s="112" t="s">
        <v>3076</v>
      </c>
      <c r="AF481" s="112" t="s">
        <v>898</v>
      </c>
      <c r="AG481" s="112" t="s">
        <v>835</v>
      </c>
      <c r="AH481" s="112" t="s">
        <v>1618</v>
      </c>
      <c r="AI481" s="112" t="s">
        <v>2238</v>
      </c>
      <c r="AJ481" s="112" t="s">
        <v>2849</v>
      </c>
      <c r="AK481" s="112" t="s">
        <v>3082</v>
      </c>
      <c r="AL481" s="112" t="s">
        <v>3083</v>
      </c>
      <c r="AM481" s="112"/>
      <c r="AN481" s="112" t="s">
        <v>2852</v>
      </c>
      <c r="AO481" s="112" t="s">
        <v>346</v>
      </c>
      <c r="AP481" s="112" t="s">
        <v>3084</v>
      </c>
      <c r="AQ481" s="112" t="s">
        <v>3085</v>
      </c>
      <c r="AR481" s="78" t="str">
        <f>VLOOKUP(AB481,RUBROS[],3,FALSE)</f>
        <v>TIQUETES</v>
      </c>
      <c r="AS481" s="78" t="str">
        <f>VLOOKUP(AB481,RUBROS[],4,FALSE)</f>
        <v>ARTÍCULO 7. SUMINISTRO DE TIQUETES.</v>
      </c>
      <c r="AT481" s="79" t="s">
        <v>2389</v>
      </c>
    </row>
    <row r="482" spans="1:46" x14ac:dyDescent="0.25">
      <c r="A482" s="111">
        <v>65822</v>
      </c>
      <c r="B482" s="115">
        <v>44673</v>
      </c>
      <c r="C482" s="112" t="s">
        <v>3086</v>
      </c>
      <c r="D482" s="112" t="s">
        <v>201</v>
      </c>
      <c r="E482" s="8">
        <v>548295</v>
      </c>
      <c r="F482" s="8">
        <v>0</v>
      </c>
      <c r="G482" s="8">
        <v>0</v>
      </c>
      <c r="H482" s="113" t="s">
        <v>480</v>
      </c>
      <c r="I482" s="117">
        <v>91509885</v>
      </c>
      <c r="J482" s="112" t="s">
        <v>3087</v>
      </c>
      <c r="K482" s="112" t="s">
        <v>213</v>
      </c>
      <c r="L482" s="112" t="s">
        <v>223</v>
      </c>
      <c r="M482" s="112" t="s">
        <v>3088</v>
      </c>
      <c r="N482" s="112" t="s">
        <v>216</v>
      </c>
      <c r="O482" s="112" t="s">
        <v>228</v>
      </c>
      <c r="P482" s="112" t="s">
        <v>229</v>
      </c>
      <c r="Q482" s="113" t="s">
        <v>203</v>
      </c>
      <c r="R482" s="112" t="s">
        <v>204</v>
      </c>
      <c r="S482" s="112" t="s">
        <v>522</v>
      </c>
      <c r="T482" s="112" t="s">
        <v>523</v>
      </c>
      <c r="U482" s="8">
        <v>548295</v>
      </c>
      <c r="V482" s="8">
        <v>0</v>
      </c>
      <c r="W482" s="8">
        <v>548295</v>
      </c>
      <c r="X482" s="8">
        <v>0</v>
      </c>
      <c r="Y482" s="112" t="s">
        <v>207</v>
      </c>
      <c r="Z482" s="112" t="s">
        <v>208</v>
      </c>
      <c r="AA482" s="112" t="s">
        <v>451</v>
      </c>
      <c r="AB482" s="112" t="s">
        <v>77</v>
      </c>
      <c r="AC482" s="112" t="s">
        <v>76</v>
      </c>
      <c r="AD482" s="89" t="s">
        <v>2898</v>
      </c>
      <c r="AE482" s="112" t="s">
        <v>3089</v>
      </c>
      <c r="AF482" s="112" t="s">
        <v>1886</v>
      </c>
      <c r="AG482" s="112" t="s">
        <v>962</v>
      </c>
      <c r="AH482" s="112" t="s">
        <v>2483</v>
      </c>
      <c r="AI482" s="112" t="s">
        <v>2274</v>
      </c>
      <c r="AJ482" s="112" t="s">
        <v>2849</v>
      </c>
      <c r="AK482" s="112" t="s">
        <v>3090</v>
      </c>
      <c r="AL482" s="112" t="s">
        <v>3091</v>
      </c>
      <c r="AM482" s="112"/>
      <c r="AN482" s="112" t="s">
        <v>2849</v>
      </c>
      <c r="AO482" s="112" t="s">
        <v>346</v>
      </c>
      <c r="AP482" s="112" t="s">
        <v>1787</v>
      </c>
      <c r="AQ482" s="112" t="s">
        <v>3092</v>
      </c>
      <c r="AR482" s="78" t="str">
        <f>VLOOKUP(AB482,RUBROS[],3,FALSE)</f>
        <v>RECONOCIMIENTO DE VIÁTICOS</v>
      </c>
      <c r="AS482" s="78" t="str">
        <f>VLOOKUP(AB482,RUBROS[],4,FALSE)</f>
        <v>ARTÍCULO 8. RECONOCIMIENTO DE VIÁTICOS.</v>
      </c>
      <c r="AT482" s="79" t="s">
        <v>2388</v>
      </c>
    </row>
    <row r="483" spans="1:46" x14ac:dyDescent="0.25">
      <c r="A483" s="111">
        <v>65822</v>
      </c>
      <c r="B483" s="115">
        <v>44673</v>
      </c>
      <c r="C483" s="112" t="s">
        <v>3086</v>
      </c>
      <c r="D483" s="112" t="s">
        <v>201</v>
      </c>
      <c r="E483" s="8">
        <v>548295</v>
      </c>
      <c r="F483" s="8">
        <v>0</v>
      </c>
      <c r="G483" s="8">
        <v>0</v>
      </c>
      <c r="H483" s="113" t="s">
        <v>480</v>
      </c>
      <c r="I483" s="117">
        <v>91509885</v>
      </c>
      <c r="J483" s="112" t="s">
        <v>3087</v>
      </c>
      <c r="K483" s="112" t="s">
        <v>213</v>
      </c>
      <c r="L483" s="112" t="s">
        <v>223</v>
      </c>
      <c r="M483" s="112" t="s">
        <v>3088</v>
      </c>
      <c r="N483" s="112" t="s">
        <v>216</v>
      </c>
      <c r="O483" s="112" t="s">
        <v>228</v>
      </c>
      <c r="P483" s="112" t="s">
        <v>229</v>
      </c>
      <c r="Q483" s="113" t="s">
        <v>203</v>
      </c>
      <c r="R483" s="112" t="s">
        <v>204</v>
      </c>
      <c r="S483" s="112" t="s">
        <v>522</v>
      </c>
      <c r="T483" s="112" t="s">
        <v>523</v>
      </c>
      <c r="U483" s="8">
        <v>548295</v>
      </c>
      <c r="V483" s="8">
        <v>0</v>
      </c>
      <c r="W483" s="8">
        <v>548295</v>
      </c>
      <c r="X483" s="8">
        <v>0</v>
      </c>
      <c r="Y483" s="112" t="s">
        <v>207</v>
      </c>
      <c r="Z483" s="112" t="s">
        <v>208</v>
      </c>
      <c r="AA483" s="112" t="s">
        <v>451</v>
      </c>
      <c r="AB483" s="112" t="s">
        <v>62</v>
      </c>
      <c r="AC483" s="112" t="s">
        <v>66</v>
      </c>
      <c r="AD483" s="89" t="s">
        <v>2847</v>
      </c>
      <c r="AE483" s="112" t="s">
        <v>3089</v>
      </c>
      <c r="AF483" s="112" t="s">
        <v>1886</v>
      </c>
      <c r="AG483" s="112" t="s">
        <v>962</v>
      </c>
      <c r="AH483" s="112" t="s">
        <v>2483</v>
      </c>
      <c r="AI483" s="112" t="s">
        <v>2274</v>
      </c>
      <c r="AJ483" s="112" t="s">
        <v>2849</v>
      </c>
      <c r="AK483" s="112" t="s">
        <v>3090</v>
      </c>
      <c r="AL483" s="112" t="s">
        <v>3091</v>
      </c>
      <c r="AM483" s="112"/>
      <c r="AN483" s="112" t="s">
        <v>2849</v>
      </c>
      <c r="AO483" s="112" t="s">
        <v>346</v>
      </c>
      <c r="AP483" s="112" t="s">
        <v>1787</v>
      </c>
      <c r="AQ483" s="112" t="s">
        <v>3092</v>
      </c>
      <c r="AR483" s="78" t="str">
        <f>VLOOKUP(AB483,RUBROS[],3,FALSE)</f>
        <v>TIQUETES</v>
      </c>
      <c r="AS483" s="78" t="str">
        <f>VLOOKUP(AB483,RUBROS[],4,FALSE)</f>
        <v>ARTÍCULO 7. SUMINISTRO DE TIQUETES.</v>
      </c>
      <c r="AT483" s="79" t="s">
        <v>2389</v>
      </c>
    </row>
    <row r="484" spans="1:46" x14ac:dyDescent="0.25">
      <c r="A484" s="111">
        <v>65922</v>
      </c>
      <c r="B484" s="115">
        <v>44673</v>
      </c>
      <c r="C484" s="112" t="s">
        <v>3093</v>
      </c>
      <c r="D484" s="112" t="s">
        <v>201</v>
      </c>
      <c r="E484" s="8">
        <v>500000</v>
      </c>
      <c r="F484" s="8">
        <v>0</v>
      </c>
      <c r="G484" s="8">
        <v>0</v>
      </c>
      <c r="H484" s="113" t="s">
        <v>480</v>
      </c>
      <c r="I484" s="117">
        <v>91509885</v>
      </c>
      <c r="J484" s="112" t="s">
        <v>3087</v>
      </c>
      <c r="K484" s="112" t="s">
        <v>213</v>
      </c>
      <c r="L484" s="112" t="s">
        <v>223</v>
      </c>
      <c r="M484" s="112" t="s">
        <v>3088</v>
      </c>
      <c r="N484" s="112" t="s">
        <v>216</v>
      </c>
      <c r="O484" s="112" t="s">
        <v>228</v>
      </c>
      <c r="P484" s="112" t="s">
        <v>229</v>
      </c>
      <c r="Q484" s="113" t="s">
        <v>203</v>
      </c>
      <c r="R484" s="112" t="s">
        <v>204</v>
      </c>
      <c r="S484" s="112" t="s">
        <v>522</v>
      </c>
      <c r="T484" s="112" t="s">
        <v>523</v>
      </c>
      <c r="U484" s="8">
        <v>500000</v>
      </c>
      <c r="V484" s="8">
        <v>0</v>
      </c>
      <c r="W484" s="8">
        <v>500000</v>
      </c>
      <c r="X484" s="8">
        <v>0</v>
      </c>
      <c r="Y484" s="112" t="s">
        <v>207</v>
      </c>
      <c r="Z484" s="112" t="s">
        <v>208</v>
      </c>
      <c r="AA484" s="112" t="s">
        <v>451</v>
      </c>
      <c r="AB484" s="112" t="s">
        <v>62</v>
      </c>
      <c r="AC484" s="112" t="s">
        <v>66</v>
      </c>
      <c r="AD484" s="89" t="s">
        <v>2857</v>
      </c>
      <c r="AE484" s="112" t="s">
        <v>3089</v>
      </c>
      <c r="AF484" s="112" t="s">
        <v>898</v>
      </c>
      <c r="AG484" s="112" t="s">
        <v>835</v>
      </c>
      <c r="AH484" s="112" t="s">
        <v>2489</v>
      </c>
      <c r="AI484" s="112" t="s">
        <v>2278</v>
      </c>
      <c r="AJ484" s="112" t="s">
        <v>2849</v>
      </c>
      <c r="AK484" s="112" t="s">
        <v>3094</v>
      </c>
      <c r="AL484" s="112" t="s">
        <v>3095</v>
      </c>
      <c r="AM484" s="112"/>
      <c r="AN484" s="112" t="s">
        <v>2849</v>
      </c>
      <c r="AO484" s="112" t="s">
        <v>346</v>
      </c>
      <c r="AP484" s="112" t="s">
        <v>1787</v>
      </c>
      <c r="AQ484" s="112" t="s">
        <v>2906</v>
      </c>
      <c r="AR484" s="78" t="str">
        <f>VLOOKUP(AB484,RUBROS[],3,FALSE)</f>
        <v>TIQUETES</v>
      </c>
      <c r="AS484" s="78" t="str">
        <f>VLOOKUP(AB484,RUBROS[],4,FALSE)</f>
        <v>ARTÍCULO 7. SUMINISTRO DE TIQUETES.</v>
      </c>
      <c r="AT484" s="79" t="s">
        <v>2389</v>
      </c>
    </row>
    <row r="485" spans="1:46" x14ac:dyDescent="0.25">
      <c r="A485" s="111">
        <v>66022</v>
      </c>
      <c r="B485" s="115">
        <v>44673</v>
      </c>
      <c r="C485" s="112" t="s">
        <v>3096</v>
      </c>
      <c r="D485" s="112" t="s">
        <v>201</v>
      </c>
      <c r="E485" s="8">
        <v>196666</v>
      </c>
      <c r="F485" s="8">
        <v>1900</v>
      </c>
      <c r="G485" s="8">
        <v>0</v>
      </c>
      <c r="H485" s="113" t="s">
        <v>480</v>
      </c>
      <c r="I485" s="117">
        <v>1047425600</v>
      </c>
      <c r="J485" s="112" t="s">
        <v>3097</v>
      </c>
      <c r="K485" s="112" t="s">
        <v>213</v>
      </c>
      <c r="L485" s="112" t="s">
        <v>223</v>
      </c>
      <c r="M485" s="112" t="s">
        <v>3098</v>
      </c>
      <c r="N485" s="112" t="s">
        <v>216</v>
      </c>
      <c r="O485" s="112" t="s">
        <v>467</v>
      </c>
      <c r="P485" s="112" t="s">
        <v>468</v>
      </c>
      <c r="Q485" s="113" t="s">
        <v>203</v>
      </c>
      <c r="R485" s="112" t="s">
        <v>204</v>
      </c>
      <c r="S485" s="112" t="s">
        <v>507</v>
      </c>
      <c r="T485" s="112" t="s">
        <v>508</v>
      </c>
      <c r="U485" s="8">
        <v>196666</v>
      </c>
      <c r="V485" s="8">
        <v>0</v>
      </c>
      <c r="W485" s="8">
        <v>196666</v>
      </c>
      <c r="X485" s="8">
        <v>0</v>
      </c>
      <c r="Y485" s="112" t="s">
        <v>207</v>
      </c>
      <c r="Z485" s="112" t="s">
        <v>208</v>
      </c>
      <c r="AA485" s="112" t="s">
        <v>451</v>
      </c>
      <c r="AB485" s="112" t="s">
        <v>452</v>
      </c>
      <c r="AC485" s="112" t="s">
        <v>453</v>
      </c>
      <c r="AD485" s="89" t="s">
        <v>3099</v>
      </c>
      <c r="AE485" s="112" t="s">
        <v>1700</v>
      </c>
      <c r="AF485" s="112" t="s">
        <v>590</v>
      </c>
      <c r="AG485" s="112" t="s">
        <v>548</v>
      </c>
      <c r="AH485" s="112" t="s">
        <v>1491</v>
      </c>
      <c r="AI485" s="112" t="s">
        <v>3100</v>
      </c>
      <c r="AJ485" s="112" t="s">
        <v>2454</v>
      </c>
      <c r="AK485" s="112" t="s">
        <v>3101</v>
      </c>
      <c r="AL485" s="112" t="s">
        <v>3102</v>
      </c>
      <c r="AM485" s="112"/>
      <c r="AN485" s="112" t="s">
        <v>2103</v>
      </c>
      <c r="AO485" s="112" t="s">
        <v>501</v>
      </c>
      <c r="AP485" s="112" t="s">
        <v>3103</v>
      </c>
      <c r="AQ485" s="112" t="s">
        <v>1704</v>
      </c>
      <c r="AR485" s="78" t="s">
        <v>995</v>
      </c>
      <c r="AS485" s="78" t="s">
        <v>996</v>
      </c>
      <c r="AT485" s="79" t="s">
        <v>997</v>
      </c>
    </row>
    <row r="486" spans="1:46" x14ac:dyDescent="0.25">
      <c r="A486" s="111">
        <v>66122</v>
      </c>
      <c r="B486" s="115">
        <v>44673</v>
      </c>
      <c r="C486" s="112" t="s">
        <v>3104</v>
      </c>
      <c r="D486" s="112" t="s">
        <v>201</v>
      </c>
      <c r="E486" s="8">
        <v>1419173</v>
      </c>
      <c r="F486" s="8">
        <v>34273</v>
      </c>
      <c r="G486" s="8">
        <v>0</v>
      </c>
      <c r="H486" s="113" t="s">
        <v>480</v>
      </c>
      <c r="I486" s="117">
        <v>39464263</v>
      </c>
      <c r="J486" s="112" t="s">
        <v>3105</v>
      </c>
      <c r="K486" s="112" t="s">
        <v>213</v>
      </c>
      <c r="L486" s="112" t="s">
        <v>223</v>
      </c>
      <c r="M486" s="112" t="s">
        <v>3106</v>
      </c>
      <c r="N486" s="112" t="s">
        <v>216</v>
      </c>
      <c r="O486" s="112" t="s">
        <v>233</v>
      </c>
      <c r="P486" s="112" t="s">
        <v>234</v>
      </c>
      <c r="Q486" s="113" t="s">
        <v>203</v>
      </c>
      <c r="R486" s="112" t="s">
        <v>204</v>
      </c>
      <c r="S486" s="112" t="s">
        <v>507</v>
      </c>
      <c r="T486" s="112" t="s">
        <v>508</v>
      </c>
      <c r="U486" s="8">
        <v>1419173</v>
      </c>
      <c r="V486" s="8">
        <v>0</v>
      </c>
      <c r="W486" s="8">
        <v>1419173</v>
      </c>
      <c r="X486" s="8">
        <v>0</v>
      </c>
      <c r="Y486" s="112" t="s">
        <v>207</v>
      </c>
      <c r="Z486" s="112" t="s">
        <v>208</v>
      </c>
      <c r="AA486" s="112" t="s">
        <v>451</v>
      </c>
      <c r="AB486" s="112" t="s">
        <v>409</v>
      </c>
      <c r="AC486" s="112" t="s">
        <v>410</v>
      </c>
      <c r="AD486" s="89" t="s">
        <v>3107</v>
      </c>
      <c r="AE486" s="112" t="s">
        <v>1558</v>
      </c>
      <c r="AF486" s="112" t="s">
        <v>1559</v>
      </c>
      <c r="AG486" s="112" t="s">
        <v>1559</v>
      </c>
      <c r="AH486" s="112" t="s">
        <v>1934</v>
      </c>
      <c r="AI486" s="112" t="s">
        <v>3108</v>
      </c>
      <c r="AJ486" s="112" t="s">
        <v>2416</v>
      </c>
      <c r="AK486" s="112" t="s">
        <v>3109</v>
      </c>
      <c r="AL486" s="112" t="s">
        <v>3110</v>
      </c>
      <c r="AM486" s="112"/>
      <c r="AN486" s="112" t="s">
        <v>3111</v>
      </c>
      <c r="AO486" s="112" t="s">
        <v>493</v>
      </c>
      <c r="AP486" s="112" t="s">
        <v>3112</v>
      </c>
      <c r="AQ486" s="112" t="s">
        <v>1563</v>
      </c>
      <c r="AR486" s="78" t="s">
        <v>995</v>
      </c>
      <c r="AS486" s="78" t="s">
        <v>996</v>
      </c>
      <c r="AT486" s="79" t="s">
        <v>997</v>
      </c>
    </row>
    <row r="487" spans="1:46" x14ac:dyDescent="0.25">
      <c r="A487" s="111">
        <v>66222</v>
      </c>
      <c r="B487" s="115">
        <v>44673</v>
      </c>
      <c r="C487" s="112" t="s">
        <v>3113</v>
      </c>
      <c r="D487" s="112" t="s">
        <v>201</v>
      </c>
      <c r="E487" s="8">
        <v>354793</v>
      </c>
      <c r="F487" s="8">
        <v>0</v>
      </c>
      <c r="G487" s="8">
        <v>0</v>
      </c>
      <c r="H487" s="113" t="s">
        <v>480</v>
      </c>
      <c r="I487" s="117">
        <v>39464263</v>
      </c>
      <c r="J487" s="112" t="s">
        <v>3105</v>
      </c>
      <c r="K487" s="112" t="s">
        <v>213</v>
      </c>
      <c r="L487" s="112" t="s">
        <v>223</v>
      </c>
      <c r="M487" s="112" t="s">
        <v>3106</v>
      </c>
      <c r="N487" s="112" t="s">
        <v>216</v>
      </c>
      <c r="O487" s="112" t="s">
        <v>233</v>
      </c>
      <c r="P487" s="112" t="s">
        <v>234</v>
      </c>
      <c r="Q487" s="113" t="s">
        <v>203</v>
      </c>
      <c r="R487" s="112" t="s">
        <v>204</v>
      </c>
      <c r="S487" s="112" t="s">
        <v>449</v>
      </c>
      <c r="T487" s="112" t="s">
        <v>450</v>
      </c>
      <c r="U487" s="8">
        <v>354793</v>
      </c>
      <c r="V487" s="8">
        <v>0</v>
      </c>
      <c r="W487" s="8">
        <v>354793</v>
      </c>
      <c r="X487" s="8">
        <v>0</v>
      </c>
      <c r="Y487" s="112" t="s">
        <v>207</v>
      </c>
      <c r="Z487" s="112" t="s">
        <v>208</v>
      </c>
      <c r="AA487" s="112" t="s">
        <v>451</v>
      </c>
      <c r="AB487" s="112" t="s">
        <v>409</v>
      </c>
      <c r="AC487" s="112" t="s">
        <v>410</v>
      </c>
      <c r="AD487" s="89" t="s">
        <v>3114</v>
      </c>
      <c r="AE487" s="112" t="s">
        <v>1558</v>
      </c>
      <c r="AF487" s="112" t="s">
        <v>640</v>
      </c>
      <c r="AG487" s="112" t="s">
        <v>640</v>
      </c>
      <c r="AH487" s="112" t="s">
        <v>3115</v>
      </c>
      <c r="AI487" s="112" t="s">
        <v>3116</v>
      </c>
      <c r="AJ487" s="112" t="s">
        <v>2416</v>
      </c>
      <c r="AK487" s="112" t="s">
        <v>3117</v>
      </c>
      <c r="AL487" s="112" t="s">
        <v>3118</v>
      </c>
      <c r="AM487" s="112"/>
      <c r="AN487" s="112" t="s">
        <v>3111</v>
      </c>
      <c r="AO487" s="112" t="s">
        <v>493</v>
      </c>
      <c r="AP487" s="112" t="s">
        <v>3119</v>
      </c>
      <c r="AQ487" s="112" t="s">
        <v>1563</v>
      </c>
      <c r="AR487" s="78" t="s">
        <v>995</v>
      </c>
      <c r="AS487" s="78" t="s">
        <v>996</v>
      </c>
      <c r="AT487" s="79" t="s">
        <v>997</v>
      </c>
    </row>
    <row r="488" spans="1:46" x14ac:dyDescent="0.25">
      <c r="A488" s="111">
        <v>66322</v>
      </c>
      <c r="B488" s="115">
        <v>44673</v>
      </c>
      <c r="C488" s="112" t="s">
        <v>3120</v>
      </c>
      <c r="D488" s="112" t="s">
        <v>201</v>
      </c>
      <c r="E488" s="8">
        <v>354793</v>
      </c>
      <c r="F488" s="8">
        <v>0</v>
      </c>
      <c r="G488" s="8">
        <v>0</v>
      </c>
      <c r="H488" s="113" t="s">
        <v>480</v>
      </c>
      <c r="I488" s="117">
        <v>39464263</v>
      </c>
      <c r="J488" s="112" t="s">
        <v>3105</v>
      </c>
      <c r="K488" s="112" t="s">
        <v>213</v>
      </c>
      <c r="L488" s="112" t="s">
        <v>223</v>
      </c>
      <c r="M488" s="112" t="s">
        <v>3106</v>
      </c>
      <c r="N488" s="112" t="s">
        <v>216</v>
      </c>
      <c r="O488" s="112" t="s">
        <v>233</v>
      </c>
      <c r="P488" s="112" t="s">
        <v>234</v>
      </c>
      <c r="Q488" s="113" t="s">
        <v>203</v>
      </c>
      <c r="R488" s="112" t="s">
        <v>204</v>
      </c>
      <c r="S488" s="112" t="s">
        <v>916</v>
      </c>
      <c r="T488" s="112" t="s">
        <v>917</v>
      </c>
      <c r="U488" s="8">
        <v>354793</v>
      </c>
      <c r="V488" s="8">
        <v>0</v>
      </c>
      <c r="W488" s="8">
        <v>354793</v>
      </c>
      <c r="X488" s="8">
        <v>0</v>
      </c>
      <c r="Y488" s="112" t="s">
        <v>207</v>
      </c>
      <c r="Z488" s="112" t="s">
        <v>208</v>
      </c>
      <c r="AA488" s="112" t="s">
        <v>451</v>
      </c>
      <c r="AB488" s="112" t="s">
        <v>409</v>
      </c>
      <c r="AC488" s="112" t="s">
        <v>410</v>
      </c>
      <c r="AD488" s="89" t="s">
        <v>3114</v>
      </c>
      <c r="AE488" s="112" t="s">
        <v>1558</v>
      </c>
      <c r="AF488" s="112" t="s">
        <v>1496</v>
      </c>
      <c r="AG488" s="112" t="s">
        <v>1496</v>
      </c>
      <c r="AH488" s="112" t="s">
        <v>1939</v>
      </c>
      <c r="AI488" s="112" t="s">
        <v>3121</v>
      </c>
      <c r="AJ488" s="112" t="s">
        <v>2416</v>
      </c>
      <c r="AK488" s="112" t="s">
        <v>3122</v>
      </c>
      <c r="AL488" s="112" t="s">
        <v>3123</v>
      </c>
      <c r="AM488" s="112"/>
      <c r="AN488" s="112" t="s">
        <v>3111</v>
      </c>
      <c r="AO488" s="112" t="s">
        <v>493</v>
      </c>
      <c r="AP488" s="112" t="s">
        <v>2622</v>
      </c>
      <c r="AQ488" s="112" t="s">
        <v>1563</v>
      </c>
      <c r="AR488" s="78" t="s">
        <v>995</v>
      </c>
      <c r="AS488" s="78" t="s">
        <v>996</v>
      </c>
      <c r="AT488" s="79" t="s">
        <v>997</v>
      </c>
    </row>
    <row r="489" spans="1:46" x14ac:dyDescent="0.25">
      <c r="A489" s="111">
        <v>66422</v>
      </c>
      <c r="B489" s="115">
        <v>44673</v>
      </c>
      <c r="C489" s="112" t="s">
        <v>3124</v>
      </c>
      <c r="D489" s="112" t="s">
        <v>201</v>
      </c>
      <c r="E489" s="8">
        <v>354793</v>
      </c>
      <c r="F489" s="8">
        <v>0</v>
      </c>
      <c r="G489" s="8">
        <v>0</v>
      </c>
      <c r="H489" s="113" t="s">
        <v>480</v>
      </c>
      <c r="I489" s="117">
        <v>39464263</v>
      </c>
      <c r="J489" s="112" t="s">
        <v>3105</v>
      </c>
      <c r="K489" s="112" t="s">
        <v>213</v>
      </c>
      <c r="L489" s="112" t="s">
        <v>223</v>
      </c>
      <c r="M489" s="112" t="s">
        <v>3106</v>
      </c>
      <c r="N489" s="112" t="s">
        <v>216</v>
      </c>
      <c r="O489" s="112" t="s">
        <v>233</v>
      </c>
      <c r="P489" s="112" t="s">
        <v>234</v>
      </c>
      <c r="Q489" s="113" t="s">
        <v>203</v>
      </c>
      <c r="R489" s="112" t="s">
        <v>204</v>
      </c>
      <c r="S489" s="112" t="s">
        <v>483</v>
      </c>
      <c r="T489" s="112" t="s">
        <v>484</v>
      </c>
      <c r="U489" s="8">
        <v>354793</v>
      </c>
      <c r="V489" s="8">
        <v>0</v>
      </c>
      <c r="W489" s="8">
        <v>354793</v>
      </c>
      <c r="X489" s="8">
        <v>0</v>
      </c>
      <c r="Y489" s="112" t="s">
        <v>207</v>
      </c>
      <c r="Z489" s="112" t="s">
        <v>208</v>
      </c>
      <c r="AA489" s="112" t="s">
        <v>451</v>
      </c>
      <c r="AB489" s="112" t="s">
        <v>409</v>
      </c>
      <c r="AC489" s="112" t="s">
        <v>410</v>
      </c>
      <c r="AD489" s="89" t="s">
        <v>3114</v>
      </c>
      <c r="AE489" s="112" t="s">
        <v>1558</v>
      </c>
      <c r="AF489" s="112" t="s">
        <v>526</v>
      </c>
      <c r="AG489" s="112" t="s">
        <v>526</v>
      </c>
      <c r="AH489" s="112" t="s">
        <v>1944</v>
      </c>
      <c r="AI489" s="112" t="s">
        <v>3125</v>
      </c>
      <c r="AJ489" s="112" t="s">
        <v>2416</v>
      </c>
      <c r="AK489" s="112" t="s">
        <v>3126</v>
      </c>
      <c r="AL489" s="112" t="s">
        <v>3127</v>
      </c>
      <c r="AM489" s="112"/>
      <c r="AN489" s="112" t="s">
        <v>3111</v>
      </c>
      <c r="AO489" s="112" t="s">
        <v>493</v>
      </c>
      <c r="AP489" s="112" t="s">
        <v>3128</v>
      </c>
      <c r="AQ489" s="112" t="s">
        <v>1563</v>
      </c>
      <c r="AR489" s="78" t="s">
        <v>995</v>
      </c>
      <c r="AS489" s="78" t="s">
        <v>996</v>
      </c>
      <c r="AT489" s="79" t="s">
        <v>997</v>
      </c>
    </row>
    <row r="490" spans="1:46" x14ac:dyDescent="0.25">
      <c r="A490" s="111">
        <v>66522</v>
      </c>
      <c r="B490" s="115">
        <v>44673</v>
      </c>
      <c r="C490" s="112" t="s">
        <v>3129</v>
      </c>
      <c r="D490" s="112" t="s">
        <v>201</v>
      </c>
      <c r="E490" s="8">
        <v>354793</v>
      </c>
      <c r="F490" s="8">
        <v>0</v>
      </c>
      <c r="G490" s="8">
        <v>0</v>
      </c>
      <c r="H490" s="113" t="s">
        <v>480</v>
      </c>
      <c r="I490" s="117">
        <v>39464263</v>
      </c>
      <c r="J490" s="112" t="s">
        <v>3105</v>
      </c>
      <c r="K490" s="112" t="s">
        <v>213</v>
      </c>
      <c r="L490" s="112" t="s">
        <v>223</v>
      </c>
      <c r="M490" s="112" t="s">
        <v>3106</v>
      </c>
      <c r="N490" s="112" t="s">
        <v>216</v>
      </c>
      <c r="O490" s="112" t="s">
        <v>233</v>
      </c>
      <c r="P490" s="112" t="s">
        <v>234</v>
      </c>
      <c r="Q490" s="113" t="s">
        <v>203</v>
      </c>
      <c r="R490" s="112" t="s">
        <v>204</v>
      </c>
      <c r="S490" s="112" t="s">
        <v>678</v>
      </c>
      <c r="T490" s="112" t="s">
        <v>679</v>
      </c>
      <c r="U490" s="8">
        <v>354793</v>
      </c>
      <c r="V490" s="8">
        <v>0</v>
      </c>
      <c r="W490" s="8">
        <v>354793</v>
      </c>
      <c r="X490" s="8">
        <v>0</v>
      </c>
      <c r="Y490" s="112" t="s">
        <v>207</v>
      </c>
      <c r="Z490" s="112" t="s">
        <v>208</v>
      </c>
      <c r="AA490" s="112" t="s">
        <v>451</v>
      </c>
      <c r="AB490" s="112" t="s">
        <v>409</v>
      </c>
      <c r="AC490" s="112" t="s">
        <v>410</v>
      </c>
      <c r="AD490" s="89" t="s">
        <v>3114</v>
      </c>
      <c r="AE490" s="112" t="s">
        <v>1558</v>
      </c>
      <c r="AF490" s="112" t="s">
        <v>1577</v>
      </c>
      <c r="AG490" s="112" t="s">
        <v>1577</v>
      </c>
      <c r="AH490" s="112" t="s">
        <v>1948</v>
      </c>
      <c r="AI490" s="112" t="s">
        <v>3130</v>
      </c>
      <c r="AJ490" s="112" t="s">
        <v>2416</v>
      </c>
      <c r="AK490" s="112" t="s">
        <v>3131</v>
      </c>
      <c r="AL490" s="112" t="s">
        <v>3132</v>
      </c>
      <c r="AM490" s="112"/>
      <c r="AN490" s="112" t="s">
        <v>3111</v>
      </c>
      <c r="AO490" s="112" t="s">
        <v>493</v>
      </c>
      <c r="AP490" s="112" t="s">
        <v>2622</v>
      </c>
      <c r="AQ490" s="112" t="s">
        <v>1563</v>
      </c>
      <c r="AR490" s="78" t="s">
        <v>995</v>
      </c>
      <c r="AS490" s="78" t="s">
        <v>996</v>
      </c>
      <c r="AT490" s="79" t="s">
        <v>997</v>
      </c>
    </row>
    <row r="491" spans="1:46" x14ac:dyDescent="0.25">
      <c r="A491" s="111">
        <v>66622</v>
      </c>
      <c r="B491" s="115">
        <v>44673</v>
      </c>
      <c r="C491" s="112" t="s">
        <v>3133</v>
      </c>
      <c r="D491" s="112" t="s">
        <v>201</v>
      </c>
      <c r="E491" s="8">
        <v>709588</v>
      </c>
      <c r="F491" s="8">
        <v>0</v>
      </c>
      <c r="G491" s="8">
        <v>0</v>
      </c>
      <c r="H491" s="113" t="s">
        <v>480</v>
      </c>
      <c r="I491" s="117">
        <v>39464263</v>
      </c>
      <c r="J491" s="112" t="s">
        <v>3105</v>
      </c>
      <c r="K491" s="112" t="s">
        <v>213</v>
      </c>
      <c r="L491" s="112" t="s">
        <v>223</v>
      </c>
      <c r="M491" s="112" t="s">
        <v>3106</v>
      </c>
      <c r="N491" s="112" t="s">
        <v>216</v>
      </c>
      <c r="O491" s="112" t="s">
        <v>233</v>
      </c>
      <c r="P491" s="112" t="s">
        <v>234</v>
      </c>
      <c r="Q491" s="113" t="s">
        <v>203</v>
      </c>
      <c r="R491" s="112" t="s">
        <v>204</v>
      </c>
      <c r="S491" s="112" t="s">
        <v>407</v>
      </c>
      <c r="T491" s="112" t="s">
        <v>408</v>
      </c>
      <c r="U491" s="8">
        <v>709588</v>
      </c>
      <c r="V491" s="8">
        <v>0</v>
      </c>
      <c r="W491" s="8">
        <v>709588</v>
      </c>
      <c r="X491" s="8">
        <v>0</v>
      </c>
      <c r="Y491" s="112" t="s">
        <v>207</v>
      </c>
      <c r="Z491" s="112" t="s">
        <v>208</v>
      </c>
      <c r="AA491" s="112" t="s">
        <v>209</v>
      </c>
      <c r="AB491" s="112" t="s">
        <v>409</v>
      </c>
      <c r="AC491" s="112" t="s">
        <v>410</v>
      </c>
      <c r="AD491" s="89" t="s">
        <v>3134</v>
      </c>
      <c r="AE491" s="112" t="s">
        <v>1558</v>
      </c>
      <c r="AF491" s="112" t="s">
        <v>650</v>
      </c>
      <c r="AG491" s="112" t="s">
        <v>1097</v>
      </c>
      <c r="AH491" s="112" t="s">
        <v>1953</v>
      </c>
      <c r="AI491" s="112" t="s">
        <v>3135</v>
      </c>
      <c r="AJ491" s="112" t="s">
        <v>2416</v>
      </c>
      <c r="AK491" s="112" t="s">
        <v>3136</v>
      </c>
      <c r="AL491" s="112" t="s">
        <v>3137</v>
      </c>
      <c r="AM491" s="112"/>
      <c r="AN491" s="112" t="s">
        <v>3111</v>
      </c>
      <c r="AO491" s="112" t="s">
        <v>493</v>
      </c>
      <c r="AP491" s="112" t="s">
        <v>2622</v>
      </c>
      <c r="AQ491" s="112" t="s">
        <v>1563</v>
      </c>
      <c r="AR491" s="78" t="s">
        <v>995</v>
      </c>
      <c r="AS491" s="78" t="s">
        <v>996</v>
      </c>
      <c r="AT491" s="79" t="s">
        <v>997</v>
      </c>
    </row>
    <row r="492" spans="1:46" x14ac:dyDescent="0.25">
      <c r="A492" s="111">
        <v>66722</v>
      </c>
      <c r="B492" s="115">
        <v>44673</v>
      </c>
      <c r="C492" s="112" t="s">
        <v>3138</v>
      </c>
      <c r="D492" s="112" t="s">
        <v>201</v>
      </c>
      <c r="E492" s="8">
        <v>2240800</v>
      </c>
      <c r="F492" s="8">
        <v>47421</v>
      </c>
      <c r="G492" s="8">
        <v>0</v>
      </c>
      <c r="H492" s="113" t="s">
        <v>480</v>
      </c>
      <c r="I492" s="117">
        <v>39464263</v>
      </c>
      <c r="J492" s="112" t="s">
        <v>3105</v>
      </c>
      <c r="K492" s="112" t="s">
        <v>213</v>
      </c>
      <c r="L492" s="112" t="s">
        <v>223</v>
      </c>
      <c r="M492" s="112" t="s">
        <v>3106</v>
      </c>
      <c r="N492" s="112" t="s">
        <v>216</v>
      </c>
      <c r="O492" s="112" t="s">
        <v>233</v>
      </c>
      <c r="P492" s="112" t="s">
        <v>234</v>
      </c>
      <c r="Q492" s="113" t="s">
        <v>203</v>
      </c>
      <c r="R492" s="112" t="s">
        <v>204</v>
      </c>
      <c r="S492" s="112" t="s">
        <v>507</v>
      </c>
      <c r="T492" s="112" t="s">
        <v>508</v>
      </c>
      <c r="U492" s="8">
        <v>2240800</v>
      </c>
      <c r="V492" s="8">
        <v>0</v>
      </c>
      <c r="W492" s="8">
        <v>2240800</v>
      </c>
      <c r="X492" s="8">
        <v>0</v>
      </c>
      <c r="Y492" s="112" t="s">
        <v>207</v>
      </c>
      <c r="Z492" s="112" t="s">
        <v>208</v>
      </c>
      <c r="AA492" s="112" t="s">
        <v>451</v>
      </c>
      <c r="AB492" s="112" t="s">
        <v>409</v>
      </c>
      <c r="AC492" s="112" t="s">
        <v>410</v>
      </c>
      <c r="AD492" s="89" t="s">
        <v>2516</v>
      </c>
      <c r="AE492" s="112" t="s">
        <v>2517</v>
      </c>
      <c r="AF492" s="112" t="s">
        <v>1559</v>
      </c>
      <c r="AG492" s="112" t="s">
        <v>1559</v>
      </c>
      <c r="AH492" s="112" t="s">
        <v>1934</v>
      </c>
      <c r="AI492" s="112" t="s">
        <v>3139</v>
      </c>
      <c r="AJ492" s="112" t="s">
        <v>2416</v>
      </c>
      <c r="AK492" s="112" t="s">
        <v>3140</v>
      </c>
      <c r="AL492" s="112" t="s">
        <v>3141</v>
      </c>
      <c r="AM492" s="112"/>
      <c r="AN492" s="112" t="s">
        <v>3111</v>
      </c>
      <c r="AO492" s="112" t="s">
        <v>493</v>
      </c>
      <c r="AP492" s="112" t="s">
        <v>3112</v>
      </c>
      <c r="AQ492" s="112" t="s">
        <v>1563</v>
      </c>
      <c r="AR492" s="78" t="s">
        <v>995</v>
      </c>
      <c r="AS492" s="78" t="s">
        <v>996</v>
      </c>
      <c r="AT492" s="79" t="s">
        <v>997</v>
      </c>
    </row>
    <row r="493" spans="1:46" x14ac:dyDescent="0.25">
      <c r="A493" s="111">
        <v>66822</v>
      </c>
      <c r="B493" s="115">
        <v>44673</v>
      </c>
      <c r="C493" s="112" t="s">
        <v>3142</v>
      </c>
      <c r="D493" s="112" t="s">
        <v>201</v>
      </c>
      <c r="E493" s="8">
        <v>560200</v>
      </c>
      <c r="F493" s="8">
        <v>0</v>
      </c>
      <c r="G493" s="8">
        <v>0</v>
      </c>
      <c r="H493" s="113" t="s">
        <v>480</v>
      </c>
      <c r="I493" s="117">
        <v>39464263</v>
      </c>
      <c r="J493" s="112" t="s">
        <v>3105</v>
      </c>
      <c r="K493" s="112" t="s">
        <v>213</v>
      </c>
      <c r="L493" s="112" t="s">
        <v>223</v>
      </c>
      <c r="M493" s="112" t="s">
        <v>3106</v>
      </c>
      <c r="N493" s="112" t="s">
        <v>216</v>
      </c>
      <c r="O493" s="112" t="s">
        <v>233</v>
      </c>
      <c r="P493" s="112" t="s">
        <v>234</v>
      </c>
      <c r="Q493" s="113" t="s">
        <v>203</v>
      </c>
      <c r="R493" s="112" t="s">
        <v>204</v>
      </c>
      <c r="S493" s="112" t="s">
        <v>449</v>
      </c>
      <c r="T493" s="112" t="s">
        <v>450</v>
      </c>
      <c r="U493" s="8">
        <v>560200</v>
      </c>
      <c r="V493" s="8">
        <v>0</v>
      </c>
      <c r="W493" s="8">
        <v>560200</v>
      </c>
      <c r="X493" s="8">
        <v>0</v>
      </c>
      <c r="Y493" s="112" t="s">
        <v>207</v>
      </c>
      <c r="Z493" s="112" t="s">
        <v>208</v>
      </c>
      <c r="AA493" s="112" t="s">
        <v>451</v>
      </c>
      <c r="AB493" s="112" t="s">
        <v>409</v>
      </c>
      <c r="AC493" s="112" t="s">
        <v>410</v>
      </c>
      <c r="AD493" s="89" t="s">
        <v>2521</v>
      </c>
      <c r="AE493" s="112" t="s">
        <v>2517</v>
      </c>
      <c r="AF493" s="112" t="s">
        <v>640</v>
      </c>
      <c r="AG493" s="112" t="s">
        <v>640</v>
      </c>
      <c r="AH493" s="112" t="s">
        <v>3115</v>
      </c>
      <c r="AI493" s="112" t="s">
        <v>3143</v>
      </c>
      <c r="AJ493" s="112" t="s">
        <v>2416</v>
      </c>
      <c r="AK493" s="112" t="s">
        <v>3144</v>
      </c>
      <c r="AL493" s="112" t="s">
        <v>3145</v>
      </c>
      <c r="AM493" s="112"/>
      <c r="AN493" s="112" t="s">
        <v>3111</v>
      </c>
      <c r="AO493" s="112" t="s">
        <v>493</v>
      </c>
      <c r="AP493" s="112" t="s">
        <v>3119</v>
      </c>
      <c r="AQ493" s="112" t="s">
        <v>1563</v>
      </c>
      <c r="AR493" s="78" t="s">
        <v>995</v>
      </c>
      <c r="AS493" s="78" t="s">
        <v>996</v>
      </c>
      <c r="AT493" s="79" t="s">
        <v>997</v>
      </c>
    </row>
    <row r="494" spans="1:46" x14ac:dyDescent="0.25">
      <c r="A494" s="111">
        <v>66922</v>
      </c>
      <c r="B494" s="115">
        <v>44673</v>
      </c>
      <c r="C494" s="112" t="s">
        <v>3146</v>
      </c>
      <c r="D494" s="112" t="s">
        <v>201</v>
      </c>
      <c r="E494" s="8">
        <v>560200</v>
      </c>
      <c r="F494" s="8">
        <v>0</v>
      </c>
      <c r="G494" s="8">
        <v>0</v>
      </c>
      <c r="H494" s="113" t="s">
        <v>480</v>
      </c>
      <c r="I494" s="117">
        <v>39464263</v>
      </c>
      <c r="J494" s="112" t="s">
        <v>3105</v>
      </c>
      <c r="K494" s="112" t="s">
        <v>213</v>
      </c>
      <c r="L494" s="112" t="s">
        <v>223</v>
      </c>
      <c r="M494" s="112" t="s">
        <v>3106</v>
      </c>
      <c r="N494" s="112" t="s">
        <v>216</v>
      </c>
      <c r="O494" s="112" t="s">
        <v>233</v>
      </c>
      <c r="P494" s="112" t="s">
        <v>234</v>
      </c>
      <c r="Q494" s="113" t="s">
        <v>203</v>
      </c>
      <c r="R494" s="112" t="s">
        <v>204</v>
      </c>
      <c r="S494" s="112" t="s">
        <v>916</v>
      </c>
      <c r="T494" s="112" t="s">
        <v>917</v>
      </c>
      <c r="U494" s="8">
        <v>560200</v>
      </c>
      <c r="V494" s="8">
        <v>0</v>
      </c>
      <c r="W494" s="8">
        <v>560200</v>
      </c>
      <c r="X494" s="8">
        <v>0</v>
      </c>
      <c r="Y494" s="112" t="s">
        <v>207</v>
      </c>
      <c r="Z494" s="112" t="s">
        <v>208</v>
      </c>
      <c r="AA494" s="112" t="s">
        <v>451</v>
      </c>
      <c r="AB494" s="112" t="s">
        <v>409</v>
      </c>
      <c r="AC494" s="112" t="s">
        <v>410</v>
      </c>
      <c r="AD494" s="89" t="s">
        <v>2521</v>
      </c>
      <c r="AE494" s="112" t="s">
        <v>2517</v>
      </c>
      <c r="AF494" s="112" t="s">
        <v>1496</v>
      </c>
      <c r="AG494" s="112" t="s">
        <v>1496</v>
      </c>
      <c r="AH494" s="112" t="s">
        <v>1939</v>
      </c>
      <c r="AI494" s="112" t="s">
        <v>3147</v>
      </c>
      <c r="AJ494" s="112" t="s">
        <v>2416</v>
      </c>
      <c r="AK494" s="112" t="s">
        <v>3148</v>
      </c>
      <c r="AL494" s="112" t="s">
        <v>3149</v>
      </c>
      <c r="AM494" s="112"/>
      <c r="AN494" s="112" t="s">
        <v>3111</v>
      </c>
      <c r="AO494" s="112" t="s">
        <v>493</v>
      </c>
      <c r="AP494" s="112" t="s">
        <v>2622</v>
      </c>
      <c r="AQ494" s="112" t="s">
        <v>1563</v>
      </c>
      <c r="AR494" s="78" t="s">
        <v>995</v>
      </c>
      <c r="AS494" s="78" t="s">
        <v>996</v>
      </c>
      <c r="AT494" s="79" t="s">
        <v>997</v>
      </c>
    </row>
    <row r="495" spans="1:46" x14ac:dyDescent="0.25">
      <c r="A495" s="111">
        <v>67022</v>
      </c>
      <c r="B495" s="115">
        <v>44673</v>
      </c>
      <c r="C495" s="112" t="s">
        <v>3150</v>
      </c>
      <c r="D495" s="112" t="s">
        <v>201</v>
      </c>
      <c r="E495" s="8">
        <v>560200</v>
      </c>
      <c r="F495" s="8">
        <v>0</v>
      </c>
      <c r="G495" s="8">
        <v>0</v>
      </c>
      <c r="H495" s="113" t="s">
        <v>480</v>
      </c>
      <c r="I495" s="117">
        <v>39464263</v>
      </c>
      <c r="J495" s="112" t="s">
        <v>3105</v>
      </c>
      <c r="K495" s="112" t="s">
        <v>213</v>
      </c>
      <c r="L495" s="112" t="s">
        <v>223</v>
      </c>
      <c r="M495" s="112" t="s">
        <v>3106</v>
      </c>
      <c r="N495" s="112" t="s">
        <v>216</v>
      </c>
      <c r="O495" s="112" t="s">
        <v>233</v>
      </c>
      <c r="P495" s="112" t="s">
        <v>234</v>
      </c>
      <c r="Q495" s="113" t="s">
        <v>203</v>
      </c>
      <c r="R495" s="112" t="s">
        <v>204</v>
      </c>
      <c r="S495" s="112" t="s">
        <v>483</v>
      </c>
      <c r="T495" s="112" t="s">
        <v>484</v>
      </c>
      <c r="U495" s="8">
        <v>560200</v>
      </c>
      <c r="V495" s="8">
        <v>0</v>
      </c>
      <c r="W495" s="8">
        <v>560200</v>
      </c>
      <c r="X495" s="8">
        <v>0</v>
      </c>
      <c r="Y495" s="112" t="s">
        <v>207</v>
      </c>
      <c r="Z495" s="112" t="s">
        <v>208</v>
      </c>
      <c r="AA495" s="112" t="s">
        <v>451</v>
      </c>
      <c r="AB495" s="112" t="s">
        <v>409</v>
      </c>
      <c r="AC495" s="112" t="s">
        <v>410</v>
      </c>
      <c r="AD495" s="89" t="s">
        <v>2521</v>
      </c>
      <c r="AE495" s="112" t="s">
        <v>2517</v>
      </c>
      <c r="AF495" s="112" t="s">
        <v>526</v>
      </c>
      <c r="AG495" s="112" t="s">
        <v>526</v>
      </c>
      <c r="AH495" s="112" t="s">
        <v>1944</v>
      </c>
      <c r="AI495" s="112" t="s">
        <v>3151</v>
      </c>
      <c r="AJ495" s="112" t="s">
        <v>2416</v>
      </c>
      <c r="AK495" s="112" t="s">
        <v>3152</v>
      </c>
      <c r="AL495" s="112" t="s">
        <v>3153</v>
      </c>
      <c r="AM495" s="112"/>
      <c r="AN495" s="112" t="s">
        <v>3111</v>
      </c>
      <c r="AO495" s="112" t="s">
        <v>493</v>
      </c>
      <c r="AP495" s="112" t="s">
        <v>3128</v>
      </c>
      <c r="AQ495" s="112" t="s">
        <v>1563</v>
      </c>
      <c r="AR495" s="78" t="s">
        <v>995</v>
      </c>
      <c r="AS495" s="78" t="s">
        <v>996</v>
      </c>
      <c r="AT495" s="79" t="s">
        <v>997</v>
      </c>
    </row>
    <row r="496" spans="1:46" x14ac:dyDescent="0.25">
      <c r="A496" s="111">
        <v>67122</v>
      </c>
      <c r="B496" s="115">
        <v>44673</v>
      </c>
      <c r="C496" s="112" t="s">
        <v>3154</v>
      </c>
      <c r="D496" s="112" t="s">
        <v>201</v>
      </c>
      <c r="E496" s="8">
        <v>560200</v>
      </c>
      <c r="F496" s="8">
        <v>0</v>
      </c>
      <c r="G496" s="8">
        <v>0</v>
      </c>
      <c r="H496" s="113" t="s">
        <v>480</v>
      </c>
      <c r="I496" s="117">
        <v>39464263</v>
      </c>
      <c r="J496" s="112" t="s">
        <v>3105</v>
      </c>
      <c r="K496" s="112" t="s">
        <v>213</v>
      </c>
      <c r="L496" s="112" t="s">
        <v>223</v>
      </c>
      <c r="M496" s="112" t="s">
        <v>3106</v>
      </c>
      <c r="N496" s="112" t="s">
        <v>216</v>
      </c>
      <c r="O496" s="112" t="s">
        <v>233</v>
      </c>
      <c r="P496" s="112" t="s">
        <v>234</v>
      </c>
      <c r="Q496" s="113" t="s">
        <v>203</v>
      </c>
      <c r="R496" s="112" t="s">
        <v>204</v>
      </c>
      <c r="S496" s="112" t="s">
        <v>678</v>
      </c>
      <c r="T496" s="112" t="s">
        <v>679</v>
      </c>
      <c r="U496" s="8">
        <v>560200</v>
      </c>
      <c r="V496" s="8">
        <v>0</v>
      </c>
      <c r="W496" s="8">
        <v>560200</v>
      </c>
      <c r="X496" s="8">
        <v>0</v>
      </c>
      <c r="Y496" s="112" t="s">
        <v>207</v>
      </c>
      <c r="Z496" s="112" t="s">
        <v>208</v>
      </c>
      <c r="AA496" s="112" t="s">
        <v>451</v>
      </c>
      <c r="AB496" s="112" t="s">
        <v>409</v>
      </c>
      <c r="AC496" s="112" t="s">
        <v>410</v>
      </c>
      <c r="AD496" s="89" t="s">
        <v>2521</v>
      </c>
      <c r="AE496" s="112" t="s">
        <v>2517</v>
      </c>
      <c r="AF496" s="112" t="s">
        <v>1577</v>
      </c>
      <c r="AG496" s="112" t="s">
        <v>1577</v>
      </c>
      <c r="AH496" s="112" t="s">
        <v>1948</v>
      </c>
      <c r="AI496" s="112" t="s">
        <v>3155</v>
      </c>
      <c r="AJ496" s="112" t="s">
        <v>2416</v>
      </c>
      <c r="AK496" s="112" t="s">
        <v>3156</v>
      </c>
      <c r="AL496" s="112" t="s">
        <v>3157</v>
      </c>
      <c r="AM496" s="112"/>
      <c r="AN496" s="112" t="s">
        <v>3111</v>
      </c>
      <c r="AO496" s="112" t="s">
        <v>493</v>
      </c>
      <c r="AP496" s="112" t="s">
        <v>2622</v>
      </c>
      <c r="AQ496" s="112" t="s">
        <v>1563</v>
      </c>
      <c r="AR496" s="78" t="s">
        <v>995</v>
      </c>
      <c r="AS496" s="78" t="s">
        <v>996</v>
      </c>
      <c r="AT496" s="79" t="s">
        <v>997</v>
      </c>
    </row>
    <row r="497" spans="1:46" x14ac:dyDescent="0.25">
      <c r="A497" s="111">
        <v>67222</v>
      </c>
      <c r="B497" s="115">
        <v>44673</v>
      </c>
      <c r="C497" s="112" t="s">
        <v>3158</v>
      </c>
      <c r="D497" s="112" t="s">
        <v>201</v>
      </c>
      <c r="E497" s="8">
        <v>1120400</v>
      </c>
      <c r="F497" s="8">
        <v>0</v>
      </c>
      <c r="G497" s="8">
        <v>0</v>
      </c>
      <c r="H497" s="113" t="s">
        <v>480</v>
      </c>
      <c r="I497" s="117">
        <v>39464263</v>
      </c>
      <c r="J497" s="112" t="s">
        <v>3105</v>
      </c>
      <c r="K497" s="112" t="s">
        <v>213</v>
      </c>
      <c r="L497" s="112" t="s">
        <v>223</v>
      </c>
      <c r="M497" s="112" t="s">
        <v>3106</v>
      </c>
      <c r="N497" s="112" t="s">
        <v>216</v>
      </c>
      <c r="O497" s="112" t="s">
        <v>233</v>
      </c>
      <c r="P497" s="112" t="s">
        <v>234</v>
      </c>
      <c r="Q497" s="113" t="s">
        <v>203</v>
      </c>
      <c r="R497" s="112" t="s">
        <v>204</v>
      </c>
      <c r="S497" s="112" t="s">
        <v>407</v>
      </c>
      <c r="T497" s="112" t="s">
        <v>408</v>
      </c>
      <c r="U497" s="8">
        <v>1120400</v>
      </c>
      <c r="V497" s="8">
        <v>0</v>
      </c>
      <c r="W497" s="8">
        <v>1120400</v>
      </c>
      <c r="X497" s="8">
        <v>0</v>
      </c>
      <c r="Y497" s="112" t="s">
        <v>207</v>
      </c>
      <c r="Z497" s="112" t="s">
        <v>208</v>
      </c>
      <c r="AA497" s="112" t="s">
        <v>209</v>
      </c>
      <c r="AB497" s="112" t="s">
        <v>409</v>
      </c>
      <c r="AC497" s="112" t="s">
        <v>410</v>
      </c>
      <c r="AD497" s="89" t="s">
        <v>2534</v>
      </c>
      <c r="AE497" s="112" t="s">
        <v>2517</v>
      </c>
      <c r="AF497" s="112" t="s">
        <v>650</v>
      </c>
      <c r="AG497" s="112" t="s">
        <v>1097</v>
      </c>
      <c r="AH497" s="112" t="s">
        <v>1953</v>
      </c>
      <c r="AI497" s="112" t="s">
        <v>3159</v>
      </c>
      <c r="AJ497" s="112" t="s">
        <v>2416</v>
      </c>
      <c r="AK497" s="112" t="s">
        <v>3160</v>
      </c>
      <c r="AL497" s="112" t="s">
        <v>3161</v>
      </c>
      <c r="AM497" s="112"/>
      <c r="AN497" s="112" t="s">
        <v>3111</v>
      </c>
      <c r="AO497" s="112" t="s">
        <v>493</v>
      </c>
      <c r="AP497" s="112" t="s">
        <v>2622</v>
      </c>
      <c r="AQ497" s="112" t="s">
        <v>1563</v>
      </c>
      <c r="AR497" s="78" t="s">
        <v>995</v>
      </c>
      <c r="AS497" s="78" t="s">
        <v>996</v>
      </c>
      <c r="AT497" s="79" t="s">
        <v>997</v>
      </c>
    </row>
    <row r="498" spans="1:46" x14ac:dyDescent="0.25">
      <c r="A498" s="111">
        <v>67322</v>
      </c>
      <c r="B498" s="115">
        <v>44673</v>
      </c>
      <c r="C498" s="112" t="s">
        <v>3162</v>
      </c>
      <c r="D498" s="112" t="s">
        <v>201</v>
      </c>
      <c r="E498" s="8">
        <v>4179000</v>
      </c>
      <c r="F498" s="8">
        <v>35372</v>
      </c>
      <c r="G498" s="8">
        <v>0</v>
      </c>
      <c r="H498" s="113" t="s">
        <v>480</v>
      </c>
      <c r="I498" s="117">
        <v>1094925645</v>
      </c>
      <c r="J498" s="112" t="s">
        <v>520</v>
      </c>
      <c r="K498" s="112" t="s">
        <v>213</v>
      </c>
      <c r="L498" s="112" t="s">
        <v>223</v>
      </c>
      <c r="M498" s="112" t="s">
        <v>521</v>
      </c>
      <c r="N498" s="112" t="s">
        <v>216</v>
      </c>
      <c r="O498" s="112" t="s">
        <v>467</v>
      </c>
      <c r="P498" s="112" t="s">
        <v>468</v>
      </c>
      <c r="Q498" s="113" t="s">
        <v>203</v>
      </c>
      <c r="R498" s="112" t="s">
        <v>204</v>
      </c>
      <c r="S498" s="112" t="s">
        <v>522</v>
      </c>
      <c r="T498" s="112" t="s">
        <v>523</v>
      </c>
      <c r="U498" s="8">
        <v>4179000</v>
      </c>
      <c r="V498" s="8">
        <v>0</v>
      </c>
      <c r="W498" s="8">
        <v>4179000</v>
      </c>
      <c r="X498" s="8">
        <v>0</v>
      </c>
      <c r="Y498" s="112" t="s">
        <v>207</v>
      </c>
      <c r="Z498" s="112" t="s">
        <v>208</v>
      </c>
      <c r="AA498" s="112" t="s">
        <v>451</v>
      </c>
      <c r="AB498" s="112" t="s">
        <v>452</v>
      </c>
      <c r="AC498" s="112" t="s">
        <v>453</v>
      </c>
      <c r="AD498" s="89" t="s">
        <v>2458</v>
      </c>
      <c r="AE498" s="112" t="s">
        <v>3163</v>
      </c>
      <c r="AF498" s="112" t="s">
        <v>525</v>
      </c>
      <c r="AG498" s="112" t="s">
        <v>525</v>
      </c>
      <c r="AH498" s="112" t="s">
        <v>526</v>
      </c>
      <c r="AI498" s="112" t="s">
        <v>3164</v>
      </c>
      <c r="AJ498" s="112" t="s">
        <v>2416</v>
      </c>
      <c r="AK498" s="112" t="s">
        <v>3165</v>
      </c>
      <c r="AL498" s="112" t="s">
        <v>3166</v>
      </c>
      <c r="AM498" s="112"/>
      <c r="AN498" s="112" t="s">
        <v>304</v>
      </c>
      <c r="AO498" s="112" t="s">
        <v>493</v>
      </c>
      <c r="AP498" s="112" t="s">
        <v>530</v>
      </c>
      <c r="AQ498" s="112" t="s">
        <v>531</v>
      </c>
      <c r="AR498" s="78" t="s">
        <v>995</v>
      </c>
      <c r="AS498" s="78" t="s">
        <v>996</v>
      </c>
      <c r="AT498" s="79" t="s">
        <v>997</v>
      </c>
    </row>
    <row r="499" spans="1:46" x14ac:dyDescent="0.25">
      <c r="A499" s="111">
        <v>67422</v>
      </c>
      <c r="B499" s="115">
        <v>44673</v>
      </c>
      <c r="C499" s="112" t="s">
        <v>3167</v>
      </c>
      <c r="D499" s="112" t="s">
        <v>201</v>
      </c>
      <c r="E499" s="8">
        <v>2650000</v>
      </c>
      <c r="F499" s="8">
        <v>22431</v>
      </c>
      <c r="G499" s="8">
        <v>0</v>
      </c>
      <c r="H499" s="113" t="s">
        <v>480</v>
      </c>
      <c r="I499" s="117">
        <v>80144826</v>
      </c>
      <c r="J499" s="112" t="s">
        <v>1189</v>
      </c>
      <c r="K499" s="112" t="s">
        <v>213</v>
      </c>
      <c r="L499" s="112" t="s">
        <v>223</v>
      </c>
      <c r="M499" s="112" t="s">
        <v>1190</v>
      </c>
      <c r="N499" s="112" t="s">
        <v>216</v>
      </c>
      <c r="O499" s="112" t="s">
        <v>467</v>
      </c>
      <c r="P499" s="112" t="s">
        <v>468</v>
      </c>
      <c r="Q499" s="113" t="s">
        <v>203</v>
      </c>
      <c r="R499" s="112" t="s">
        <v>204</v>
      </c>
      <c r="S499" s="112" t="s">
        <v>817</v>
      </c>
      <c r="T499" s="112" t="s">
        <v>818</v>
      </c>
      <c r="U499" s="8">
        <v>2650000</v>
      </c>
      <c r="V499" s="8">
        <v>0</v>
      </c>
      <c r="W499" s="8">
        <v>2650000</v>
      </c>
      <c r="X499" s="8">
        <v>0</v>
      </c>
      <c r="Y499" s="112" t="s">
        <v>207</v>
      </c>
      <c r="Z499" s="112" t="s">
        <v>208</v>
      </c>
      <c r="AA499" s="112" t="s">
        <v>451</v>
      </c>
      <c r="AB499" s="112" t="s">
        <v>452</v>
      </c>
      <c r="AC499" s="112" t="s">
        <v>453</v>
      </c>
      <c r="AD499" s="89" t="s">
        <v>2487</v>
      </c>
      <c r="AE499" s="112" t="s">
        <v>3064</v>
      </c>
      <c r="AF499" s="112" t="s">
        <v>912</v>
      </c>
      <c r="AG499" s="112" t="s">
        <v>912</v>
      </c>
      <c r="AH499" s="112" t="s">
        <v>834</v>
      </c>
      <c r="AI499" s="112" t="s">
        <v>3168</v>
      </c>
      <c r="AJ499" s="112" t="s">
        <v>2416</v>
      </c>
      <c r="AK499" s="112" t="s">
        <v>3169</v>
      </c>
      <c r="AL499" s="112" t="s">
        <v>3170</v>
      </c>
      <c r="AM499" s="112"/>
      <c r="AN499" s="112" t="s">
        <v>516</v>
      </c>
      <c r="AO499" s="112" t="s">
        <v>501</v>
      </c>
      <c r="AP499" s="112" t="s">
        <v>1193</v>
      </c>
      <c r="AQ499" s="112" t="s">
        <v>1194</v>
      </c>
      <c r="AR499" s="78" t="s">
        <v>995</v>
      </c>
      <c r="AS499" s="78" t="s">
        <v>996</v>
      </c>
      <c r="AT499" s="79" t="s">
        <v>997</v>
      </c>
    </row>
    <row r="500" spans="1:46" x14ac:dyDescent="0.25">
      <c r="A500" s="111">
        <v>67522</v>
      </c>
      <c r="B500" s="115">
        <v>44673</v>
      </c>
      <c r="C500" s="112" t="s">
        <v>3171</v>
      </c>
      <c r="D500" s="112" t="s">
        <v>201</v>
      </c>
      <c r="E500" s="8">
        <v>3150000</v>
      </c>
      <c r="F500" s="8">
        <v>26664</v>
      </c>
      <c r="G500" s="8">
        <v>0</v>
      </c>
      <c r="H500" s="113" t="s">
        <v>480</v>
      </c>
      <c r="I500" s="117">
        <v>1014256558</v>
      </c>
      <c r="J500" s="112" t="s">
        <v>596</v>
      </c>
      <c r="K500" s="112" t="s">
        <v>213</v>
      </c>
      <c r="L500" s="112" t="s">
        <v>223</v>
      </c>
      <c r="M500" s="112" t="s">
        <v>597</v>
      </c>
      <c r="N500" s="112" t="s">
        <v>216</v>
      </c>
      <c r="O500" s="112" t="s">
        <v>228</v>
      </c>
      <c r="P500" s="112" t="s">
        <v>229</v>
      </c>
      <c r="Q500" s="113" t="s">
        <v>203</v>
      </c>
      <c r="R500" s="112" t="s">
        <v>204</v>
      </c>
      <c r="S500" s="112" t="s">
        <v>522</v>
      </c>
      <c r="T500" s="112" t="s">
        <v>523</v>
      </c>
      <c r="U500" s="8">
        <v>3150000</v>
      </c>
      <c r="V500" s="8">
        <v>0</v>
      </c>
      <c r="W500" s="8">
        <v>3150000</v>
      </c>
      <c r="X500" s="8">
        <v>0</v>
      </c>
      <c r="Y500" s="112" t="s">
        <v>207</v>
      </c>
      <c r="Z500" s="112" t="s">
        <v>208</v>
      </c>
      <c r="AA500" s="112" t="s">
        <v>451</v>
      </c>
      <c r="AB500" s="112" t="s">
        <v>452</v>
      </c>
      <c r="AC500" s="112" t="s">
        <v>453</v>
      </c>
      <c r="AD500" s="89" t="s">
        <v>2439</v>
      </c>
      <c r="AE500" s="112" t="s">
        <v>3172</v>
      </c>
      <c r="AF500" s="112" t="s">
        <v>599</v>
      </c>
      <c r="AG500" s="112" t="s">
        <v>599</v>
      </c>
      <c r="AH500" s="112" t="s">
        <v>600</v>
      </c>
      <c r="AI500" s="112" t="s">
        <v>3173</v>
      </c>
      <c r="AJ500" s="112" t="s">
        <v>2416</v>
      </c>
      <c r="AK500" s="112" t="s">
        <v>3174</v>
      </c>
      <c r="AL500" s="112" t="s">
        <v>3175</v>
      </c>
      <c r="AM500" s="112"/>
      <c r="AN500" s="112" t="s">
        <v>304</v>
      </c>
      <c r="AO500" s="112" t="s">
        <v>501</v>
      </c>
      <c r="AP500" s="112" t="s">
        <v>603</v>
      </c>
      <c r="AQ500" s="112" t="s">
        <v>604</v>
      </c>
      <c r="AR500" s="78" t="s">
        <v>995</v>
      </c>
      <c r="AS500" s="78" t="s">
        <v>996</v>
      </c>
      <c r="AT500" s="79" t="s">
        <v>997</v>
      </c>
    </row>
    <row r="501" spans="1:46" x14ac:dyDescent="0.25">
      <c r="A501" s="111">
        <v>67622</v>
      </c>
      <c r="B501" s="115">
        <v>44673</v>
      </c>
      <c r="C501" s="112" t="s">
        <v>3176</v>
      </c>
      <c r="D501" s="112" t="s">
        <v>201</v>
      </c>
      <c r="E501" s="8">
        <v>4179000</v>
      </c>
      <c r="F501" s="8">
        <v>35372</v>
      </c>
      <c r="G501" s="8">
        <v>0</v>
      </c>
      <c r="H501" s="113" t="s">
        <v>480</v>
      </c>
      <c r="I501" s="117">
        <v>1032457157</v>
      </c>
      <c r="J501" s="112" t="s">
        <v>533</v>
      </c>
      <c r="K501" s="112" t="s">
        <v>213</v>
      </c>
      <c r="L501" s="112" t="s">
        <v>223</v>
      </c>
      <c r="M501" s="112" t="s">
        <v>534</v>
      </c>
      <c r="N501" s="112" t="s">
        <v>216</v>
      </c>
      <c r="O501" s="112" t="s">
        <v>535</v>
      </c>
      <c r="P501" s="112" t="s">
        <v>536</v>
      </c>
      <c r="Q501" s="113" t="s">
        <v>203</v>
      </c>
      <c r="R501" s="112" t="s">
        <v>204</v>
      </c>
      <c r="S501" s="112" t="s">
        <v>522</v>
      </c>
      <c r="T501" s="112" t="s">
        <v>523</v>
      </c>
      <c r="U501" s="8">
        <v>4179000</v>
      </c>
      <c r="V501" s="8">
        <v>0</v>
      </c>
      <c r="W501" s="8">
        <v>4179000</v>
      </c>
      <c r="X501" s="8">
        <v>0</v>
      </c>
      <c r="Y501" s="112" t="s">
        <v>207</v>
      </c>
      <c r="Z501" s="112" t="s">
        <v>208</v>
      </c>
      <c r="AA501" s="112" t="s">
        <v>451</v>
      </c>
      <c r="AB501" s="112" t="s">
        <v>452</v>
      </c>
      <c r="AC501" s="112" t="s">
        <v>453</v>
      </c>
      <c r="AD501" s="89" t="s">
        <v>2458</v>
      </c>
      <c r="AE501" s="112" t="s">
        <v>3163</v>
      </c>
      <c r="AF501" s="112" t="s">
        <v>525</v>
      </c>
      <c r="AG501" s="112" t="s">
        <v>525</v>
      </c>
      <c r="AH501" s="112" t="s">
        <v>537</v>
      </c>
      <c r="AI501" s="112" t="s">
        <v>2387</v>
      </c>
      <c r="AJ501" s="112" t="s">
        <v>2416</v>
      </c>
      <c r="AK501" s="112" t="s">
        <v>3177</v>
      </c>
      <c r="AL501" s="112" t="s">
        <v>3178</v>
      </c>
      <c r="AM501" s="112"/>
      <c r="AN501" s="112" t="s">
        <v>304</v>
      </c>
      <c r="AO501" s="112" t="s">
        <v>493</v>
      </c>
      <c r="AP501" s="112" t="s">
        <v>541</v>
      </c>
      <c r="AQ501" s="112" t="s">
        <v>531</v>
      </c>
      <c r="AR501" s="78" t="s">
        <v>995</v>
      </c>
      <c r="AS501" s="78" t="s">
        <v>996</v>
      </c>
      <c r="AT501" s="79" t="s">
        <v>997</v>
      </c>
    </row>
    <row r="502" spans="1:46" x14ac:dyDescent="0.25">
      <c r="A502" s="111">
        <v>67722</v>
      </c>
      <c r="B502" s="115">
        <v>44673</v>
      </c>
      <c r="C502" s="112" t="s">
        <v>3179</v>
      </c>
      <c r="D502" s="112" t="s">
        <v>201</v>
      </c>
      <c r="E502" s="8">
        <v>2240800</v>
      </c>
      <c r="F502" s="8">
        <v>47421</v>
      </c>
      <c r="G502" s="8">
        <v>0</v>
      </c>
      <c r="H502" s="113" t="s">
        <v>480</v>
      </c>
      <c r="I502" s="117">
        <v>39464263</v>
      </c>
      <c r="J502" s="112" t="s">
        <v>3105</v>
      </c>
      <c r="K502" s="112" t="s">
        <v>213</v>
      </c>
      <c r="L502" s="112" t="s">
        <v>223</v>
      </c>
      <c r="M502" s="112" t="s">
        <v>3106</v>
      </c>
      <c r="N502" s="112" t="s">
        <v>216</v>
      </c>
      <c r="O502" s="112" t="s">
        <v>233</v>
      </c>
      <c r="P502" s="112" t="s">
        <v>234</v>
      </c>
      <c r="Q502" s="113" t="s">
        <v>203</v>
      </c>
      <c r="R502" s="112" t="s">
        <v>204</v>
      </c>
      <c r="S502" s="112" t="s">
        <v>507</v>
      </c>
      <c r="T502" s="112" t="s">
        <v>508</v>
      </c>
      <c r="U502" s="8">
        <v>2240800</v>
      </c>
      <c r="V502" s="8">
        <v>0</v>
      </c>
      <c r="W502" s="8">
        <v>2240800</v>
      </c>
      <c r="X502" s="8">
        <v>0</v>
      </c>
      <c r="Y502" s="112" t="s">
        <v>207</v>
      </c>
      <c r="Z502" s="112" t="s">
        <v>208</v>
      </c>
      <c r="AA502" s="112" t="s">
        <v>451</v>
      </c>
      <c r="AB502" s="112" t="s">
        <v>409</v>
      </c>
      <c r="AC502" s="112" t="s">
        <v>410</v>
      </c>
      <c r="AD502" s="89" t="s">
        <v>2516</v>
      </c>
      <c r="AE502" s="112" t="s">
        <v>3180</v>
      </c>
      <c r="AF502" s="112" t="s">
        <v>1559</v>
      </c>
      <c r="AG502" s="112" t="s">
        <v>1559</v>
      </c>
      <c r="AH502" s="112" t="s">
        <v>1934</v>
      </c>
      <c r="AI502" s="112" t="s">
        <v>3181</v>
      </c>
      <c r="AJ502" s="112" t="s">
        <v>2416</v>
      </c>
      <c r="AK502" s="112" t="s">
        <v>3182</v>
      </c>
      <c r="AL502" s="112" t="s">
        <v>3183</v>
      </c>
      <c r="AM502" s="112"/>
      <c r="AN502" s="112" t="s">
        <v>3111</v>
      </c>
      <c r="AO502" s="112" t="s">
        <v>493</v>
      </c>
      <c r="AP502" s="112" t="s">
        <v>3112</v>
      </c>
      <c r="AQ502" s="112" t="s">
        <v>1563</v>
      </c>
      <c r="AR502" s="78" t="s">
        <v>995</v>
      </c>
      <c r="AS502" s="78" t="s">
        <v>996</v>
      </c>
      <c r="AT502" s="79" t="s">
        <v>997</v>
      </c>
    </row>
    <row r="503" spans="1:46" x14ac:dyDescent="0.25">
      <c r="A503" s="111">
        <v>67822</v>
      </c>
      <c r="B503" s="115">
        <v>44673</v>
      </c>
      <c r="C503" s="112" t="s">
        <v>3184</v>
      </c>
      <c r="D503" s="112" t="s">
        <v>201</v>
      </c>
      <c r="E503" s="8">
        <v>560200</v>
      </c>
      <c r="F503" s="8">
        <v>0</v>
      </c>
      <c r="G503" s="8">
        <v>0</v>
      </c>
      <c r="H503" s="113" t="s">
        <v>480</v>
      </c>
      <c r="I503" s="117">
        <v>39464263</v>
      </c>
      <c r="J503" s="112" t="s">
        <v>3105</v>
      </c>
      <c r="K503" s="112" t="s">
        <v>213</v>
      </c>
      <c r="L503" s="112" t="s">
        <v>223</v>
      </c>
      <c r="M503" s="112" t="s">
        <v>3106</v>
      </c>
      <c r="N503" s="112" t="s">
        <v>216</v>
      </c>
      <c r="O503" s="112" t="s">
        <v>233</v>
      </c>
      <c r="P503" s="112" t="s">
        <v>234</v>
      </c>
      <c r="Q503" s="113" t="s">
        <v>203</v>
      </c>
      <c r="R503" s="112" t="s">
        <v>204</v>
      </c>
      <c r="S503" s="112" t="s">
        <v>449</v>
      </c>
      <c r="T503" s="112" t="s">
        <v>450</v>
      </c>
      <c r="U503" s="8">
        <v>560200</v>
      </c>
      <c r="V503" s="8">
        <v>0</v>
      </c>
      <c r="W503" s="8">
        <v>560200</v>
      </c>
      <c r="X503" s="8">
        <v>0</v>
      </c>
      <c r="Y503" s="112" t="s">
        <v>207</v>
      </c>
      <c r="Z503" s="112" t="s">
        <v>208</v>
      </c>
      <c r="AA503" s="112" t="s">
        <v>451</v>
      </c>
      <c r="AB503" s="112" t="s">
        <v>409</v>
      </c>
      <c r="AC503" s="112" t="s">
        <v>410</v>
      </c>
      <c r="AD503" s="89" t="s">
        <v>2521</v>
      </c>
      <c r="AE503" s="112" t="s">
        <v>3180</v>
      </c>
      <c r="AF503" s="112" t="s">
        <v>640</v>
      </c>
      <c r="AG503" s="112" t="s">
        <v>640</v>
      </c>
      <c r="AH503" s="112" t="s">
        <v>3115</v>
      </c>
      <c r="AI503" s="112" t="s">
        <v>3185</v>
      </c>
      <c r="AJ503" s="112" t="s">
        <v>2416</v>
      </c>
      <c r="AK503" s="112" t="s">
        <v>3186</v>
      </c>
      <c r="AL503" s="112" t="s">
        <v>3187</v>
      </c>
      <c r="AM503" s="112"/>
      <c r="AN503" s="112" t="s">
        <v>3111</v>
      </c>
      <c r="AO503" s="112" t="s">
        <v>493</v>
      </c>
      <c r="AP503" s="112" t="s">
        <v>3119</v>
      </c>
      <c r="AQ503" s="112" t="s">
        <v>1563</v>
      </c>
      <c r="AR503" s="78" t="s">
        <v>995</v>
      </c>
      <c r="AS503" s="78" t="s">
        <v>996</v>
      </c>
      <c r="AT503" s="79" t="s">
        <v>997</v>
      </c>
    </row>
    <row r="504" spans="1:46" x14ac:dyDescent="0.25">
      <c r="A504" s="111">
        <v>67922</v>
      </c>
      <c r="B504" s="115">
        <v>44673</v>
      </c>
      <c r="C504" s="112" t="s">
        <v>3188</v>
      </c>
      <c r="D504" s="112" t="s">
        <v>201</v>
      </c>
      <c r="E504" s="8">
        <v>560200</v>
      </c>
      <c r="F504" s="8">
        <v>0</v>
      </c>
      <c r="G504" s="8">
        <v>0</v>
      </c>
      <c r="H504" s="113" t="s">
        <v>480</v>
      </c>
      <c r="I504" s="117">
        <v>39464263</v>
      </c>
      <c r="J504" s="112" t="s">
        <v>3105</v>
      </c>
      <c r="K504" s="112" t="s">
        <v>213</v>
      </c>
      <c r="L504" s="112" t="s">
        <v>223</v>
      </c>
      <c r="M504" s="112" t="s">
        <v>3106</v>
      </c>
      <c r="N504" s="112" t="s">
        <v>216</v>
      </c>
      <c r="O504" s="112" t="s">
        <v>233</v>
      </c>
      <c r="P504" s="112" t="s">
        <v>234</v>
      </c>
      <c r="Q504" s="113" t="s">
        <v>203</v>
      </c>
      <c r="R504" s="112" t="s">
        <v>204</v>
      </c>
      <c r="S504" s="112" t="s">
        <v>916</v>
      </c>
      <c r="T504" s="112" t="s">
        <v>917</v>
      </c>
      <c r="U504" s="8">
        <v>560200</v>
      </c>
      <c r="V504" s="8">
        <v>0</v>
      </c>
      <c r="W504" s="8">
        <v>560200</v>
      </c>
      <c r="X504" s="8">
        <v>0</v>
      </c>
      <c r="Y504" s="112" t="s">
        <v>207</v>
      </c>
      <c r="Z504" s="112" t="s">
        <v>208</v>
      </c>
      <c r="AA504" s="112" t="s">
        <v>451</v>
      </c>
      <c r="AB504" s="112" t="s">
        <v>409</v>
      </c>
      <c r="AC504" s="112" t="s">
        <v>410</v>
      </c>
      <c r="AD504" s="89" t="s">
        <v>2521</v>
      </c>
      <c r="AE504" s="112" t="s">
        <v>3180</v>
      </c>
      <c r="AF504" s="112" t="s">
        <v>1496</v>
      </c>
      <c r="AG504" s="112" t="s">
        <v>1496</v>
      </c>
      <c r="AH504" s="112" t="s">
        <v>1939</v>
      </c>
      <c r="AI504" s="112" t="s">
        <v>2442</v>
      </c>
      <c r="AJ504" s="112" t="s">
        <v>2416</v>
      </c>
      <c r="AK504" s="112" t="s">
        <v>3189</v>
      </c>
      <c r="AL504" s="112" t="s">
        <v>3190</v>
      </c>
      <c r="AM504" s="112"/>
      <c r="AN504" s="112" t="s">
        <v>3111</v>
      </c>
      <c r="AO504" s="112" t="s">
        <v>493</v>
      </c>
      <c r="AP504" s="112" t="s">
        <v>2622</v>
      </c>
      <c r="AQ504" s="112" t="s">
        <v>1563</v>
      </c>
      <c r="AR504" s="78" t="s">
        <v>995</v>
      </c>
      <c r="AS504" s="78" t="s">
        <v>996</v>
      </c>
      <c r="AT504" s="79" t="s">
        <v>997</v>
      </c>
    </row>
    <row r="505" spans="1:46" x14ac:dyDescent="0.25">
      <c r="A505" s="111">
        <v>68022</v>
      </c>
      <c r="B505" s="115">
        <v>44673</v>
      </c>
      <c r="C505" s="112" t="s">
        <v>3191</v>
      </c>
      <c r="D505" s="112" t="s">
        <v>201</v>
      </c>
      <c r="E505" s="8">
        <v>560200</v>
      </c>
      <c r="F505" s="8">
        <v>0</v>
      </c>
      <c r="G505" s="8">
        <v>0</v>
      </c>
      <c r="H505" s="113" t="s">
        <v>480</v>
      </c>
      <c r="I505" s="117">
        <v>39464263</v>
      </c>
      <c r="J505" s="112" t="s">
        <v>3105</v>
      </c>
      <c r="K505" s="112" t="s">
        <v>213</v>
      </c>
      <c r="L505" s="112" t="s">
        <v>223</v>
      </c>
      <c r="M505" s="112" t="s">
        <v>3106</v>
      </c>
      <c r="N505" s="112" t="s">
        <v>216</v>
      </c>
      <c r="O505" s="112" t="s">
        <v>233</v>
      </c>
      <c r="P505" s="112" t="s">
        <v>234</v>
      </c>
      <c r="Q505" s="113" t="s">
        <v>203</v>
      </c>
      <c r="R505" s="112" t="s">
        <v>204</v>
      </c>
      <c r="S505" s="112" t="s">
        <v>483</v>
      </c>
      <c r="T505" s="112" t="s">
        <v>484</v>
      </c>
      <c r="U505" s="8">
        <v>560200</v>
      </c>
      <c r="V505" s="8">
        <v>0</v>
      </c>
      <c r="W505" s="8">
        <v>560200</v>
      </c>
      <c r="X505" s="8">
        <v>0</v>
      </c>
      <c r="Y505" s="112" t="s">
        <v>207</v>
      </c>
      <c r="Z505" s="112" t="s">
        <v>208</v>
      </c>
      <c r="AA505" s="112" t="s">
        <v>451</v>
      </c>
      <c r="AB505" s="112" t="s">
        <v>409</v>
      </c>
      <c r="AC505" s="112" t="s">
        <v>410</v>
      </c>
      <c r="AD505" s="89" t="s">
        <v>2521</v>
      </c>
      <c r="AE505" s="112" t="s">
        <v>3180</v>
      </c>
      <c r="AF505" s="112" t="s">
        <v>526</v>
      </c>
      <c r="AG505" s="112" t="s">
        <v>526</v>
      </c>
      <c r="AH505" s="112" t="s">
        <v>1944</v>
      </c>
      <c r="AI505" s="112" t="s">
        <v>2448</v>
      </c>
      <c r="AJ505" s="112" t="s">
        <v>2416</v>
      </c>
      <c r="AK505" s="112" t="s">
        <v>3192</v>
      </c>
      <c r="AL505" s="112" t="s">
        <v>3193</v>
      </c>
      <c r="AM505" s="112"/>
      <c r="AN505" s="112" t="s">
        <v>3111</v>
      </c>
      <c r="AO505" s="112" t="s">
        <v>493</v>
      </c>
      <c r="AP505" s="112" t="s">
        <v>3128</v>
      </c>
      <c r="AQ505" s="112" t="s">
        <v>1563</v>
      </c>
      <c r="AR505" s="78" t="s">
        <v>995</v>
      </c>
      <c r="AS505" s="78" t="s">
        <v>996</v>
      </c>
      <c r="AT505" s="79" t="s">
        <v>997</v>
      </c>
    </row>
    <row r="506" spans="1:46" x14ac:dyDescent="0.25">
      <c r="A506" s="111">
        <v>68122</v>
      </c>
      <c r="B506" s="115">
        <v>44673</v>
      </c>
      <c r="C506" s="112" t="s">
        <v>3194</v>
      </c>
      <c r="D506" s="112" t="s">
        <v>201</v>
      </c>
      <c r="E506" s="8">
        <v>560200</v>
      </c>
      <c r="F506" s="8">
        <v>0</v>
      </c>
      <c r="G506" s="8">
        <v>0</v>
      </c>
      <c r="H506" s="113" t="s">
        <v>480</v>
      </c>
      <c r="I506" s="117">
        <v>39464263</v>
      </c>
      <c r="J506" s="112" t="s">
        <v>3105</v>
      </c>
      <c r="K506" s="112" t="s">
        <v>213</v>
      </c>
      <c r="L506" s="112" t="s">
        <v>223</v>
      </c>
      <c r="M506" s="112" t="s">
        <v>3106</v>
      </c>
      <c r="N506" s="112" t="s">
        <v>216</v>
      </c>
      <c r="O506" s="112" t="s">
        <v>233</v>
      </c>
      <c r="P506" s="112" t="s">
        <v>234</v>
      </c>
      <c r="Q506" s="113" t="s">
        <v>203</v>
      </c>
      <c r="R506" s="112" t="s">
        <v>204</v>
      </c>
      <c r="S506" s="112" t="s">
        <v>678</v>
      </c>
      <c r="T506" s="112" t="s">
        <v>679</v>
      </c>
      <c r="U506" s="8">
        <v>560200</v>
      </c>
      <c r="V506" s="8">
        <v>0</v>
      </c>
      <c r="W506" s="8">
        <v>560200</v>
      </c>
      <c r="X506" s="8">
        <v>0</v>
      </c>
      <c r="Y506" s="112" t="s">
        <v>207</v>
      </c>
      <c r="Z506" s="112" t="s">
        <v>208</v>
      </c>
      <c r="AA506" s="112" t="s">
        <v>451</v>
      </c>
      <c r="AB506" s="112" t="s">
        <v>409</v>
      </c>
      <c r="AC506" s="112" t="s">
        <v>410</v>
      </c>
      <c r="AD506" s="89" t="s">
        <v>2521</v>
      </c>
      <c r="AE506" s="112" t="s">
        <v>3180</v>
      </c>
      <c r="AF506" s="112" t="s">
        <v>1577</v>
      </c>
      <c r="AG506" s="112" t="s">
        <v>1577</v>
      </c>
      <c r="AH506" s="112" t="s">
        <v>1948</v>
      </c>
      <c r="AI506" s="112" t="s">
        <v>2455</v>
      </c>
      <c r="AJ506" s="112" t="s">
        <v>2416</v>
      </c>
      <c r="AK506" s="112" t="s">
        <v>3195</v>
      </c>
      <c r="AL506" s="112" t="s">
        <v>3196</v>
      </c>
      <c r="AM506" s="112"/>
      <c r="AN506" s="112" t="s">
        <v>3111</v>
      </c>
      <c r="AO506" s="112" t="s">
        <v>493</v>
      </c>
      <c r="AP506" s="112" t="s">
        <v>2622</v>
      </c>
      <c r="AQ506" s="112" t="s">
        <v>1563</v>
      </c>
      <c r="AR506" s="78" t="s">
        <v>995</v>
      </c>
      <c r="AS506" s="78" t="s">
        <v>996</v>
      </c>
      <c r="AT506" s="79" t="s">
        <v>997</v>
      </c>
    </row>
    <row r="507" spans="1:46" x14ac:dyDescent="0.25">
      <c r="A507" s="111">
        <v>68222</v>
      </c>
      <c r="B507" s="115">
        <v>44673</v>
      </c>
      <c r="C507" s="112" t="s">
        <v>3197</v>
      </c>
      <c r="D507" s="112" t="s">
        <v>201</v>
      </c>
      <c r="E507" s="8">
        <v>1120400</v>
      </c>
      <c r="F507" s="8">
        <v>0</v>
      </c>
      <c r="G507" s="8">
        <v>0</v>
      </c>
      <c r="H507" s="113" t="s">
        <v>480</v>
      </c>
      <c r="I507" s="117">
        <v>39464263</v>
      </c>
      <c r="J507" s="112" t="s">
        <v>3105</v>
      </c>
      <c r="K507" s="112" t="s">
        <v>213</v>
      </c>
      <c r="L507" s="112" t="s">
        <v>223</v>
      </c>
      <c r="M507" s="112" t="s">
        <v>3106</v>
      </c>
      <c r="N507" s="112" t="s">
        <v>216</v>
      </c>
      <c r="O507" s="112" t="s">
        <v>233</v>
      </c>
      <c r="P507" s="112" t="s">
        <v>234</v>
      </c>
      <c r="Q507" s="113" t="s">
        <v>203</v>
      </c>
      <c r="R507" s="112" t="s">
        <v>204</v>
      </c>
      <c r="S507" s="112" t="s">
        <v>407</v>
      </c>
      <c r="T507" s="112" t="s">
        <v>408</v>
      </c>
      <c r="U507" s="8">
        <v>1120400</v>
      </c>
      <c r="V507" s="8">
        <v>0</v>
      </c>
      <c r="W507" s="8">
        <v>1120400</v>
      </c>
      <c r="X507" s="8">
        <v>0</v>
      </c>
      <c r="Y507" s="112" t="s">
        <v>207</v>
      </c>
      <c r="Z507" s="112" t="s">
        <v>208</v>
      </c>
      <c r="AA507" s="112" t="s">
        <v>209</v>
      </c>
      <c r="AB507" s="112" t="s">
        <v>409</v>
      </c>
      <c r="AC507" s="112" t="s">
        <v>410</v>
      </c>
      <c r="AD507" s="89" t="s">
        <v>2534</v>
      </c>
      <c r="AE507" s="112" t="s">
        <v>3180</v>
      </c>
      <c r="AF507" s="112" t="s">
        <v>650</v>
      </c>
      <c r="AG507" s="112" t="s">
        <v>1097</v>
      </c>
      <c r="AH507" s="112" t="s">
        <v>1953</v>
      </c>
      <c r="AI507" s="112" t="s">
        <v>2460</v>
      </c>
      <c r="AJ507" s="112" t="s">
        <v>2416</v>
      </c>
      <c r="AK507" s="112" t="s">
        <v>3198</v>
      </c>
      <c r="AL507" s="112" t="s">
        <v>3199</v>
      </c>
      <c r="AM507" s="112"/>
      <c r="AN507" s="112" t="s">
        <v>3111</v>
      </c>
      <c r="AO507" s="112" t="s">
        <v>493</v>
      </c>
      <c r="AP507" s="112" t="s">
        <v>2622</v>
      </c>
      <c r="AQ507" s="112" t="s">
        <v>1563</v>
      </c>
      <c r="AR507" s="78" t="s">
        <v>995</v>
      </c>
      <c r="AS507" s="78" t="s">
        <v>996</v>
      </c>
      <c r="AT507" s="79" t="s">
        <v>997</v>
      </c>
    </row>
    <row r="508" spans="1:46" x14ac:dyDescent="0.25">
      <c r="A508" s="111">
        <v>68322</v>
      </c>
      <c r="B508" s="115">
        <v>44673</v>
      </c>
      <c r="C508" s="112" t="s">
        <v>3200</v>
      </c>
      <c r="D508" s="112" t="s">
        <v>201</v>
      </c>
      <c r="E508" s="8">
        <v>2650000</v>
      </c>
      <c r="F508" s="8">
        <v>22431</v>
      </c>
      <c r="G508" s="8">
        <v>0</v>
      </c>
      <c r="H508" s="113" t="s">
        <v>480</v>
      </c>
      <c r="I508" s="117">
        <v>1019085256</v>
      </c>
      <c r="J508" s="112" t="s">
        <v>1173</v>
      </c>
      <c r="K508" s="112" t="s">
        <v>213</v>
      </c>
      <c r="L508" s="112" t="s">
        <v>223</v>
      </c>
      <c r="M508" s="112" t="s">
        <v>1174</v>
      </c>
      <c r="N508" s="112" t="s">
        <v>216</v>
      </c>
      <c r="O508" s="112" t="s">
        <v>467</v>
      </c>
      <c r="P508" s="112" t="s">
        <v>468</v>
      </c>
      <c r="Q508" s="113" t="s">
        <v>203</v>
      </c>
      <c r="R508" s="112" t="s">
        <v>204</v>
      </c>
      <c r="S508" s="112" t="s">
        <v>483</v>
      </c>
      <c r="T508" s="112" t="s">
        <v>484</v>
      </c>
      <c r="U508" s="8">
        <v>2650000</v>
      </c>
      <c r="V508" s="8">
        <v>0</v>
      </c>
      <c r="W508" s="8">
        <v>2650000</v>
      </c>
      <c r="X508" s="8">
        <v>0</v>
      </c>
      <c r="Y508" s="112" t="s">
        <v>207</v>
      </c>
      <c r="Z508" s="112" t="s">
        <v>208</v>
      </c>
      <c r="AA508" s="112" t="s">
        <v>1066</v>
      </c>
      <c r="AB508" s="112" t="s">
        <v>452</v>
      </c>
      <c r="AC508" s="112" t="s">
        <v>453</v>
      </c>
      <c r="AD508" s="89" t="s">
        <v>2487</v>
      </c>
      <c r="AE508" s="112" t="s">
        <v>3201</v>
      </c>
      <c r="AF508" s="112" t="s">
        <v>328</v>
      </c>
      <c r="AG508" s="112" t="s">
        <v>328</v>
      </c>
      <c r="AH508" s="112" t="s">
        <v>862</v>
      </c>
      <c r="AI508" s="112" t="s">
        <v>2464</v>
      </c>
      <c r="AJ508" s="112" t="s">
        <v>2416</v>
      </c>
      <c r="AK508" s="112" t="s">
        <v>3202</v>
      </c>
      <c r="AL508" s="112" t="s">
        <v>3203</v>
      </c>
      <c r="AM508" s="112"/>
      <c r="AN508" s="112" t="s">
        <v>516</v>
      </c>
      <c r="AO508" s="112" t="s">
        <v>493</v>
      </c>
      <c r="AP508" s="112" t="s">
        <v>1179</v>
      </c>
      <c r="AQ508" s="112" t="s">
        <v>1180</v>
      </c>
      <c r="AR508" s="78" t="s">
        <v>995</v>
      </c>
      <c r="AS508" s="78" t="s">
        <v>996</v>
      </c>
      <c r="AT508" s="79" t="s">
        <v>997</v>
      </c>
    </row>
    <row r="509" spans="1:46" x14ac:dyDescent="0.25">
      <c r="A509" s="111">
        <v>68422</v>
      </c>
      <c r="B509" s="115">
        <v>44673</v>
      </c>
      <c r="C509" s="112" t="s">
        <v>3204</v>
      </c>
      <c r="D509" s="112" t="s">
        <v>201</v>
      </c>
      <c r="E509" s="8">
        <v>4873000</v>
      </c>
      <c r="F509" s="8">
        <v>41247</v>
      </c>
      <c r="G509" s="8">
        <v>0</v>
      </c>
      <c r="H509" s="113" t="s">
        <v>480</v>
      </c>
      <c r="I509" s="117">
        <v>1030558690</v>
      </c>
      <c r="J509" s="112" t="s">
        <v>1064</v>
      </c>
      <c r="K509" s="112" t="s">
        <v>213</v>
      </c>
      <c r="L509" s="112" t="s">
        <v>223</v>
      </c>
      <c r="M509" s="112" t="s">
        <v>1065</v>
      </c>
      <c r="N509" s="112" t="s">
        <v>216</v>
      </c>
      <c r="O509" s="112" t="s">
        <v>467</v>
      </c>
      <c r="P509" s="112" t="s">
        <v>468</v>
      </c>
      <c r="Q509" s="113" t="s">
        <v>203</v>
      </c>
      <c r="R509" s="112" t="s">
        <v>204</v>
      </c>
      <c r="S509" s="112" t="s">
        <v>483</v>
      </c>
      <c r="T509" s="112" t="s">
        <v>484</v>
      </c>
      <c r="U509" s="8">
        <v>4873000</v>
      </c>
      <c r="V509" s="8">
        <v>0</v>
      </c>
      <c r="W509" s="8">
        <v>4873000</v>
      </c>
      <c r="X509" s="8">
        <v>0</v>
      </c>
      <c r="Y509" s="112" t="s">
        <v>207</v>
      </c>
      <c r="Z509" s="112" t="s">
        <v>208</v>
      </c>
      <c r="AA509" s="112" t="s">
        <v>1066</v>
      </c>
      <c r="AB509" s="112" t="s">
        <v>452</v>
      </c>
      <c r="AC509" s="112" t="s">
        <v>453</v>
      </c>
      <c r="AD509" s="89" t="s">
        <v>2576</v>
      </c>
      <c r="AE509" s="112" t="s">
        <v>3205</v>
      </c>
      <c r="AF509" s="112" t="s">
        <v>537</v>
      </c>
      <c r="AG509" s="112" t="s">
        <v>537</v>
      </c>
      <c r="AH509" s="112" t="s">
        <v>852</v>
      </c>
      <c r="AI509" s="112" t="s">
        <v>2472</v>
      </c>
      <c r="AJ509" s="112" t="s">
        <v>2416</v>
      </c>
      <c r="AK509" s="112" t="s">
        <v>3206</v>
      </c>
      <c r="AL509" s="112" t="s">
        <v>3207</v>
      </c>
      <c r="AM509" s="112"/>
      <c r="AN509" s="112" t="s">
        <v>516</v>
      </c>
      <c r="AO509" s="112" t="s">
        <v>493</v>
      </c>
      <c r="AP509" s="112" t="s">
        <v>1071</v>
      </c>
      <c r="AQ509" s="112" t="s">
        <v>1072</v>
      </c>
      <c r="AR509" s="78" t="s">
        <v>995</v>
      </c>
      <c r="AS509" s="78" t="s">
        <v>996</v>
      </c>
      <c r="AT509" s="79" t="s">
        <v>997</v>
      </c>
    </row>
    <row r="510" spans="1:46" x14ac:dyDescent="0.25">
      <c r="A510" s="111">
        <v>68522</v>
      </c>
      <c r="B510" s="115">
        <v>44673</v>
      </c>
      <c r="C510" s="112" t="s">
        <v>3208</v>
      </c>
      <c r="D510" s="112" t="s">
        <v>201</v>
      </c>
      <c r="E510" s="8">
        <v>4179000</v>
      </c>
      <c r="F510" s="8">
        <v>35372</v>
      </c>
      <c r="G510" s="8">
        <v>0</v>
      </c>
      <c r="H510" s="113" t="s">
        <v>480</v>
      </c>
      <c r="I510" s="117">
        <v>1015445404</v>
      </c>
      <c r="J510" s="112" t="s">
        <v>543</v>
      </c>
      <c r="K510" s="112" t="s">
        <v>213</v>
      </c>
      <c r="L510" s="112" t="s">
        <v>223</v>
      </c>
      <c r="M510" s="112" t="s">
        <v>544</v>
      </c>
      <c r="N510" s="112" t="s">
        <v>216</v>
      </c>
      <c r="O510" s="112" t="s">
        <v>233</v>
      </c>
      <c r="P510" s="112" t="s">
        <v>234</v>
      </c>
      <c r="Q510" s="113" t="s">
        <v>203</v>
      </c>
      <c r="R510" s="112" t="s">
        <v>204</v>
      </c>
      <c r="S510" s="112" t="s">
        <v>522</v>
      </c>
      <c r="T510" s="112" t="s">
        <v>523</v>
      </c>
      <c r="U510" s="8">
        <v>4179000</v>
      </c>
      <c r="V510" s="8">
        <v>0</v>
      </c>
      <c r="W510" s="8">
        <v>4179000</v>
      </c>
      <c r="X510" s="8">
        <v>0</v>
      </c>
      <c r="Y510" s="112" t="s">
        <v>207</v>
      </c>
      <c r="Z510" s="112" t="s">
        <v>208</v>
      </c>
      <c r="AA510" s="112" t="s">
        <v>451</v>
      </c>
      <c r="AB510" s="112" t="s">
        <v>452</v>
      </c>
      <c r="AC510" s="112" t="s">
        <v>453</v>
      </c>
      <c r="AD510" s="89" t="s">
        <v>2458</v>
      </c>
      <c r="AE510" s="112" t="s">
        <v>3209</v>
      </c>
      <c r="AF510" s="112" t="s">
        <v>525</v>
      </c>
      <c r="AG510" s="112" t="s">
        <v>525</v>
      </c>
      <c r="AH510" s="112" t="s">
        <v>546</v>
      </c>
      <c r="AI510" s="112" t="s">
        <v>2478</v>
      </c>
      <c r="AJ510" s="112" t="s">
        <v>2416</v>
      </c>
      <c r="AK510" s="112" t="s">
        <v>3210</v>
      </c>
      <c r="AL510" s="112" t="s">
        <v>3211</v>
      </c>
      <c r="AM510" s="112"/>
      <c r="AN510" s="112" t="s">
        <v>304</v>
      </c>
      <c r="AO510" s="112" t="s">
        <v>493</v>
      </c>
      <c r="AP510" s="112" t="s">
        <v>550</v>
      </c>
      <c r="AQ510" s="112" t="s">
        <v>531</v>
      </c>
      <c r="AR510" s="78" t="s">
        <v>995</v>
      </c>
      <c r="AS510" s="78" t="s">
        <v>996</v>
      </c>
      <c r="AT510" s="79" t="s">
        <v>997</v>
      </c>
    </row>
    <row r="511" spans="1:46" x14ac:dyDescent="0.25">
      <c r="A511" s="111">
        <v>68622</v>
      </c>
      <c r="B511" s="115">
        <v>44673</v>
      </c>
      <c r="C511" s="112" t="s">
        <v>3212</v>
      </c>
      <c r="D511" s="112" t="s">
        <v>201</v>
      </c>
      <c r="E511" s="8">
        <v>3475000</v>
      </c>
      <c r="F511" s="8">
        <v>29414</v>
      </c>
      <c r="G511" s="8">
        <v>0</v>
      </c>
      <c r="H511" s="113" t="s">
        <v>480</v>
      </c>
      <c r="I511" s="117">
        <v>1032447476</v>
      </c>
      <c r="J511" s="112" t="s">
        <v>552</v>
      </c>
      <c r="K511" s="112" t="s">
        <v>213</v>
      </c>
      <c r="L511" s="112" t="s">
        <v>223</v>
      </c>
      <c r="M511" s="112" t="s">
        <v>553</v>
      </c>
      <c r="N511" s="112" t="s">
        <v>216</v>
      </c>
      <c r="O511" s="112" t="s">
        <v>467</v>
      </c>
      <c r="P511" s="112" t="s">
        <v>468</v>
      </c>
      <c r="Q511" s="113" t="s">
        <v>203</v>
      </c>
      <c r="R511" s="112" t="s">
        <v>204</v>
      </c>
      <c r="S511" s="112" t="s">
        <v>522</v>
      </c>
      <c r="T511" s="112" t="s">
        <v>523</v>
      </c>
      <c r="U511" s="8">
        <v>3475000</v>
      </c>
      <c r="V511" s="8">
        <v>0</v>
      </c>
      <c r="W511" s="8">
        <v>3475000</v>
      </c>
      <c r="X511" s="8">
        <v>0</v>
      </c>
      <c r="Y511" s="112" t="s">
        <v>207</v>
      </c>
      <c r="Z511" s="112" t="s">
        <v>208</v>
      </c>
      <c r="AA511" s="112" t="s">
        <v>451</v>
      </c>
      <c r="AB511" s="112" t="s">
        <v>452</v>
      </c>
      <c r="AC511" s="112" t="s">
        <v>453</v>
      </c>
      <c r="AD511" s="89" t="s">
        <v>2641</v>
      </c>
      <c r="AE511" s="112" t="s">
        <v>3209</v>
      </c>
      <c r="AF511" s="112" t="s">
        <v>554</v>
      </c>
      <c r="AG511" s="112" t="s">
        <v>554</v>
      </c>
      <c r="AH511" s="112" t="s">
        <v>555</v>
      </c>
      <c r="AI511" s="112" t="s">
        <v>2484</v>
      </c>
      <c r="AJ511" s="112" t="s">
        <v>2416</v>
      </c>
      <c r="AK511" s="112" t="s">
        <v>3213</v>
      </c>
      <c r="AL511" s="112" t="s">
        <v>3214</v>
      </c>
      <c r="AM511" s="112"/>
      <c r="AN511" s="112" t="s">
        <v>304</v>
      </c>
      <c r="AO511" s="112" t="s">
        <v>493</v>
      </c>
      <c r="AP511" s="112" t="s">
        <v>559</v>
      </c>
      <c r="AQ511" s="112" t="s">
        <v>560</v>
      </c>
      <c r="AR511" s="78" t="s">
        <v>995</v>
      </c>
      <c r="AS511" s="78" t="s">
        <v>996</v>
      </c>
      <c r="AT511" s="79" t="s">
        <v>997</v>
      </c>
    </row>
    <row r="512" spans="1:46" x14ac:dyDescent="0.25">
      <c r="A512" s="111">
        <v>68722</v>
      </c>
      <c r="B512" s="115">
        <v>44673</v>
      </c>
      <c r="C512" s="112" t="s">
        <v>3215</v>
      </c>
      <c r="D512" s="112" t="s">
        <v>201</v>
      </c>
      <c r="E512" s="8">
        <v>2650000</v>
      </c>
      <c r="F512" s="8">
        <v>22431</v>
      </c>
      <c r="G512" s="8">
        <v>0</v>
      </c>
      <c r="H512" s="113" t="s">
        <v>480</v>
      </c>
      <c r="I512" s="117">
        <v>1016095148</v>
      </c>
      <c r="J512" s="112" t="s">
        <v>710</v>
      </c>
      <c r="K512" s="112" t="s">
        <v>213</v>
      </c>
      <c r="L512" s="112" t="s">
        <v>223</v>
      </c>
      <c r="M512" s="112" t="s">
        <v>711</v>
      </c>
      <c r="N512" s="112" t="s">
        <v>216</v>
      </c>
      <c r="O512" s="112" t="s">
        <v>467</v>
      </c>
      <c r="P512" s="112" t="s">
        <v>468</v>
      </c>
      <c r="Q512" s="113" t="s">
        <v>203</v>
      </c>
      <c r="R512" s="112" t="s">
        <v>204</v>
      </c>
      <c r="S512" s="112" t="s">
        <v>610</v>
      </c>
      <c r="T512" s="112" t="s">
        <v>611</v>
      </c>
      <c r="U512" s="8">
        <v>2650000</v>
      </c>
      <c r="V512" s="8">
        <v>0</v>
      </c>
      <c r="W512" s="8">
        <v>2650000</v>
      </c>
      <c r="X512" s="8">
        <v>0</v>
      </c>
      <c r="Y512" s="112" t="s">
        <v>207</v>
      </c>
      <c r="Z512" s="112" t="s">
        <v>208</v>
      </c>
      <c r="AA512" s="112" t="s">
        <v>451</v>
      </c>
      <c r="AB512" s="112" t="s">
        <v>452</v>
      </c>
      <c r="AC512" s="112" t="s">
        <v>453</v>
      </c>
      <c r="AD512" s="89" t="s">
        <v>2487</v>
      </c>
      <c r="AE512" s="112" t="s">
        <v>3216</v>
      </c>
      <c r="AF512" s="112" t="s">
        <v>713</v>
      </c>
      <c r="AG512" s="112" t="s">
        <v>714</v>
      </c>
      <c r="AH512" s="112" t="s">
        <v>715</v>
      </c>
      <c r="AI512" s="112" t="s">
        <v>2490</v>
      </c>
      <c r="AJ512" s="112" t="s">
        <v>2416</v>
      </c>
      <c r="AK512" s="112" t="s">
        <v>3217</v>
      </c>
      <c r="AL512" s="112" t="s">
        <v>3218</v>
      </c>
      <c r="AM512" s="112"/>
      <c r="AN512" s="112" t="s">
        <v>343</v>
      </c>
      <c r="AO512" s="112" t="s">
        <v>501</v>
      </c>
      <c r="AP512" s="112" t="s">
        <v>718</v>
      </c>
      <c r="AQ512" s="112" t="s">
        <v>719</v>
      </c>
      <c r="AR512" s="78" t="s">
        <v>995</v>
      </c>
      <c r="AS512" s="78" t="s">
        <v>996</v>
      </c>
      <c r="AT512" s="79" t="s">
        <v>997</v>
      </c>
    </row>
    <row r="513" spans="1:46" x14ac:dyDescent="0.25">
      <c r="A513" s="111">
        <v>68822</v>
      </c>
      <c r="B513" s="115">
        <v>44673</v>
      </c>
      <c r="C513" s="112" t="s">
        <v>3219</v>
      </c>
      <c r="D513" s="112" t="s">
        <v>201</v>
      </c>
      <c r="E513" s="8">
        <v>5600000</v>
      </c>
      <c r="F513" s="8">
        <v>60402</v>
      </c>
      <c r="G513" s="8">
        <v>0</v>
      </c>
      <c r="H513" s="113" t="s">
        <v>480</v>
      </c>
      <c r="I513" s="117">
        <v>79869701</v>
      </c>
      <c r="J513" s="112" t="s">
        <v>1052</v>
      </c>
      <c r="K513" s="112" t="s">
        <v>213</v>
      </c>
      <c r="L513" s="112" t="s">
        <v>223</v>
      </c>
      <c r="M513" s="112" t="s">
        <v>1053</v>
      </c>
      <c r="N513" s="112" t="s">
        <v>216</v>
      </c>
      <c r="O513" s="112" t="s">
        <v>233</v>
      </c>
      <c r="P513" s="112" t="s">
        <v>234</v>
      </c>
      <c r="Q513" s="113" t="s">
        <v>203</v>
      </c>
      <c r="R513" s="112" t="s">
        <v>204</v>
      </c>
      <c r="S513" s="112" t="s">
        <v>1054</v>
      </c>
      <c r="T513" s="112" t="s">
        <v>1055</v>
      </c>
      <c r="U513" s="8">
        <v>5600000</v>
      </c>
      <c r="V513" s="8">
        <v>0</v>
      </c>
      <c r="W513" s="8">
        <v>5600000</v>
      </c>
      <c r="X513" s="8">
        <v>0</v>
      </c>
      <c r="Y513" s="112" t="s">
        <v>207</v>
      </c>
      <c r="Z513" s="112" t="s">
        <v>208</v>
      </c>
      <c r="AA513" s="112" t="s">
        <v>451</v>
      </c>
      <c r="AB513" s="112" t="s">
        <v>452</v>
      </c>
      <c r="AC513" s="112" t="s">
        <v>453</v>
      </c>
      <c r="AD513" s="89" t="s">
        <v>3220</v>
      </c>
      <c r="AE513" s="112" t="s">
        <v>3221</v>
      </c>
      <c r="AF513" s="112" t="s">
        <v>852</v>
      </c>
      <c r="AG513" s="112" t="s">
        <v>862</v>
      </c>
      <c r="AH513" s="112" t="s">
        <v>822</v>
      </c>
      <c r="AI513" s="112" t="s">
        <v>2495</v>
      </c>
      <c r="AJ513" s="112" t="s">
        <v>2416</v>
      </c>
      <c r="AK513" s="112" t="s">
        <v>3222</v>
      </c>
      <c r="AL513" s="112" t="s">
        <v>3223</v>
      </c>
      <c r="AM513" s="112"/>
      <c r="AN513" s="112" t="s">
        <v>571</v>
      </c>
      <c r="AO513" s="112" t="s">
        <v>493</v>
      </c>
      <c r="AP513" s="112" t="s">
        <v>1061</v>
      </c>
      <c r="AQ513" s="112" t="s">
        <v>1062</v>
      </c>
      <c r="AR513" s="78" t="s">
        <v>995</v>
      </c>
      <c r="AS513" s="78" t="s">
        <v>996</v>
      </c>
      <c r="AT513" s="79" t="s">
        <v>997</v>
      </c>
    </row>
    <row r="514" spans="1:46" x14ac:dyDescent="0.25">
      <c r="A514" s="111">
        <v>68922</v>
      </c>
      <c r="B514" s="115">
        <v>44673</v>
      </c>
      <c r="C514" s="112" t="s">
        <v>3224</v>
      </c>
      <c r="D514" s="112" t="s">
        <v>201</v>
      </c>
      <c r="E514" s="8">
        <v>4179000</v>
      </c>
      <c r="F514" s="8">
        <v>35372</v>
      </c>
      <c r="G514" s="8">
        <v>0</v>
      </c>
      <c r="H514" s="113" t="s">
        <v>480</v>
      </c>
      <c r="I514" s="117">
        <v>80800612</v>
      </c>
      <c r="J514" s="112" t="s">
        <v>1165</v>
      </c>
      <c r="K514" s="112" t="s">
        <v>213</v>
      </c>
      <c r="L514" s="112" t="s">
        <v>223</v>
      </c>
      <c r="M514" s="112" t="s">
        <v>1166</v>
      </c>
      <c r="N514" s="112" t="s">
        <v>216</v>
      </c>
      <c r="O514" s="112" t="s">
        <v>467</v>
      </c>
      <c r="P514" s="112" t="s">
        <v>468</v>
      </c>
      <c r="Q514" s="113" t="s">
        <v>203</v>
      </c>
      <c r="R514" s="112" t="s">
        <v>204</v>
      </c>
      <c r="S514" s="112" t="s">
        <v>483</v>
      </c>
      <c r="T514" s="112" t="s">
        <v>484</v>
      </c>
      <c r="U514" s="8">
        <v>4179000</v>
      </c>
      <c r="V514" s="8">
        <v>0</v>
      </c>
      <c r="W514" s="8">
        <v>4179000</v>
      </c>
      <c r="X514" s="8">
        <v>0</v>
      </c>
      <c r="Y514" s="112" t="s">
        <v>207</v>
      </c>
      <c r="Z514" s="112" t="s">
        <v>208</v>
      </c>
      <c r="AA514" s="112" t="s">
        <v>1066</v>
      </c>
      <c r="AB514" s="112" t="s">
        <v>452</v>
      </c>
      <c r="AC514" s="112" t="s">
        <v>453</v>
      </c>
      <c r="AD514" s="89" t="s">
        <v>2458</v>
      </c>
      <c r="AE514" s="112" t="s">
        <v>3225</v>
      </c>
      <c r="AF514" s="112" t="s">
        <v>669</v>
      </c>
      <c r="AG514" s="112" t="s">
        <v>669</v>
      </c>
      <c r="AH514" s="112" t="s">
        <v>871</v>
      </c>
      <c r="AI514" s="112" t="s">
        <v>2499</v>
      </c>
      <c r="AJ514" s="112" t="s">
        <v>2416</v>
      </c>
      <c r="AK514" s="112" t="s">
        <v>3226</v>
      </c>
      <c r="AL514" s="112" t="s">
        <v>3227</v>
      </c>
      <c r="AM514" s="112"/>
      <c r="AN514" s="112" t="s">
        <v>516</v>
      </c>
      <c r="AO514" s="112" t="s">
        <v>493</v>
      </c>
      <c r="AP514" s="112" t="s">
        <v>1170</v>
      </c>
      <c r="AQ514" s="112" t="s">
        <v>1171</v>
      </c>
      <c r="AR514" s="78" t="s">
        <v>995</v>
      </c>
      <c r="AS514" s="78" t="s">
        <v>996</v>
      </c>
      <c r="AT514" s="79" t="s">
        <v>997</v>
      </c>
    </row>
    <row r="515" spans="1:46" x14ac:dyDescent="0.25">
      <c r="A515" s="111">
        <v>69022</v>
      </c>
      <c r="B515" s="115">
        <v>44673</v>
      </c>
      <c r="C515" s="112" t="s">
        <v>3228</v>
      </c>
      <c r="D515" s="112" t="s">
        <v>201</v>
      </c>
      <c r="E515" s="8">
        <v>4873000</v>
      </c>
      <c r="F515" s="8">
        <v>41248</v>
      </c>
      <c r="G515" s="8">
        <v>0</v>
      </c>
      <c r="H515" s="113" t="s">
        <v>480</v>
      </c>
      <c r="I515" s="117">
        <v>1032423032</v>
      </c>
      <c r="J515" s="112" t="s">
        <v>1372</v>
      </c>
      <c r="K515" s="112" t="s">
        <v>213</v>
      </c>
      <c r="L515" s="112" t="s">
        <v>223</v>
      </c>
      <c r="M515" s="112" t="s">
        <v>1373</v>
      </c>
      <c r="N515" s="112" t="s">
        <v>216</v>
      </c>
      <c r="O515" s="112" t="s">
        <v>467</v>
      </c>
      <c r="P515" s="112" t="s">
        <v>468</v>
      </c>
      <c r="Q515" s="113" t="s">
        <v>203</v>
      </c>
      <c r="R515" s="112" t="s">
        <v>204</v>
      </c>
      <c r="S515" s="112" t="s">
        <v>916</v>
      </c>
      <c r="T515" s="112" t="s">
        <v>917</v>
      </c>
      <c r="U515" s="8">
        <v>4873000</v>
      </c>
      <c r="V515" s="8">
        <v>0</v>
      </c>
      <c r="W515" s="8">
        <v>4873000</v>
      </c>
      <c r="X515" s="8">
        <v>0</v>
      </c>
      <c r="Y515" s="112" t="s">
        <v>207</v>
      </c>
      <c r="Z515" s="112" t="s">
        <v>208</v>
      </c>
      <c r="AA515" s="112" t="s">
        <v>451</v>
      </c>
      <c r="AB515" s="112" t="s">
        <v>452</v>
      </c>
      <c r="AC515" s="112" t="s">
        <v>453</v>
      </c>
      <c r="AD515" s="89" t="s">
        <v>2576</v>
      </c>
      <c r="AE515" s="112" t="s">
        <v>3229</v>
      </c>
      <c r="AF515" s="112" t="s">
        <v>704</v>
      </c>
      <c r="AG515" s="112" t="s">
        <v>852</v>
      </c>
      <c r="AH515" s="112" t="s">
        <v>525</v>
      </c>
      <c r="AI515" s="112" t="s">
        <v>2503</v>
      </c>
      <c r="AJ515" s="112" t="s">
        <v>2416</v>
      </c>
      <c r="AK515" s="112" t="s">
        <v>3230</v>
      </c>
      <c r="AL515" s="112" t="s">
        <v>3231</v>
      </c>
      <c r="AM515" s="112"/>
      <c r="AN515" s="112" t="s">
        <v>516</v>
      </c>
      <c r="AO515" s="112" t="s">
        <v>493</v>
      </c>
      <c r="AP515" s="112" t="s">
        <v>1376</v>
      </c>
      <c r="AQ515" s="112" t="s">
        <v>1377</v>
      </c>
      <c r="AR515" s="78" t="s">
        <v>995</v>
      </c>
      <c r="AS515" s="78" t="s">
        <v>996</v>
      </c>
      <c r="AT515" s="79" t="s">
        <v>997</v>
      </c>
    </row>
    <row r="516" spans="1:46" x14ac:dyDescent="0.25">
      <c r="A516" s="111">
        <v>69122</v>
      </c>
      <c r="B516" s="115">
        <v>44673</v>
      </c>
      <c r="C516" s="112" t="s">
        <v>3232</v>
      </c>
      <c r="D516" s="112" t="s">
        <v>201</v>
      </c>
      <c r="E516" s="8">
        <v>2136000</v>
      </c>
      <c r="F516" s="8">
        <v>17645</v>
      </c>
      <c r="G516" s="8">
        <v>0</v>
      </c>
      <c r="H516" s="113" t="s">
        <v>480</v>
      </c>
      <c r="I516" s="117">
        <v>7570701</v>
      </c>
      <c r="J516" s="112" t="s">
        <v>1759</v>
      </c>
      <c r="K516" s="112" t="s">
        <v>213</v>
      </c>
      <c r="L516" s="112" t="s">
        <v>223</v>
      </c>
      <c r="M516" s="112" t="s">
        <v>1760</v>
      </c>
      <c r="N516" s="112" t="s">
        <v>216</v>
      </c>
      <c r="O516" s="112" t="s">
        <v>564</v>
      </c>
      <c r="P516" s="112" t="s">
        <v>565</v>
      </c>
      <c r="Q516" s="113" t="s">
        <v>203</v>
      </c>
      <c r="R516" s="112" t="s">
        <v>204</v>
      </c>
      <c r="S516" s="112" t="s">
        <v>817</v>
      </c>
      <c r="T516" s="112" t="s">
        <v>818</v>
      </c>
      <c r="U516" s="8">
        <v>2136000</v>
      </c>
      <c r="V516" s="8">
        <v>0</v>
      </c>
      <c r="W516" s="8">
        <v>2136000</v>
      </c>
      <c r="X516" s="8">
        <v>0</v>
      </c>
      <c r="Y516" s="112" t="s">
        <v>207</v>
      </c>
      <c r="Z516" s="112" t="s">
        <v>208</v>
      </c>
      <c r="AA516" s="112" t="s">
        <v>451</v>
      </c>
      <c r="AB516" s="112" t="s">
        <v>452</v>
      </c>
      <c r="AC516" s="112" t="s">
        <v>453</v>
      </c>
      <c r="AD516" s="89" t="s">
        <v>2445</v>
      </c>
      <c r="AE516" s="112" t="s">
        <v>3233</v>
      </c>
      <c r="AF516" s="112" t="s">
        <v>756</v>
      </c>
      <c r="AG516" s="112" t="s">
        <v>696</v>
      </c>
      <c r="AH516" s="112" t="s">
        <v>705</v>
      </c>
      <c r="AI516" s="112" t="s">
        <v>2506</v>
      </c>
      <c r="AJ516" s="112" t="s">
        <v>2416</v>
      </c>
      <c r="AK516" s="112" t="s">
        <v>3234</v>
      </c>
      <c r="AL516" s="112" t="s">
        <v>3235</v>
      </c>
      <c r="AM516" s="112"/>
      <c r="AN516" s="112" t="s">
        <v>765</v>
      </c>
      <c r="AO516" s="112" t="s">
        <v>501</v>
      </c>
      <c r="AP516" s="112" t="s">
        <v>1764</v>
      </c>
      <c r="AQ516" s="112" t="s">
        <v>1765</v>
      </c>
      <c r="AR516" s="78" t="s">
        <v>995</v>
      </c>
      <c r="AS516" s="78" t="s">
        <v>996</v>
      </c>
      <c r="AT516" s="79" t="s">
        <v>997</v>
      </c>
    </row>
    <row r="517" spans="1:46" x14ac:dyDescent="0.25">
      <c r="A517" s="111">
        <v>69222</v>
      </c>
      <c r="B517" s="115">
        <v>44673</v>
      </c>
      <c r="C517" s="112" t="s">
        <v>3236</v>
      </c>
      <c r="D517" s="112" t="s">
        <v>201</v>
      </c>
      <c r="E517" s="8">
        <v>3475000</v>
      </c>
      <c r="F517" s="8">
        <v>29414</v>
      </c>
      <c r="G517" s="8">
        <v>0</v>
      </c>
      <c r="H517" s="113" t="s">
        <v>480</v>
      </c>
      <c r="I517" s="117">
        <v>1011104614</v>
      </c>
      <c r="J517" s="112" t="s">
        <v>562</v>
      </c>
      <c r="K517" s="112" t="s">
        <v>213</v>
      </c>
      <c r="L517" s="112" t="s">
        <v>223</v>
      </c>
      <c r="M517" s="112" t="s">
        <v>563</v>
      </c>
      <c r="N517" s="112" t="s">
        <v>216</v>
      </c>
      <c r="O517" s="112" t="s">
        <v>564</v>
      </c>
      <c r="P517" s="112" t="s">
        <v>565</v>
      </c>
      <c r="Q517" s="113" t="s">
        <v>203</v>
      </c>
      <c r="R517" s="112" t="s">
        <v>204</v>
      </c>
      <c r="S517" s="112" t="s">
        <v>522</v>
      </c>
      <c r="T517" s="112" t="s">
        <v>523</v>
      </c>
      <c r="U517" s="8">
        <v>3475000</v>
      </c>
      <c r="V517" s="8">
        <v>0</v>
      </c>
      <c r="W517" s="8">
        <v>3475000</v>
      </c>
      <c r="X517" s="8">
        <v>0</v>
      </c>
      <c r="Y517" s="112" t="s">
        <v>207</v>
      </c>
      <c r="Z517" s="112" t="s">
        <v>208</v>
      </c>
      <c r="AA517" s="112" t="s">
        <v>451</v>
      </c>
      <c r="AB517" s="112" t="s">
        <v>452</v>
      </c>
      <c r="AC517" s="112" t="s">
        <v>453</v>
      </c>
      <c r="AD517" s="89" t="s">
        <v>2641</v>
      </c>
      <c r="AE517" s="112" t="s">
        <v>3209</v>
      </c>
      <c r="AF517" s="112" t="s">
        <v>554</v>
      </c>
      <c r="AG517" s="112" t="s">
        <v>554</v>
      </c>
      <c r="AH517" s="112" t="s">
        <v>566</v>
      </c>
      <c r="AI517" s="112" t="s">
        <v>2509</v>
      </c>
      <c r="AJ517" s="112" t="s">
        <v>2416</v>
      </c>
      <c r="AK517" s="112" t="s">
        <v>3237</v>
      </c>
      <c r="AL517" s="112" t="s">
        <v>3238</v>
      </c>
      <c r="AM517" s="112"/>
      <c r="AN517" s="112" t="s">
        <v>571</v>
      </c>
      <c r="AO517" s="112" t="s">
        <v>493</v>
      </c>
      <c r="AP517" s="112" t="s">
        <v>572</v>
      </c>
      <c r="AQ517" s="112" t="s">
        <v>573</v>
      </c>
      <c r="AR517" s="78" t="s">
        <v>995</v>
      </c>
      <c r="AS517" s="78" t="s">
        <v>996</v>
      </c>
      <c r="AT517" s="79" t="s">
        <v>997</v>
      </c>
    </row>
    <row r="518" spans="1:46" x14ac:dyDescent="0.25">
      <c r="A518" s="111">
        <v>69322</v>
      </c>
      <c r="B518" s="115">
        <v>44673</v>
      </c>
      <c r="C518" s="112" t="s">
        <v>3239</v>
      </c>
      <c r="D518" s="112" t="s">
        <v>201</v>
      </c>
      <c r="E518" s="8">
        <v>4873000</v>
      </c>
      <c r="F518" s="8">
        <v>41247</v>
      </c>
      <c r="G518" s="8">
        <v>0</v>
      </c>
      <c r="H518" s="113" t="s">
        <v>480</v>
      </c>
      <c r="I518" s="117">
        <v>1052385150</v>
      </c>
      <c r="J518" s="112" t="s">
        <v>694</v>
      </c>
      <c r="K518" s="112" t="s">
        <v>213</v>
      </c>
      <c r="L518" s="112" t="s">
        <v>223</v>
      </c>
      <c r="M518" s="112" t="s">
        <v>695</v>
      </c>
      <c r="N518" s="112" t="s">
        <v>216</v>
      </c>
      <c r="O518" s="112" t="s">
        <v>577</v>
      </c>
      <c r="P518" s="112" t="s">
        <v>578</v>
      </c>
      <c r="Q518" s="113" t="s">
        <v>203</v>
      </c>
      <c r="R518" s="112" t="s">
        <v>204</v>
      </c>
      <c r="S518" s="112" t="s">
        <v>610</v>
      </c>
      <c r="T518" s="112" t="s">
        <v>611</v>
      </c>
      <c r="U518" s="8">
        <v>4873000</v>
      </c>
      <c r="V518" s="8">
        <v>0</v>
      </c>
      <c r="W518" s="8">
        <v>4873000</v>
      </c>
      <c r="X518" s="8">
        <v>0</v>
      </c>
      <c r="Y518" s="112" t="s">
        <v>207</v>
      </c>
      <c r="Z518" s="112" t="s">
        <v>208</v>
      </c>
      <c r="AA518" s="112" t="s">
        <v>451</v>
      </c>
      <c r="AB518" s="112" t="s">
        <v>452</v>
      </c>
      <c r="AC518" s="112" t="s">
        <v>453</v>
      </c>
      <c r="AD518" s="89" t="s">
        <v>2576</v>
      </c>
      <c r="AE518" s="112" t="s">
        <v>3240</v>
      </c>
      <c r="AF518" s="112" t="s">
        <v>430</v>
      </c>
      <c r="AG518" s="112" t="s">
        <v>430</v>
      </c>
      <c r="AH518" s="112" t="s">
        <v>649</v>
      </c>
      <c r="AI518" s="112" t="s">
        <v>2513</v>
      </c>
      <c r="AJ518" s="112" t="s">
        <v>2416</v>
      </c>
      <c r="AK518" s="112" t="s">
        <v>3241</v>
      </c>
      <c r="AL518" s="112" t="s">
        <v>3242</v>
      </c>
      <c r="AM518" s="112"/>
      <c r="AN518" s="112" t="s">
        <v>617</v>
      </c>
      <c r="AO518" s="112" t="s">
        <v>493</v>
      </c>
      <c r="AP518" s="112" t="s">
        <v>698</v>
      </c>
      <c r="AQ518" s="112" t="s">
        <v>662</v>
      </c>
      <c r="AR518" s="78" t="s">
        <v>995</v>
      </c>
      <c r="AS518" s="78" t="s">
        <v>996</v>
      </c>
      <c r="AT518" s="79" t="s">
        <v>997</v>
      </c>
    </row>
    <row r="519" spans="1:46" x14ac:dyDescent="0.25">
      <c r="A519" s="111">
        <v>69422</v>
      </c>
      <c r="B519" s="115">
        <v>44673</v>
      </c>
      <c r="C519" s="112" t="s">
        <v>3243</v>
      </c>
      <c r="D519" s="112" t="s">
        <v>201</v>
      </c>
      <c r="E519" s="8">
        <v>3475000</v>
      </c>
      <c r="F519" s="8">
        <v>29414</v>
      </c>
      <c r="G519" s="8">
        <v>0</v>
      </c>
      <c r="H519" s="113" t="s">
        <v>480</v>
      </c>
      <c r="I519" s="117">
        <v>1018461389</v>
      </c>
      <c r="J519" s="112" t="s">
        <v>575</v>
      </c>
      <c r="K519" s="112" t="s">
        <v>213</v>
      </c>
      <c r="L519" s="112" t="s">
        <v>223</v>
      </c>
      <c r="M519" s="112" t="s">
        <v>576</v>
      </c>
      <c r="N519" s="112" t="s">
        <v>216</v>
      </c>
      <c r="O519" s="112" t="s">
        <v>577</v>
      </c>
      <c r="P519" s="112" t="s">
        <v>578</v>
      </c>
      <c r="Q519" s="113" t="s">
        <v>203</v>
      </c>
      <c r="R519" s="112" t="s">
        <v>204</v>
      </c>
      <c r="S519" s="112" t="s">
        <v>522</v>
      </c>
      <c r="T519" s="112" t="s">
        <v>523</v>
      </c>
      <c r="U519" s="8">
        <v>3475000</v>
      </c>
      <c r="V519" s="8">
        <v>0</v>
      </c>
      <c r="W519" s="8">
        <v>3475000</v>
      </c>
      <c r="X519" s="8">
        <v>0</v>
      </c>
      <c r="Y519" s="112" t="s">
        <v>207</v>
      </c>
      <c r="Z519" s="112" t="s">
        <v>208</v>
      </c>
      <c r="AA519" s="112" t="s">
        <v>451</v>
      </c>
      <c r="AB519" s="112" t="s">
        <v>452</v>
      </c>
      <c r="AC519" s="112" t="s">
        <v>453</v>
      </c>
      <c r="AD519" s="89" t="s">
        <v>2641</v>
      </c>
      <c r="AE519" s="112" t="s">
        <v>3209</v>
      </c>
      <c r="AF519" s="112" t="s">
        <v>554</v>
      </c>
      <c r="AG519" s="112" t="s">
        <v>554</v>
      </c>
      <c r="AH519" s="112" t="s">
        <v>579</v>
      </c>
      <c r="AI519" s="112" t="s">
        <v>2518</v>
      </c>
      <c r="AJ519" s="112" t="s">
        <v>2416</v>
      </c>
      <c r="AK519" s="112" t="s">
        <v>3244</v>
      </c>
      <c r="AL519" s="112" t="s">
        <v>3245</v>
      </c>
      <c r="AM519" s="112"/>
      <c r="AN519" s="112" t="s">
        <v>571</v>
      </c>
      <c r="AO519" s="112" t="s">
        <v>493</v>
      </c>
      <c r="AP519" s="112" t="s">
        <v>582</v>
      </c>
      <c r="AQ519" s="112" t="s">
        <v>560</v>
      </c>
      <c r="AR519" s="78" t="s">
        <v>995</v>
      </c>
      <c r="AS519" s="78" t="s">
        <v>996</v>
      </c>
      <c r="AT519" s="79" t="s">
        <v>997</v>
      </c>
    </row>
    <row r="520" spans="1:46" x14ac:dyDescent="0.25">
      <c r="A520" s="111">
        <v>69522</v>
      </c>
      <c r="B520" s="115">
        <v>44673</v>
      </c>
      <c r="C520" s="112" t="s">
        <v>3246</v>
      </c>
      <c r="D520" s="112" t="s">
        <v>201</v>
      </c>
      <c r="E520" s="8">
        <v>4873000</v>
      </c>
      <c r="F520" s="8">
        <v>41247</v>
      </c>
      <c r="G520" s="8">
        <v>0</v>
      </c>
      <c r="H520" s="113" t="s">
        <v>480</v>
      </c>
      <c r="I520" s="117">
        <v>1067938582</v>
      </c>
      <c r="J520" s="112" t="s">
        <v>1158</v>
      </c>
      <c r="K520" s="112" t="s">
        <v>213</v>
      </c>
      <c r="L520" s="112" t="s">
        <v>223</v>
      </c>
      <c r="M520" s="112" t="s">
        <v>1159</v>
      </c>
      <c r="N520" s="112" t="s">
        <v>216</v>
      </c>
      <c r="O520" s="112" t="s">
        <v>467</v>
      </c>
      <c r="P520" s="112" t="s">
        <v>468</v>
      </c>
      <c r="Q520" s="113" t="s">
        <v>203</v>
      </c>
      <c r="R520" s="112" t="s">
        <v>204</v>
      </c>
      <c r="S520" s="112" t="s">
        <v>483</v>
      </c>
      <c r="T520" s="112" t="s">
        <v>484</v>
      </c>
      <c r="U520" s="8">
        <v>4873000</v>
      </c>
      <c r="V520" s="8">
        <v>0</v>
      </c>
      <c r="W520" s="8">
        <v>4873000</v>
      </c>
      <c r="X520" s="8">
        <v>0</v>
      </c>
      <c r="Y520" s="112" t="s">
        <v>207</v>
      </c>
      <c r="Z520" s="112" t="s">
        <v>208</v>
      </c>
      <c r="AA520" s="112" t="s">
        <v>1066</v>
      </c>
      <c r="AB520" s="112" t="s">
        <v>452</v>
      </c>
      <c r="AC520" s="112" t="s">
        <v>453</v>
      </c>
      <c r="AD520" s="89" t="s">
        <v>2576</v>
      </c>
      <c r="AE520" s="112" t="s">
        <v>3247</v>
      </c>
      <c r="AF520" s="112" t="s">
        <v>320</v>
      </c>
      <c r="AG520" s="112" t="s">
        <v>320</v>
      </c>
      <c r="AH520" s="112" t="s">
        <v>772</v>
      </c>
      <c r="AI520" s="112" t="s">
        <v>2522</v>
      </c>
      <c r="AJ520" s="112" t="s">
        <v>2416</v>
      </c>
      <c r="AK520" s="112" t="s">
        <v>3248</v>
      </c>
      <c r="AL520" s="112" t="s">
        <v>3249</v>
      </c>
      <c r="AM520" s="112"/>
      <c r="AN520" s="112" t="s">
        <v>617</v>
      </c>
      <c r="AO520" s="112" t="s">
        <v>493</v>
      </c>
      <c r="AP520" s="112" t="s">
        <v>1162</v>
      </c>
      <c r="AQ520" s="112" t="s">
        <v>1163</v>
      </c>
      <c r="AR520" s="78" t="s">
        <v>995</v>
      </c>
      <c r="AS520" s="78" t="s">
        <v>996</v>
      </c>
      <c r="AT520" s="79" t="s">
        <v>997</v>
      </c>
    </row>
    <row r="521" spans="1:46" x14ac:dyDescent="0.25">
      <c r="A521" s="111">
        <v>69622</v>
      </c>
      <c r="B521" s="115">
        <v>44673</v>
      </c>
      <c r="C521" s="112" t="s">
        <v>3250</v>
      </c>
      <c r="D521" s="112" t="s">
        <v>201</v>
      </c>
      <c r="E521" s="8">
        <v>4179000</v>
      </c>
      <c r="F521" s="8">
        <v>35372</v>
      </c>
      <c r="G521" s="8">
        <v>0</v>
      </c>
      <c r="H521" s="113" t="s">
        <v>480</v>
      </c>
      <c r="I521" s="117">
        <v>1014269979</v>
      </c>
      <c r="J521" s="112" t="s">
        <v>761</v>
      </c>
      <c r="K521" s="112" t="s">
        <v>213</v>
      </c>
      <c r="L521" s="112" t="s">
        <v>223</v>
      </c>
      <c r="M521" s="112" t="s">
        <v>762</v>
      </c>
      <c r="N521" s="112" t="s">
        <v>216</v>
      </c>
      <c r="O521" s="112" t="s">
        <v>535</v>
      </c>
      <c r="P521" s="112" t="s">
        <v>536</v>
      </c>
      <c r="Q521" s="113" t="s">
        <v>203</v>
      </c>
      <c r="R521" s="112" t="s">
        <v>204</v>
      </c>
      <c r="S521" s="112" t="s">
        <v>610</v>
      </c>
      <c r="T521" s="112" t="s">
        <v>611</v>
      </c>
      <c r="U521" s="8">
        <v>4179000</v>
      </c>
      <c r="V521" s="8">
        <v>0</v>
      </c>
      <c r="W521" s="8">
        <v>4179000</v>
      </c>
      <c r="X521" s="8">
        <v>0</v>
      </c>
      <c r="Y521" s="112" t="s">
        <v>207</v>
      </c>
      <c r="Z521" s="112" t="s">
        <v>208</v>
      </c>
      <c r="AA521" s="112" t="s">
        <v>451</v>
      </c>
      <c r="AB521" s="112" t="s">
        <v>452</v>
      </c>
      <c r="AC521" s="112" t="s">
        <v>453</v>
      </c>
      <c r="AD521" s="89" t="s">
        <v>2458</v>
      </c>
      <c r="AE521" s="112" t="s">
        <v>3251</v>
      </c>
      <c r="AF521" s="112" t="s">
        <v>567</v>
      </c>
      <c r="AG521" s="112" t="s">
        <v>567</v>
      </c>
      <c r="AH521" s="112" t="s">
        <v>682</v>
      </c>
      <c r="AI521" s="112" t="s">
        <v>2525</v>
      </c>
      <c r="AJ521" s="112" t="s">
        <v>2416</v>
      </c>
      <c r="AK521" s="112" t="s">
        <v>3252</v>
      </c>
      <c r="AL521" s="112" t="s">
        <v>3253</v>
      </c>
      <c r="AM521" s="112"/>
      <c r="AN521" s="112" t="s">
        <v>765</v>
      </c>
      <c r="AO521" s="112" t="s">
        <v>493</v>
      </c>
      <c r="AP521" s="112" t="s">
        <v>766</v>
      </c>
      <c r="AQ521" s="112" t="s">
        <v>767</v>
      </c>
      <c r="AR521" s="78" t="s">
        <v>995</v>
      </c>
      <c r="AS521" s="78" t="s">
        <v>996</v>
      </c>
      <c r="AT521" s="79" t="s">
        <v>997</v>
      </c>
    </row>
    <row r="522" spans="1:46" x14ac:dyDescent="0.25">
      <c r="A522" s="111">
        <v>69722</v>
      </c>
      <c r="B522" s="115">
        <v>44673</v>
      </c>
      <c r="C522" s="112" t="s">
        <v>3254</v>
      </c>
      <c r="D522" s="112" t="s">
        <v>201</v>
      </c>
      <c r="E522" s="8">
        <v>3150000</v>
      </c>
      <c r="F522" s="8">
        <v>30429</v>
      </c>
      <c r="G522" s="8">
        <v>0</v>
      </c>
      <c r="H522" s="113" t="s">
        <v>480</v>
      </c>
      <c r="I522" s="117">
        <v>1013636756</v>
      </c>
      <c r="J522" s="112" t="s">
        <v>3255</v>
      </c>
      <c r="K522" s="112" t="s">
        <v>213</v>
      </c>
      <c r="L522" s="112" t="s">
        <v>223</v>
      </c>
      <c r="M522" s="112" t="s">
        <v>3256</v>
      </c>
      <c r="N522" s="112" t="s">
        <v>216</v>
      </c>
      <c r="O522" s="112" t="s">
        <v>467</v>
      </c>
      <c r="P522" s="112" t="s">
        <v>468</v>
      </c>
      <c r="Q522" s="113" t="s">
        <v>203</v>
      </c>
      <c r="R522" s="112" t="s">
        <v>204</v>
      </c>
      <c r="S522" s="112" t="s">
        <v>507</v>
      </c>
      <c r="T522" s="112" t="s">
        <v>508</v>
      </c>
      <c r="U522" s="8">
        <v>3150000</v>
      </c>
      <c r="V522" s="8">
        <v>0</v>
      </c>
      <c r="W522" s="8">
        <v>3150000</v>
      </c>
      <c r="X522" s="8">
        <v>0</v>
      </c>
      <c r="Y522" s="112" t="s">
        <v>207</v>
      </c>
      <c r="Z522" s="112" t="s">
        <v>208</v>
      </c>
      <c r="AA522" s="112" t="s">
        <v>451</v>
      </c>
      <c r="AB522" s="112" t="s">
        <v>452</v>
      </c>
      <c r="AC522" s="112" t="s">
        <v>453</v>
      </c>
      <c r="AD522" s="89" t="s">
        <v>2439</v>
      </c>
      <c r="AE522" s="112" t="s">
        <v>3257</v>
      </c>
      <c r="AF522" s="112" t="s">
        <v>731</v>
      </c>
      <c r="AG522" s="112" t="s">
        <v>731</v>
      </c>
      <c r="AH522" s="112" t="s">
        <v>1243</v>
      </c>
      <c r="AI522" s="112" t="s">
        <v>2528</v>
      </c>
      <c r="AJ522" s="112" t="s">
        <v>2416</v>
      </c>
      <c r="AK522" s="112" t="s">
        <v>3258</v>
      </c>
      <c r="AL522" s="112" t="s">
        <v>3259</v>
      </c>
      <c r="AM522" s="112"/>
      <c r="AN522" s="112" t="s">
        <v>617</v>
      </c>
      <c r="AO522" s="112" t="s">
        <v>493</v>
      </c>
      <c r="AP522" s="112" t="s">
        <v>3260</v>
      </c>
      <c r="AQ522" s="112" t="s">
        <v>3261</v>
      </c>
      <c r="AR522" s="78" t="s">
        <v>995</v>
      </c>
      <c r="AS522" s="78" t="s">
        <v>996</v>
      </c>
      <c r="AT522" s="79" t="s">
        <v>997</v>
      </c>
    </row>
    <row r="523" spans="1:46" x14ac:dyDescent="0.25">
      <c r="A523" s="111">
        <v>69822</v>
      </c>
      <c r="B523" s="115">
        <v>44673</v>
      </c>
      <c r="C523" s="112" t="s">
        <v>3262</v>
      </c>
      <c r="D523" s="112" t="s">
        <v>201</v>
      </c>
      <c r="E523" s="8">
        <v>5360300</v>
      </c>
      <c r="F523" s="8">
        <v>45371</v>
      </c>
      <c r="G523" s="8">
        <v>0</v>
      </c>
      <c r="H523" s="113" t="s">
        <v>480</v>
      </c>
      <c r="I523" s="117">
        <v>1030609197</v>
      </c>
      <c r="J523" s="112" t="s">
        <v>1129</v>
      </c>
      <c r="K523" s="112" t="s">
        <v>213</v>
      </c>
      <c r="L523" s="112" t="s">
        <v>223</v>
      </c>
      <c r="M523" s="112" t="s">
        <v>1130</v>
      </c>
      <c r="N523" s="112" t="s">
        <v>216</v>
      </c>
      <c r="O523" s="112" t="s">
        <v>233</v>
      </c>
      <c r="P523" s="112" t="s">
        <v>234</v>
      </c>
      <c r="Q523" s="113" t="s">
        <v>203</v>
      </c>
      <c r="R523" s="112" t="s">
        <v>204</v>
      </c>
      <c r="S523" s="112" t="s">
        <v>916</v>
      </c>
      <c r="T523" s="112" t="s">
        <v>917</v>
      </c>
      <c r="U523" s="8">
        <v>5360300</v>
      </c>
      <c r="V523" s="8">
        <v>0</v>
      </c>
      <c r="W523" s="8">
        <v>5360300</v>
      </c>
      <c r="X523" s="8">
        <v>0</v>
      </c>
      <c r="Y523" s="112" t="s">
        <v>207</v>
      </c>
      <c r="Z523" s="112" t="s">
        <v>208</v>
      </c>
      <c r="AA523" s="112" t="s">
        <v>451</v>
      </c>
      <c r="AB523" s="112" t="s">
        <v>452</v>
      </c>
      <c r="AC523" s="112" t="s">
        <v>453</v>
      </c>
      <c r="AD523" s="89" t="s">
        <v>3263</v>
      </c>
      <c r="AE523" s="112" t="s">
        <v>3264</v>
      </c>
      <c r="AF523" s="112" t="s">
        <v>871</v>
      </c>
      <c r="AG523" s="112" t="s">
        <v>566</v>
      </c>
      <c r="AH523" s="112" t="s">
        <v>861</v>
      </c>
      <c r="AI523" s="112" t="s">
        <v>2531</v>
      </c>
      <c r="AJ523" s="112" t="s">
        <v>2416</v>
      </c>
      <c r="AK523" s="112" t="s">
        <v>3265</v>
      </c>
      <c r="AL523" s="112" t="s">
        <v>3266</v>
      </c>
      <c r="AM523" s="112"/>
      <c r="AN523" s="112" t="s">
        <v>516</v>
      </c>
      <c r="AO523" s="112" t="s">
        <v>493</v>
      </c>
      <c r="AP523" s="112" t="s">
        <v>1135</v>
      </c>
      <c r="AQ523" s="112" t="s">
        <v>1136</v>
      </c>
      <c r="AR523" s="78" t="s">
        <v>995</v>
      </c>
      <c r="AS523" s="78" t="s">
        <v>996</v>
      </c>
      <c r="AT523" s="79" t="s">
        <v>997</v>
      </c>
    </row>
    <row r="524" spans="1:46" x14ac:dyDescent="0.25">
      <c r="A524" s="111">
        <v>69922</v>
      </c>
      <c r="B524" s="115">
        <v>44673</v>
      </c>
      <c r="C524" s="112" t="s">
        <v>3267</v>
      </c>
      <c r="D524" s="112" t="s">
        <v>201</v>
      </c>
      <c r="E524" s="8">
        <v>4873000</v>
      </c>
      <c r="F524" s="8">
        <v>41247</v>
      </c>
      <c r="G524" s="8">
        <v>0</v>
      </c>
      <c r="H524" s="113" t="s">
        <v>480</v>
      </c>
      <c r="I524" s="117">
        <v>1019065884</v>
      </c>
      <c r="J524" s="112" t="s">
        <v>687</v>
      </c>
      <c r="K524" s="112" t="s">
        <v>213</v>
      </c>
      <c r="L524" s="112" t="s">
        <v>223</v>
      </c>
      <c r="M524" s="112" t="s">
        <v>688</v>
      </c>
      <c r="N524" s="112" t="s">
        <v>216</v>
      </c>
      <c r="O524" s="112" t="s">
        <v>233</v>
      </c>
      <c r="P524" s="112" t="s">
        <v>234</v>
      </c>
      <c r="Q524" s="113" t="s">
        <v>203</v>
      </c>
      <c r="R524" s="112" t="s">
        <v>204</v>
      </c>
      <c r="S524" s="112" t="s">
        <v>610</v>
      </c>
      <c r="T524" s="112" t="s">
        <v>611</v>
      </c>
      <c r="U524" s="8">
        <v>4873000</v>
      </c>
      <c r="V524" s="8">
        <v>0</v>
      </c>
      <c r="W524" s="8">
        <v>4873000</v>
      </c>
      <c r="X524" s="8">
        <v>0</v>
      </c>
      <c r="Y524" s="112" t="s">
        <v>207</v>
      </c>
      <c r="Z524" s="112" t="s">
        <v>208</v>
      </c>
      <c r="AA524" s="112" t="s">
        <v>451</v>
      </c>
      <c r="AB524" s="112" t="s">
        <v>452</v>
      </c>
      <c r="AC524" s="112" t="s">
        <v>453</v>
      </c>
      <c r="AD524" s="89" t="s">
        <v>2576</v>
      </c>
      <c r="AE524" s="112" t="s">
        <v>3240</v>
      </c>
      <c r="AF524" s="112" t="s">
        <v>430</v>
      </c>
      <c r="AG524" s="112" t="s">
        <v>430</v>
      </c>
      <c r="AH524" s="112" t="s">
        <v>689</v>
      </c>
      <c r="AI524" s="112" t="s">
        <v>2535</v>
      </c>
      <c r="AJ524" s="112" t="s">
        <v>2416</v>
      </c>
      <c r="AK524" s="112" t="s">
        <v>3268</v>
      </c>
      <c r="AL524" s="112" t="s">
        <v>3269</v>
      </c>
      <c r="AM524" s="112"/>
      <c r="AN524" s="112" t="s">
        <v>617</v>
      </c>
      <c r="AO524" s="112" t="s">
        <v>493</v>
      </c>
      <c r="AP524" s="112" t="s">
        <v>692</v>
      </c>
      <c r="AQ524" s="112" t="s">
        <v>662</v>
      </c>
      <c r="AR524" s="78" t="s">
        <v>995</v>
      </c>
      <c r="AS524" s="78" t="s">
        <v>996</v>
      </c>
      <c r="AT524" s="79" t="s">
        <v>997</v>
      </c>
    </row>
    <row r="525" spans="1:46" x14ac:dyDescent="0.25">
      <c r="A525" s="111">
        <v>70022</v>
      </c>
      <c r="B525" s="115">
        <v>44673</v>
      </c>
      <c r="C525" s="112" t="s">
        <v>3270</v>
      </c>
      <c r="D525" s="112" t="s">
        <v>201</v>
      </c>
      <c r="E525" s="8">
        <v>4873000</v>
      </c>
      <c r="F525" s="8">
        <v>41247</v>
      </c>
      <c r="G525" s="8">
        <v>0</v>
      </c>
      <c r="H525" s="113" t="s">
        <v>480</v>
      </c>
      <c r="I525" s="117">
        <v>1014217535</v>
      </c>
      <c r="J525" s="112" t="s">
        <v>606</v>
      </c>
      <c r="K525" s="112" t="s">
        <v>213</v>
      </c>
      <c r="L525" s="112" t="s">
        <v>223</v>
      </c>
      <c r="M525" s="112" t="s">
        <v>607</v>
      </c>
      <c r="N525" s="112" t="s">
        <v>216</v>
      </c>
      <c r="O525" s="112" t="s">
        <v>608</v>
      </c>
      <c r="P525" s="112" t="s">
        <v>609</v>
      </c>
      <c r="Q525" s="113" t="s">
        <v>203</v>
      </c>
      <c r="R525" s="112" t="s">
        <v>204</v>
      </c>
      <c r="S525" s="112" t="s">
        <v>610</v>
      </c>
      <c r="T525" s="112" t="s">
        <v>611</v>
      </c>
      <c r="U525" s="8">
        <v>4873000</v>
      </c>
      <c r="V525" s="8">
        <v>0</v>
      </c>
      <c r="W525" s="8">
        <v>4873000</v>
      </c>
      <c r="X525" s="8">
        <v>0</v>
      </c>
      <c r="Y525" s="112" t="s">
        <v>207</v>
      </c>
      <c r="Z525" s="112" t="s">
        <v>208</v>
      </c>
      <c r="AA525" s="112" t="s">
        <v>451</v>
      </c>
      <c r="AB525" s="112" t="s">
        <v>452</v>
      </c>
      <c r="AC525" s="112" t="s">
        <v>453</v>
      </c>
      <c r="AD525" s="89" t="s">
        <v>2576</v>
      </c>
      <c r="AE525" s="112" t="s">
        <v>3240</v>
      </c>
      <c r="AF525" s="112" t="s">
        <v>430</v>
      </c>
      <c r="AG525" s="112" t="s">
        <v>430</v>
      </c>
      <c r="AH525" s="112" t="s">
        <v>613</v>
      </c>
      <c r="AI525" s="112" t="s">
        <v>2538</v>
      </c>
      <c r="AJ525" s="112" t="s">
        <v>2416</v>
      </c>
      <c r="AK525" s="112" t="s">
        <v>3271</v>
      </c>
      <c r="AL525" s="112" t="s">
        <v>3272</v>
      </c>
      <c r="AM525" s="112"/>
      <c r="AN525" s="112" t="s">
        <v>617</v>
      </c>
      <c r="AO525" s="112" t="s">
        <v>493</v>
      </c>
      <c r="AP525" s="112" t="s">
        <v>618</v>
      </c>
      <c r="AQ525" s="112" t="s">
        <v>619</v>
      </c>
      <c r="AR525" s="78" t="s">
        <v>995</v>
      </c>
      <c r="AS525" s="78" t="s">
        <v>996</v>
      </c>
      <c r="AT525" s="79" t="s">
        <v>997</v>
      </c>
    </row>
    <row r="526" spans="1:46" x14ac:dyDescent="0.25">
      <c r="A526" s="111">
        <v>70122</v>
      </c>
      <c r="B526" s="115">
        <v>44673</v>
      </c>
      <c r="C526" s="112" t="s">
        <v>3273</v>
      </c>
      <c r="D526" s="112" t="s">
        <v>201</v>
      </c>
      <c r="E526" s="8">
        <v>5602000</v>
      </c>
      <c r="F526" s="8">
        <v>47418</v>
      </c>
      <c r="G526" s="8">
        <v>0</v>
      </c>
      <c r="H526" s="113" t="s">
        <v>480</v>
      </c>
      <c r="I526" s="117">
        <v>80393550</v>
      </c>
      <c r="J526" s="112" t="s">
        <v>1215</v>
      </c>
      <c r="K526" s="112" t="s">
        <v>213</v>
      </c>
      <c r="L526" s="112" t="s">
        <v>223</v>
      </c>
      <c r="M526" s="112" t="s">
        <v>1216</v>
      </c>
      <c r="N526" s="112" t="s">
        <v>216</v>
      </c>
      <c r="O526" s="112" t="s">
        <v>535</v>
      </c>
      <c r="P526" s="112" t="s">
        <v>536</v>
      </c>
      <c r="Q526" s="113" t="s">
        <v>203</v>
      </c>
      <c r="R526" s="112" t="s">
        <v>204</v>
      </c>
      <c r="S526" s="112" t="s">
        <v>817</v>
      </c>
      <c r="T526" s="112" t="s">
        <v>818</v>
      </c>
      <c r="U526" s="8">
        <v>5602000</v>
      </c>
      <c r="V526" s="8">
        <v>0</v>
      </c>
      <c r="W526" s="8">
        <v>5602000</v>
      </c>
      <c r="X526" s="8">
        <v>0</v>
      </c>
      <c r="Y526" s="112" t="s">
        <v>207</v>
      </c>
      <c r="Z526" s="112" t="s">
        <v>208</v>
      </c>
      <c r="AA526" s="112" t="s">
        <v>451</v>
      </c>
      <c r="AB526" s="112" t="s">
        <v>452</v>
      </c>
      <c r="AC526" s="112" t="s">
        <v>453</v>
      </c>
      <c r="AD526" s="89" t="s">
        <v>2571</v>
      </c>
      <c r="AE526" s="112" t="s">
        <v>3274</v>
      </c>
      <c r="AF526" s="112" t="s">
        <v>774</v>
      </c>
      <c r="AG526" s="112" t="s">
        <v>822</v>
      </c>
      <c r="AH526" s="112" t="s">
        <v>1113</v>
      </c>
      <c r="AI526" s="112" t="s">
        <v>2541</v>
      </c>
      <c r="AJ526" s="112" t="s">
        <v>2416</v>
      </c>
      <c r="AK526" s="112" t="s">
        <v>3275</v>
      </c>
      <c r="AL526" s="112" t="s">
        <v>3276</v>
      </c>
      <c r="AM526" s="112"/>
      <c r="AN526" s="112" t="s">
        <v>617</v>
      </c>
      <c r="AO526" s="112" t="s">
        <v>493</v>
      </c>
      <c r="AP526" s="112" t="s">
        <v>1220</v>
      </c>
      <c r="AQ526" s="112" t="s">
        <v>1221</v>
      </c>
      <c r="AR526" s="78" t="s">
        <v>995</v>
      </c>
      <c r="AS526" s="78" t="s">
        <v>996</v>
      </c>
      <c r="AT526" s="79" t="s">
        <v>997</v>
      </c>
    </row>
    <row r="527" spans="1:46" x14ac:dyDescent="0.25">
      <c r="A527" s="111">
        <v>70222</v>
      </c>
      <c r="B527" s="115">
        <v>44673</v>
      </c>
      <c r="C527" s="112" t="s">
        <v>3277</v>
      </c>
      <c r="D527" s="112" t="s">
        <v>201</v>
      </c>
      <c r="E527" s="8">
        <v>4873000</v>
      </c>
      <c r="F527" s="8">
        <v>41247</v>
      </c>
      <c r="G527" s="8">
        <v>0</v>
      </c>
      <c r="H527" s="113" t="s">
        <v>480</v>
      </c>
      <c r="I527" s="117">
        <v>1102717403</v>
      </c>
      <c r="J527" s="112" t="s">
        <v>664</v>
      </c>
      <c r="K527" s="112" t="s">
        <v>213</v>
      </c>
      <c r="L527" s="112" t="s">
        <v>223</v>
      </c>
      <c r="M527" s="112" t="s">
        <v>665</v>
      </c>
      <c r="N527" s="112" t="s">
        <v>216</v>
      </c>
      <c r="O527" s="112" t="s">
        <v>666</v>
      </c>
      <c r="P527" s="112" t="s">
        <v>667</v>
      </c>
      <c r="Q527" s="113" t="s">
        <v>203</v>
      </c>
      <c r="R527" s="112" t="s">
        <v>204</v>
      </c>
      <c r="S527" s="112" t="s">
        <v>610</v>
      </c>
      <c r="T527" s="112" t="s">
        <v>611</v>
      </c>
      <c r="U527" s="8">
        <v>4873000</v>
      </c>
      <c r="V527" s="8">
        <v>0</v>
      </c>
      <c r="W527" s="8">
        <v>4873000</v>
      </c>
      <c r="X527" s="8">
        <v>0</v>
      </c>
      <c r="Y527" s="112" t="s">
        <v>207</v>
      </c>
      <c r="Z527" s="112" t="s">
        <v>208</v>
      </c>
      <c r="AA527" s="112" t="s">
        <v>451</v>
      </c>
      <c r="AB527" s="112" t="s">
        <v>452</v>
      </c>
      <c r="AC527" s="112" t="s">
        <v>453</v>
      </c>
      <c r="AD527" s="89" t="s">
        <v>2576</v>
      </c>
      <c r="AE527" s="112" t="s">
        <v>3240</v>
      </c>
      <c r="AF527" s="112" t="s">
        <v>430</v>
      </c>
      <c r="AG527" s="112" t="s">
        <v>430</v>
      </c>
      <c r="AH527" s="112" t="s">
        <v>668</v>
      </c>
      <c r="AI527" s="112" t="s">
        <v>2544</v>
      </c>
      <c r="AJ527" s="112" t="s">
        <v>2416</v>
      </c>
      <c r="AK527" s="112" t="s">
        <v>3278</v>
      </c>
      <c r="AL527" s="112" t="s">
        <v>3279</v>
      </c>
      <c r="AM527" s="112"/>
      <c r="AN527" s="112" t="s">
        <v>617</v>
      </c>
      <c r="AO527" s="112" t="s">
        <v>493</v>
      </c>
      <c r="AP527" s="112" t="s">
        <v>672</v>
      </c>
      <c r="AQ527" s="112" t="s">
        <v>662</v>
      </c>
      <c r="AR527" s="78" t="s">
        <v>995</v>
      </c>
      <c r="AS527" s="78" t="s">
        <v>996</v>
      </c>
      <c r="AT527" s="79" t="s">
        <v>997</v>
      </c>
    </row>
    <row r="528" spans="1:46" x14ac:dyDescent="0.25">
      <c r="A528" s="111">
        <v>70322</v>
      </c>
      <c r="B528" s="115">
        <v>44673</v>
      </c>
      <c r="C528" s="112" t="s">
        <v>3280</v>
      </c>
      <c r="D528" s="112" t="s">
        <v>201</v>
      </c>
      <c r="E528" s="8">
        <v>4873000</v>
      </c>
      <c r="F528" s="8">
        <v>41247</v>
      </c>
      <c r="G528" s="8">
        <v>0</v>
      </c>
      <c r="H528" s="113" t="s">
        <v>480</v>
      </c>
      <c r="I528" s="117">
        <v>79576379</v>
      </c>
      <c r="J528" s="112" t="s">
        <v>729</v>
      </c>
      <c r="K528" s="112" t="s">
        <v>213</v>
      </c>
      <c r="L528" s="112" t="s">
        <v>223</v>
      </c>
      <c r="M528" s="112" t="s">
        <v>730</v>
      </c>
      <c r="N528" s="112" t="s">
        <v>216</v>
      </c>
      <c r="O528" s="112" t="s">
        <v>467</v>
      </c>
      <c r="P528" s="112" t="s">
        <v>468</v>
      </c>
      <c r="Q528" s="113" t="s">
        <v>203</v>
      </c>
      <c r="R528" s="112" t="s">
        <v>204</v>
      </c>
      <c r="S528" s="112" t="s">
        <v>610</v>
      </c>
      <c r="T528" s="112" t="s">
        <v>611</v>
      </c>
      <c r="U528" s="8">
        <v>4873000</v>
      </c>
      <c r="V528" s="8">
        <v>0</v>
      </c>
      <c r="W528" s="8">
        <v>4873000</v>
      </c>
      <c r="X528" s="8">
        <v>0</v>
      </c>
      <c r="Y528" s="112" t="s">
        <v>207</v>
      </c>
      <c r="Z528" s="112" t="s">
        <v>208</v>
      </c>
      <c r="AA528" s="112" t="s">
        <v>451</v>
      </c>
      <c r="AB528" s="112" t="s">
        <v>452</v>
      </c>
      <c r="AC528" s="112" t="s">
        <v>453</v>
      </c>
      <c r="AD528" s="89" t="s">
        <v>2576</v>
      </c>
      <c r="AE528" s="112" t="s">
        <v>3240</v>
      </c>
      <c r="AF528" s="112" t="s">
        <v>430</v>
      </c>
      <c r="AG528" s="112" t="s">
        <v>430</v>
      </c>
      <c r="AH528" s="112" t="s">
        <v>731</v>
      </c>
      <c r="AI528" s="112" t="s">
        <v>2547</v>
      </c>
      <c r="AJ528" s="112" t="s">
        <v>2416</v>
      </c>
      <c r="AK528" s="112" t="s">
        <v>3281</v>
      </c>
      <c r="AL528" s="112" t="s">
        <v>3282</v>
      </c>
      <c r="AM528" s="112"/>
      <c r="AN528" s="112" t="s">
        <v>492</v>
      </c>
      <c r="AO528" s="112" t="s">
        <v>493</v>
      </c>
      <c r="AP528" s="112" t="s">
        <v>734</v>
      </c>
      <c r="AQ528" s="112" t="s">
        <v>662</v>
      </c>
      <c r="AR528" s="78" t="s">
        <v>995</v>
      </c>
      <c r="AS528" s="78" t="s">
        <v>996</v>
      </c>
      <c r="AT528" s="79" t="s">
        <v>997</v>
      </c>
    </row>
    <row r="529" spans="1:46" x14ac:dyDescent="0.25">
      <c r="A529" s="111">
        <v>70422</v>
      </c>
      <c r="B529" s="115">
        <v>44673</v>
      </c>
      <c r="C529" s="112" t="s">
        <v>3283</v>
      </c>
      <c r="D529" s="112" t="s">
        <v>201</v>
      </c>
      <c r="E529" s="8">
        <v>3150000</v>
      </c>
      <c r="F529" s="8">
        <v>26664</v>
      </c>
      <c r="G529" s="8">
        <v>0</v>
      </c>
      <c r="H529" s="113" t="s">
        <v>480</v>
      </c>
      <c r="I529" s="117">
        <v>1030582643</v>
      </c>
      <c r="J529" s="112" t="s">
        <v>830</v>
      </c>
      <c r="K529" s="112" t="s">
        <v>213</v>
      </c>
      <c r="L529" s="112" t="s">
        <v>223</v>
      </c>
      <c r="M529" s="112" t="s">
        <v>831</v>
      </c>
      <c r="N529" s="112" t="s">
        <v>216</v>
      </c>
      <c r="O529" s="112" t="s">
        <v>535</v>
      </c>
      <c r="P529" s="112" t="s">
        <v>536</v>
      </c>
      <c r="Q529" s="113" t="s">
        <v>203</v>
      </c>
      <c r="R529" s="112" t="s">
        <v>204</v>
      </c>
      <c r="S529" s="112" t="s">
        <v>610</v>
      </c>
      <c r="T529" s="112" t="s">
        <v>611</v>
      </c>
      <c r="U529" s="8">
        <v>3150000</v>
      </c>
      <c r="V529" s="8">
        <v>0</v>
      </c>
      <c r="W529" s="8">
        <v>3150000</v>
      </c>
      <c r="X529" s="8">
        <v>0</v>
      </c>
      <c r="Y529" s="112" t="s">
        <v>207</v>
      </c>
      <c r="Z529" s="112" t="s">
        <v>208</v>
      </c>
      <c r="AA529" s="112" t="s">
        <v>451</v>
      </c>
      <c r="AB529" s="112" t="s">
        <v>452</v>
      </c>
      <c r="AC529" s="112" t="s">
        <v>453</v>
      </c>
      <c r="AD529" s="89" t="s">
        <v>2439</v>
      </c>
      <c r="AE529" s="112" t="s">
        <v>3284</v>
      </c>
      <c r="AF529" s="112" t="s">
        <v>547</v>
      </c>
      <c r="AG529" s="112" t="s">
        <v>547</v>
      </c>
      <c r="AH529" s="112" t="s">
        <v>833</v>
      </c>
      <c r="AI529" s="112" t="s">
        <v>2551</v>
      </c>
      <c r="AJ529" s="112" t="s">
        <v>2416</v>
      </c>
      <c r="AK529" s="112" t="s">
        <v>3285</v>
      </c>
      <c r="AL529" s="112" t="s">
        <v>3286</v>
      </c>
      <c r="AM529" s="112"/>
      <c r="AN529" s="112" t="s">
        <v>492</v>
      </c>
      <c r="AO529" s="112" t="s">
        <v>493</v>
      </c>
      <c r="AP529" s="112" t="s">
        <v>837</v>
      </c>
      <c r="AQ529" s="112" t="s">
        <v>727</v>
      </c>
      <c r="AR529" s="78" t="s">
        <v>995</v>
      </c>
      <c r="AS529" s="78" t="s">
        <v>996</v>
      </c>
      <c r="AT529" s="79" t="s">
        <v>997</v>
      </c>
    </row>
    <row r="530" spans="1:46" x14ac:dyDescent="0.25">
      <c r="A530" s="111">
        <v>70522</v>
      </c>
      <c r="B530" s="115">
        <v>44673</v>
      </c>
      <c r="C530" s="112" t="s">
        <v>3287</v>
      </c>
      <c r="D530" s="112" t="s">
        <v>201</v>
      </c>
      <c r="E530" s="8">
        <v>5438000</v>
      </c>
      <c r="F530" s="8">
        <v>46030</v>
      </c>
      <c r="G530" s="8">
        <v>0</v>
      </c>
      <c r="H530" s="113" t="s">
        <v>480</v>
      </c>
      <c r="I530" s="117">
        <v>7919488</v>
      </c>
      <c r="J530" s="112" t="s">
        <v>1147</v>
      </c>
      <c r="K530" s="112" t="s">
        <v>213</v>
      </c>
      <c r="L530" s="112" t="s">
        <v>223</v>
      </c>
      <c r="M530" s="112" t="s">
        <v>1148</v>
      </c>
      <c r="N530" s="112" t="s">
        <v>216</v>
      </c>
      <c r="O530" s="112" t="s">
        <v>467</v>
      </c>
      <c r="P530" s="112" t="s">
        <v>468</v>
      </c>
      <c r="Q530" s="113" t="s">
        <v>203</v>
      </c>
      <c r="R530" s="112" t="s">
        <v>204</v>
      </c>
      <c r="S530" s="112" t="s">
        <v>1149</v>
      </c>
      <c r="T530" s="112" t="s">
        <v>1150</v>
      </c>
      <c r="U530" s="8">
        <v>5438000</v>
      </c>
      <c r="V530" s="8">
        <v>0</v>
      </c>
      <c r="W530" s="8">
        <v>5438000</v>
      </c>
      <c r="X530" s="8">
        <v>0</v>
      </c>
      <c r="Y530" s="112" t="s">
        <v>207</v>
      </c>
      <c r="Z530" s="112" t="s">
        <v>208</v>
      </c>
      <c r="AA530" s="112" t="s">
        <v>451</v>
      </c>
      <c r="AB530" s="112" t="s">
        <v>452</v>
      </c>
      <c r="AC530" s="112" t="s">
        <v>453</v>
      </c>
      <c r="AD530" s="89" t="s">
        <v>3288</v>
      </c>
      <c r="AE530" s="112" t="s">
        <v>3289</v>
      </c>
      <c r="AF530" s="112" t="s">
        <v>566</v>
      </c>
      <c r="AG530" s="112" t="s">
        <v>870</v>
      </c>
      <c r="AH530" s="112" t="s">
        <v>1152</v>
      </c>
      <c r="AI530" s="112" t="s">
        <v>3290</v>
      </c>
      <c r="AJ530" s="112" t="s">
        <v>2416</v>
      </c>
      <c r="AK530" s="112" t="s">
        <v>3291</v>
      </c>
      <c r="AL530" s="112" t="s">
        <v>3292</v>
      </c>
      <c r="AM530" s="112"/>
      <c r="AN530" s="112" t="s">
        <v>617</v>
      </c>
      <c r="AO530" s="112" t="s">
        <v>493</v>
      </c>
      <c r="AP530" s="112" t="s">
        <v>1155</v>
      </c>
      <c r="AQ530" s="112" t="s">
        <v>1156</v>
      </c>
      <c r="AR530" s="78" t="s">
        <v>995</v>
      </c>
      <c r="AS530" s="78" t="s">
        <v>996</v>
      </c>
      <c r="AT530" s="79" t="s">
        <v>997</v>
      </c>
    </row>
    <row r="531" spans="1:46" x14ac:dyDescent="0.25">
      <c r="A531" s="111">
        <v>70622</v>
      </c>
      <c r="B531" s="115">
        <v>44673</v>
      </c>
      <c r="C531" s="112" t="s">
        <v>3293</v>
      </c>
      <c r="D531" s="112" t="s">
        <v>201</v>
      </c>
      <c r="E531" s="8">
        <v>3475000</v>
      </c>
      <c r="F531" s="8">
        <v>29414</v>
      </c>
      <c r="G531" s="8">
        <v>0</v>
      </c>
      <c r="H531" s="113" t="s">
        <v>480</v>
      </c>
      <c r="I531" s="117">
        <v>1072593594</v>
      </c>
      <c r="J531" s="112" t="s">
        <v>721</v>
      </c>
      <c r="K531" s="112" t="s">
        <v>213</v>
      </c>
      <c r="L531" s="112" t="s">
        <v>223</v>
      </c>
      <c r="M531" s="112" t="s">
        <v>722</v>
      </c>
      <c r="N531" s="112" t="s">
        <v>216</v>
      </c>
      <c r="O531" s="112" t="s">
        <v>228</v>
      </c>
      <c r="P531" s="112" t="s">
        <v>229</v>
      </c>
      <c r="Q531" s="113" t="s">
        <v>203</v>
      </c>
      <c r="R531" s="112" t="s">
        <v>204</v>
      </c>
      <c r="S531" s="112" t="s">
        <v>610</v>
      </c>
      <c r="T531" s="112" t="s">
        <v>611</v>
      </c>
      <c r="U531" s="8">
        <v>3475000</v>
      </c>
      <c r="V531" s="8">
        <v>0</v>
      </c>
      <c r="W531" s="8">
        <v>3475000</v>
      </c>
      <c r="X531" s="8">
        <v>0</v>
      </c>
      <c r="Y531" s="112" t="s">
        <v>207</v>
      </c>
      <c r="Z531" s="112" t="s">
        <v>208</v>
      </c>
      <c r="AA531" s="112" t="s">
        <v>451</v>
      </c>
      <c r="AB531" s="112" t="s">
        <v>452</v>
      </c>
      <c r="AC531" s="112" t="s">
        <v>453</v>
      </c>
      <c r="AD531" s="89" t="s">
        <v>2641</v>
      </c>
      <c r="AE531" s="112" t="s">
        <v>3294</v>
      </c>
      <c r="AF531" s="112" t="s">
        <v>556</v>
      </c>
      <c r="AG531" s="112" t="s">
        <v>556</v>
      </c>
      <c r="AH531" s="112" t="s">
        <v>319</v>
      </c>
      <c r="AI531" s="112" t="s">
        <v>2555</v>
      </c>
      <c r="AJ531" s="112" t="s">
        <v>2416</v>
      </c>
      <c r="AK531" s="112" t="s">
        <v>3295</v>
      </c>
      <c r="AL531" s="112" t="s">
        <v>3296</v>
      </c>
      <c r="AM531" s="112"/>
      <c r="AN531" s="112" t="s">
        <v>492</v>
      </c>
      <c r="AO531" s="112" t="s">
        <v>501</v>
      </c>
      <c r="AP531" s="112" t="s">
        <v>726</v>
      </c>
      <c r="AQ531" s="112" t="s">
        <v>727</v>
      </c>
      <c r="AR531" s="78" t="s">
        <v>995</v>
      </c>
      <c r="AS531" s="78" t="s">
        <v>996</v>
      </c>
      <c r="AT531" s="79" t="s">
        <v>997</v>
      </c>
    </row>
    <row r="532" spans="1:46" x14ac:dyDescent="0.25">
      <c r="A532" s="111">
        <v>70722</v>
      </c>
      <c r="B532" s="115">
        <v>44673</v>
      </c>
      <c r="C532" s="112" t="s">
        <v>3297</v>
      </c>
      <c r="D532" s="112" t="s">
        <v>201</v>
      </c>
      <c r="E532" s="8">
        <v>4179000</v>
      </c>
      <c r="F532" s="8">
        <v>35372</v>
      </c>
      <c r="G532" s="8">
        <v>0</v>
      </c>
      <c r="H532" s="113" t="s">
        <v>480</v>
      </c>
      <c r="I532" s="117">
        <v>1116796384</v>
      </c>
      <c r="J532" s="112" t="s">
        <v>657</v>
      </c>
      <c r="K532" s="112" t="s">
        <v>213</v>
      </c>
      <c r="L532" s="112" t="s">
        <v>223</v>
      </c>
      <c r="M532" s="112" t="s">
        <v>658</v>
      </c>
      <c r="N532" s="112" t="s">
        <v>216</v>
      </c>
      <c r="O532" s="112" t="s">
        <v>467</v>
      </c>
      <c r="P532" s="112" t="s">
        <v>468</v>
      </c>
      <c r="Q532" s="113" t="s">
        <v>203</v>
      </c>
      <c r="R532" s="112" t="s">
        <v>204</v>
      </c>
      <c r="S532" s="112" t="s">
        <v>610</v>
      </c>
      <c r="T532" s="112" t="s">
        <v>611</v>
      </c>
      <c r="U532" s="8">
        <v>4179000</v>
      </c>
      <c r="V532" s="8">
        <v>0</v>
      </c>
      <c r="W532" s="8">
        <v>4179000</v>
      </c>
      <c r="X532" s="8">
        <v>0</v>
      </c>
      <c r="Y532" s="112" t="s">
        <v>207</v>
      </c>
      <c r="Z532" s="112" t="s">
        <v>208</v>
      </c>
      <c r="AA532" s="112" t="s">
        <v>451</v>
      </c>
      <c r="AB532" s="112" t="s">
        <v>452</v>
      </c>
      <c r="AC532" s="112" t="s">
        <v>453</v>
      </c>
      <c r="AD532" s="89" t="s">
        <v>2458</v>
      </c>
      <c r="AE532" s="112" t="s">
        <v>3240</v>
      </c>
      <c r="AF532" s="112" t="s">
        <v>430</v>
      </c>
      <c r="AG532" s="112" t="s">
        <v>430</v>
      </c>
      <c r="AH532" s="112" t="s">
        <v>650</v>
      </c>
      <c r="AI532" s="112" t="s">
        <v>2560</v>
      </c>
      <c r="AJ532" s="112" t="s">
        <v>2416</v>
      </c>
      <c r="AK532" s="112" t="s">
        <v>3298</v>
      </c>
      <c r="AL532" s="112" t="s">
        <v>3299</v>
      </c>
      <c r="AM532" s="112"/>
      <c r="AN532" s="112" t="s">
        <v>617</v>
      </c>
      <c r="AO532" s="112" t="s">
        <v>493</v>
      </c>
      <c r="AP532" s="112" t="s">
        <v>661</v>
      </c>
      <c r="AQ532" s="112" t="s">
        <v>662</v>
      </c>
      <c r="AR532" s="78" t="s">
        <v>995</v>
      </c>
      <c r="AS532" s="78" t="s">
        <v>996</v>
      </c>
      <c r="AT532" s="79" t="s">
        <v>997</v>
      </c>
    </row>
    <row r="533" spans="1:46" x14ac:dyDescent="0.25">
      <c r="A533" s="111">
        <v>70822</v>
      </c>
      <c r="B533" s="115">
        <v>44673</v>
      </c>
      <c r="C533" s="112" t="s">
        <v>3300</v>
      </c>
      <c r="D533" s="112" t="s">
        <v>201</v>
      </c>
      <c r="E533" s="8">
        <v>5602000</v>
      </c>
      <c r="F533" s="8">
        <v>61418</v>
      </c>
      <c r="G533" s="8">
        <v>0</v>
      </c>
      <c r="H533" s="113" t="s">
        <v>480</v>
      </c>
      <c r="I533" s="117">
        <v>79778344</v>
      </c>
      <c r="J533" s="112" t="s">
        <v>1138</v>
      </c>
      <c r="K533" s="112" t="s">
        <v>213</v>
      </c>
      <c r="L533" s="112" t="s">
        <v>223</v>
      </c>
      <c r="M533" s="112" t="s">
        <v>1139</v>
      </c>
      <c r="N533" s="112" t="s">
        <v>216</v>
      </c>
      <c r="O533" s="112" t="s">
        <v>467</v>
      </c>
      <c r="P533" s="112" t="s">
        <v>468</v>
      </c>
      <c r="Q533" s="113" t="s">
        <v>203</v>
      </c>
      <c r="R533" s="112" t="s">
        <v>204</v>
      </c>
      <c r="S533" s="112" t="s">
        <v>817</v>
      </c>
      <c r="T533" s="112" t="s">
        <v>818</v>
      </c>
      <c r="U533" s="8">
        <v>5602000</v>
      </c>
      <c r="V533" s="8">
        <v>0</v>
      </c>
      <c r="W533" s="8">
        <v>5602000</v>
      </c>
      <c r="X533" s="8">
        <v>0</v>
      </c>
      <c r="Y533" s="112" t="s">
        <v>207</v>
      </c>
      <c r="Z533" s="112" t="s">
        <v>208</v>
      </c>
      <c r="AA533" s="112" t="s">
        <v>451</v>
      </c>
      <c r="AB533" s="112" t="s">
        <v>452</v>
      </c>
      <c r="AC533" s="112" t="s">
        <v>453</v>
      </c>
      <c r="AD533" s="89" t="s">
        <v>2571</v>
      </c>
      <c r="AE533" s="112" t="s">
        <v>3301</v>
      </c>
      <c r="AF533" s="112" t="s">
        <v>579</v>
      </c>
      <c r="AG533" s="112" t="s">
        <v>937</v>
      </c>
      <c r="AH533" s="112" t="s">
        <v>908</v>
      </c>
      <c r="AI533" s="112" t="s">
        <v>2564</v>
      </c>
      <c r="AJ533" s="112" t="s">
        <v>2416</v>
      </c>
      <c r="AK533" s="112" t="s">
        <v>3302</v>
      </c>
      <c r="AL533" s="112" t="s">
        <v>3303</v>
      </c>
      <c r="AM533" s="112"/>
      <c r="AN533" s="112" t="s">
        <v>516</v>
      </c>
      <c r="AO533" s="112" t="s">
        <v>493</v>
      </c>
      <c r="AP533" s="112" t="s">
        <v>1144</v>
      </c>
      <c r="AQ533" s="112" t="s">
        <v>1145</v>
      </c>
      <c r="AR533" s="78" t="s">
        <v>995</v>
      </c>
      <c r="AS533" s="78" t="s">
        <v>996</v>
      </c>
      <c r="AT533" s="79" t="s">
        <v>997</v>
      </c>
    </row>
    <row r="534" spans="1:46" x14ac:dyDescent="0.25">
      <c r="A534" s="111">
        <v>70922</v>
      </c>
      <c r="B534" s="115">
        <v>44673</v>
      </c>
      <c r="C534" s="112" t="s">
        <v>3304</v>
      </c>
      <c r="D534" s="112" t="s">
        <v>201</v>
      </c>
      <c r="E534" s="8">
        <v>5602000</v>
      </c>
      <c r="F534" s="8">
        <v>47418</v>
      </c>
      <c r="G534" s="8">
        <v>0</v>
      </c>
      <c r="H534" s="113" t="s">
        <v>480</v>
      </c>
      <c r="I534" s="117">
        <v>53069973</v>
      </c>
      <c r="J534" s="112" t="s">
        <v>976</v>
      </c>
      <c r="K534" s="112" t="s">
        <v>213</v>
      </c>
      <c r="L534" s="112" t="s">
        <v>223</v>
      </c>
      <c r="M534" s="112" t="s">
        <v>977</v>
      </c>
      <c r="N534" s="112" t="s">
        <v>216</v>
      </c>
      <c r="O534" s="112" t="s">
        <v>233</v>
      </c>
      <c r="P534" s="112" t="s">
        <v>234</v>
      </c>
      <c r="Q534" s="113" t="s">
        <v>203</v>
      </c>
      <c r="R534" s="112" t="s">
        <v>204</v>
      </c>
      <c r="S534" s="112" t="s">
        <v>678</v>
      </c>
      <c r="T534" s="112" t="s">
        <v>679</v>
      </c>
      <c r="U534" s="8">
        <v>5602000</v>
      </c>
      <c r="V534" s="8">
        <v>0</v>
      </c>
      <c r="W534" s="8">
        <v>5602000</v>
      </c>
      <c r="X534" s="8">
        <v>0</v>
      </c>
      <c r="Y534" s="112" t="s">
        <v>207</v>
      </c>
      <c r="Z534" s="112" t="s">
        <v>208</v>
      </c>
      <c r="AA534" s="112" t="s">
        <v>451</v>
      </c>
      <c r="AB534" s="112" t="s">
        <v>452</v>
      </c>
      <c r="AC534" s="112" t="s">
        <v>453</v>
      </c>
      <c r="AD534" s="89" t="s">
        <v>2571</v>
      </c>
      <c r="AE534" s="112" t="s">
        <v>3305</v>
      </c>
      <c r="AF534" s="112" t="s">
        <v>824</v>
      </c>
      <c r="AG534" s="112" t="s">
        <v>824</v>
      </c>
      <c r="AH534" s="112" t="s">
        <v>937</v>
      </c>
      <c r="AI534" s="112" t="s">
        <v>2568</v>
      </c>
      <c r="AJ534" s="112" t="s">
        <v>2416</v>
      </c>
      <c r="AK534" s="112" t="s">
        <v>3306</v>
      </c>
      <c r="AL534" s="112" t="s">
        <v>3307</v>
      </c>
      <c r="AM534" s="112"/>
      <c r="AN534" s="112" t="s">
        <v>571</v>
      </c>
      <c r="AO534" s="112" t="s">
        <v>493</v>
      </c>
      <c r="AP534" s="112" t="s">
        <v>982</v>
      </c>
      <c r="AQ534" s="112" t="s">
        <v>983</v>
      </c>
      <c r="AR534" s="78" t="s">
        <v>995</v>
      </c>
      <c r="AS534" s="78" t="s">
        <v>996</v>
      </c>
      <c r="AT534" s="79" t="s">
        <v>997</v>
      </c>
    </row>
    <row r="535" spans="1:46" x14ac:dyDescent="0.25">
      <c r="A535" s="111">
        <v>71022</v>
      </c>
      <c r="B535" s="115">
        <v>44673</v>
      </c>
      <c r="C535" s="112" t="s">
        <v>3308</v>
      </c>
      <c r="D535" s="112" t="s">
        <v>201</v>
      </c>
      <c r="E535" s="8">
        <v>605544</v>
      </c>
      <c r="F535" s="8">
        <v>41248</v>
      </c>
      <c r="G535" s="8">
        <v>0</v>
      </c>
      <c r="H535" s="113" t="s">
        <v>480</v>
      </c>
      <c r="I535" s="117">
        <v>52819452</v>
      </c>
      <c r="J535" s="112" t="s">
        <v>1804</v>
      </c>
      <c r="K535" s="112" t="s">
        <v>213</v>
      </c>
      <c r="L535" s="112" t="s">
        <v>223</v>
      </c>
      <c r="M535" s="112" t="s">
        <v>1805</v>
      </c>
      <c r="N535" s="112" t="s">
        <v>216</v>
      </c>
      <c r="O535" s="112" t="s">
        <v>467</v>
      </c>
      <c r="P535" s="112" t="s">
        <v>468</v>
      </c>
      <c r="Q535" s="113" t="s">
        <v>203</v>
      </c>
      <c r="R535" s="112" t="s">
        <v>204</v>
      </c>
      <c r="S535" s="112" t="s">
        <v>507</v>
      </c>
      <c r="T535" s="112" t="s">
        <v>508</v>
      </c>
      <c r="U535" s="8">
        <v>605544</v>
      </c>
      <c r="V535" s="8">
        <v>0</v>
      </c>
      <c r="W535" s="8">
        <v>605544</v>
      </c>
      <c r="X535" s="8">
        <v>0</v>
      </c>
      <c r="Y535" s="112" t="s">
        <v>207</v>
      </c>
      <c r="Z535" s="112" t="s">
        <v>208</v>
      </c>
      <c r="AA535" s="112" t="s">
        <v>451</v>
      </c>
      <c r="AB535" s="112" t="s">
        <v>409</v>
      </c>
      <c r="AC535" s="112" t="s">
        <v>410</v>
      </c>
      <c r="AD535" s="89" t="s">
        <v>2502</v>
      </c>
      <c r="AE535" s="112" t="s">
        <v>3027</v>
      </c>
      <c r="AF535" s="112" t="s">
        <v>472</v>
      </c>
      <c r="AG535" s="112" t="s">
        <v>472</v>
      </c>
      <c r="AH535" s="112" t="s">
        <v>1559</v>
      </c>
      <c r="AI535" s="112" t="s">
        <v>2573</v>
      </c>
      <c r="AJ535" s="112" t="s">
        <v>2416</v>
      </c>
      <c r="AK535" s="112" t="s">
        <v>3309</v>
      </c>
      <c r="AL535" s="112" t="s">
        <v>3310</v>
      </c>
      <c r="AM535" s="112"/>
      <c r="AN535" s="112" t="s">
        <v>900</v>
      </c>
      <c r="AO535" s="112" t="s">
        <v>493</v>
      </c>
      <c r="AP535" s="112" t="s">
        <v>1808</v>
      </c>
      <c r="AQ535" s="112" t="s">
        <v>902</v>
      </c>
      <c r="AR535" s="78" t="s">
        <v>995</v>
      </c>
      <c r="AS535" s="78" t="s">
        <v>996</v>
      </c>
      <c r="AT535" s="79" t="s">
        <v>997</v>
      </c>
    </row>
    <row r="536" spans="1:46" x14ac:dyDescent="0.25">
      <c r="A536" s="111">
        <v>71122</v>
      </c>
      <c r="B536" s="115">
        <v>44673</v>
      </c>
      <c r="C536" s="112" t="s">
        <v>3311</v>
      </c>
      <c r="D536" s="112" t="s">
        <v>201</v>
      </c>
      <c r="E536" s="8">
        <v>605544</v>
      </c>
      <c r="F536" s="8">
        <v>0</v>
      </c>
      <c r="G536" s="8">
        <v>0</v>
      </c>
      <c r="H536" s="113" t="s">
        <v>480</v>
      </c>
      <c r="I536" s="117">
        <v>52819452</v>
      </c>
      <c r="J536" s="112" t="s">
        <v>1804</v>
      </c>
      <c r="K536" s="112" t="s">
        <v>213</v>
      </c>
      <c r="L536" s="112" t="s">
        <v>223</v>
      </c>
      <c r="M536" s="112" t="s">
        <v>1805</v>
      </c>
      <c r="N536" s="112" t="s">
        <v>216</v>
      </c>
      <c r="O536" s="112" t="s">
        <v>467</v>
      </c>
      <c r="P536" s="112" t="s">
        <v>468</v>
      </c>
      <c r="Q536" s="113" t="s">
        <v>203</v>
      </c>
      <c r="R536" s="112" t="s">
        <v>204</v>
      </c>
      <c r="S536" s="112" t="s">
        <v>449</v>
      </c>
      <c r="T536" s="112" t="s">
        <v>450</v>
      </c>
      <c r="U536" s="8">
        <v>605544</v>
      </c>
      <c r="V536" s="8">
        <v>0</v>
      </c>
      <c r="W536" s="8">
        <v>605544</v>
      </c>
      <c r="X536" s="8">
        <v>0</v>
      </c>
      <c r="Y536" s="112" t="s">
        <v>207</v>
      </c>
      <c r="Z536" s="112" t="s">
        <v>208</v>
      </c>
      <c r="AA536" s="112" t="s">
        <v>451</v>
      </c>
      <c r="AB536" s="112" t="s">
        <v>409</v>
      </c>
      <c r="AC536" s="112" t="s">
        <v>410</v>
      </c>
      <c r="AD536" s="89" t="s">
        <v>2502</v>
      </c>
      <c r="AE536" s="112" t="s">
        <v>3027</v>
      </c>
      <c r="AF536" s="112" t="s">
        <v>631</v>
      </c>
      <c r="AG536" s="112" t="s">
        <v>631</v>
      </c>
      <c r="AH536" s="112" t="s">
        <v>1810</v>
      </c>
      <c r="AI536" s="112" t="s">
        <v>2578</v>
      </c>
      <c r="AJ536" s="112" t="s">
        <v>2416</v>
      </c>
      <c r="AK536" s="112" t="s">
        <v>3312</v>
      </c>
      <c r="AL536" s="112" t="s">
        <v>3313</v>
      </c>
      <c r="AM536" s="112"/>
      <c r="AN536" s="112" t="s">
        <v>900</v>
      </c>
      <c r="AO536" s="112" t="s">
        <v>493</v>
      </c>
      <c r="AP536" s="112" t="s">
        <v>1808</v>
      </c>
      <c r="AQ536" s="112" t="s">
        <v>902</v>
      </c>
      <c r="AR536" s="78" t="s">
        <v>995</v>
      </c>
      <c r="AS536" s="78" t="s">
        <v>996</v>
      </c>
      <c r="AT536" s="79" t="s">
        <v>997</v>
      </c>
    </row>
    <row r="537" spans="1:46" x14ac:dyDescent="0.25">
      <c r="A537" s="111">
        <v>71222</v>
      </c>
      <c r="B537" s="115">
        <v>44673</v>
      </c>
      <c r="C537" s="112" t="s">
        <v>3314</v>
      </c>
      <c r="D537" s="112" t="s">
        <v>201</v>
      </c>
      <c r="E537" s="8">
        <v>605544</v>
      </c>
      <c r="F537" s="8">
        <v>0</v>
      </c>
      <c r="G537" s="8">
        <v>0</v>
      </c>
      <c r="H537" s="113" t="s">
        <v>480</v>
      </c>
      <c r="I537" s="117">
        <v>52819452</v>
      </c>
      <c r="J537" s="112" t="s">
        <v>1804</v>
      </c>
      <c r="K537" s="112" t="s">
        <v>213</v>
      </c>
      <c r="L537" s="112" t="s">
        <v>223</v>
      </c>
      <c r="M537" s="112" t="s">
        <v>1805</v>
      </c>
      <c r="N537" s="112" t="s">
        <v>216</v>
      </c>
      <c r="O537" s="112" t="s">
        <v>467</v>
      </c>
      <c r="P537" s="112" t="s">
        <v>468</v>
      </c>
      <c r="Q537" s="113" t="s">
        <v>203</v>
      </c>
      <c r="R537" s="112" t="s">
        <v>204</v>
      </c>
      <c r="S537" s="112" t="s">
        <v>916</v>
      </c>
      <c r="T537" s="112" t="s">
        <v>917</v>
      </c>
      <c r="U537" s="8">
        <v>605544</v>
      </c>
      <c r="V537" s="8">
        <v>0</v>
      </c>
      <c r="W537" s="8">
        <v>605544</v>
      </c>
      <c r="X537" s="8">
        <v>0</v>
      </c>
      <c r="Y537" s="112" t="s">
        <v>207</v>
      </c>
      <c r="Z537" s="112" t="s">
        <v>208</v>
      </c>
      <c r="AA537" s="112" t="s">
        <v>451</v>
      </c>
      <c r="AB537" s="112" t="s">
        <v>409</v>
      </c>
      <c r="AC537" s="112" t="s">
        <v>410</v>
      </c>
      <c r="AD537" s="89" t="s">
        <v>2502</v>
      </c>
      <c r="AE537" s="112" t="s">
        <v>3027</v>
      </c>
      <c r="AF537" s="112" t="s">
        <v>918</v>
      </c>
      <c r="AG537" s="112" t="s">
        <v>918</v>
      </c>
      <c r="AH537" s="112" t="s">
        <v>880</v>
      </c>
      <c r="AI537" s="112" t="s">
        <v>2583</v>
      </c>
      <c r="AJ537" s="112" t="s">
        <v>2416</v>
      </c>
      <c r="AK537" s="112" t="s">
        <v>3315</v>
      </c>
      <c r="AL537" s="112" t="s">
        <v>3316</v>
      </c>
      <c r="AM537" s="112"/>
      <c r="AN537" s="112" t="s">
        <v>900</v>
      </c>
      <c r="AO537" s="112" t="s">
        <v>493</v>
      </c>
      <c r="AP537" s="112" t="s">
        <v>1808</v>
      </c>
      <c r="AQ537" s="112" t="s">
        <v>902</v>
      </c>
      <c r="AR537" s="78" t="s">
        <v>995</v>
      </c>
      <c r="AS537" s="78" t="s">
        <v>996</v>
      </c>
      <c r="AT537" s="79" t="s">
        <v>997</v>
      </c>
    </row>
    <row r="538" spans="1:46" x14ac:dyDescent="0.25">
      <c r="A538" s="111">
        <v>71322</v>
      </c>
      <c r="B538" s="115">
        <v>44673</v>
      </c>
      <c r="C538" s="112" t="s">
        <v>3317</v>
      </c>
      <c r="D538" s="112" t="s">
        <v>201</v>
      </c>
      <c r="E538" s="8">
        <v>2923800</v>
      </c>
      <c r="F538" s="8">
        <v>0</v>
      </c>
      <c r="G538" s="8">
        <v>0</v>
      </c>
      <c r="H538" s="113" t="s">
        <v>480</v>
      </c>
      <c r="I538" s="117">
        <v>52819452</v>
      </c>
      <c r="J538" s="112" t="s">
        <v>1804</v>
      </c>
      <c r="K538" s="112" t="s">
        <v>213</v>
      </c>
      <c r="L538" s="112" t="s">
        <v>223</v>
      </c>
      <c r="M538" s="112" t="s">
        <v>1805</v>
      </c>
      <c r="N538" s="112" t="s">
        <v>216</v>
      </c>
      <c r="O538" s="112" t="s">
        <v>467</v>
      </c>
      <c r="P538" s="112" t="s">
        <v>468</v>
      </c>
      <c r="Q538" s="113" t="s">
        <v>203</v>
      </c>
      <c r="R538" s="112" t="s">
        <v>204</v>
      </c>
      <c r="S538" s="112" t="s">
        <v>678</v>
      </c>
      <c r="T538" s="112" t="s">
        <v>679</v>
      </c>
      <c r="U538" s="8">
        <v>2923800</v>
      </c>
      <c r="V538" s="8">
        <v>0</v>
      </c>
      <c r="W538" s="8">
        <v>2923800</v>
      </c>
      <c r="X538" s="8">
        <v>0</v>
      </c>
      <c r="Y538" s="112" t="s">
        <v>207</v>
      </c>
      <c r="Z538" s="112" t="s">
        <v>208</v>
      </c>
      <c r="AA538" s="112" t="s">
        <v>451</v>
      </c>
      <c r="AB538" s="112" t="s">
        <v>409</v>
      </c>
      <c r="AC538" s="112" t="s">
        <v>410</v>
      </c>
      <c r="AD538" s="89" t="s">
        <v>2512</v>
      </c>
      <c r="AE538" s="112" t="s">
        <v>3027</v>
      </c>
      <c r="AF538" s="112" t="s">
        <v>904</v>
      </c>
      <c r="AG538" s="112" t="s">
        <v>904</v>
      </c>
      <c r="AH538" s="112" t="s">
        <v>472</v>
      </c>
      <c r="AI538" s="112" t="s">
        <v>2590</v>
      </c>
      <c r="AJ538" s="112" t="s">
        <v>2416</v>
      </c>
      <c r="AK538" s="112" t="s">
        <v>3318</v>
      </c>
      <c r="AL538" s="112" t="s">
        <v>3319</v>
      </c>
      <c r="AM538" s="112"/>
      <c r="AN538" s="112" t="s">
        <v>900</v>
      </c>
      <c r="AO538" s="112" t="s">
        <v>493</v>
      </c>
      <c r="AP538" s="112" t="s">
        <v>1808</v>
      </c>
      <c r="AQ538" s="112" t="s">
        <v>902</v>
      </c>
      <c r="AR538" s="78" t="s">
        <v>995</v>
      </c>
      <c r="AS538" s="78" t="s">
        <v>996</v>
      </c>
      <c r="AT538" s="79" t="s">
        <v>997</v>
      </c>
    </row>
    <row r="539" spans="1:46" x14ac:dyDescent="0.25">
      <c r="A539" s="111">
        <v>71422</v>
      </c>
      <c r="B539" s="115">
        <v>44673</v>
      </c>
      <c r="C539" s="112" t="s">
        <v>3320</v>
      </c>
      <c r="D539" s="112" t="s">
        <v>201</v>
      </c>
      <c r="E539" s="8">
        <v>132568</v>
      </c>
      <c r="F539" s="8">
        <v>0</v>
      </c>
      <c r="G539" s="8">
        <v>0</v>
      </c>
      <c r="H539" s="113" t="s">
        <v>480</v>
      </c>
      <c r="I539" s="117">
        <v>52819452</v>
      </c>
      <c r="J539" s="112" t="s">
        <v>1804</v>
      </c>
      <c r="K539" s="112" t="s">
        <v>213</v>
      </c>
      <c r="L539" s="112" t="s">
        <v>223</v>
      </c>
      <c r="M539" s="112" t="s">
        <v>1805</v>
      </c>
      <c r="N539" s="112" t="s">
        <v>216</v>
      </c>
      <c r="O539" s="112" t="s">
        <v>467</v>
      </c>
      <c r="P539" s="112" t="s">
        <v>468</v>
      </c>
      <c r="Q539" s="113" t="s">
        <v>203</v>
      </c>
      <c r="R539" s="112" t="s">
        <v>204</v>
      </c>
      <c r="S539" s="112" t="s">
        <v>483</v>
      </c>
      <c r="T539" s="112" t="s">
        <v>484</v>
      </c>
      <c r="U539" s="8">
        <v>132568</v>
      </c>
      <c r="V539" s="8">
        <v>0</v>
      </c>
      <c r="W539" s="8">
        <v>132568</v>
      </c>
      <c r="X539" s="8">
        <v>0</v>
      </c>
      <c r="Y539" s="112" t="s">
        <v>207</v>
      </c>
      <c r="Z539" s="112" t="s">
        <v>208</v>
      </c>
      <c r="AA539" s="112" t="s">
        <v>451</v>
      </c>
      <c r="AB539" s="112" t="s">
        <v>409</v>
      </c>
      <c r="AC539" s="112" t="s">
        <v>410</v>
      </c>
      <c r="AD539" s="89" t="s">
        <v>2498</v>
      </c>
      <c r="AE539" s="112" t="s">
        <v>3027</v>
      </c>
      <c r="AF539" s="112" t="s">
        <v>763</v>
      </c>
      <c r="AG539" s="112" t="s">
        <v>763</v>
      </c>
      <c r="AH539" s="112" t="s">
        <v>458</v>
      </c>
      <c r="AI539" s="112" t="s">
        <v>2594</v>
      </c>
      <c r="AJ539" s="112" t="s">
        <v>2416</v>
      </c>
      <c r="AK539" s="112" t="s">
        <v>3321</v>
      </c>
      <c r="AL539" s="112" t="s">
        <v>3322</v>
      </c>
      <c r="AM539" s="112"/>
      <c r="AN539" s="112" t="s">
        <v>900</v>
      </c>
      <c r="AO539" s="112" t="s">
        <v>493</v>
      </c>
      <c r="AP539" s="112" t="s">
        <v>1808</v>
      </c>
      <c r="AQ539" s="112" t="s">
        <v>902</v>
      </c>
      <c r="AR539" s="78" t="s">
        <v>995</v>
      </c>
      <c r="AS539" s="78" t="s">
        <v>996</v>
      </c>
      <c r="AT539" s="79" t="s">
        <v>997</v>
      </c>
    </row>
    <row r="540" spans="1:46" x14ac:dyDescent="0.25">
      <c r="A540" s="111">
        <v>71522</v>
      </c>
      <c r="B540" s="115">
        <v>44676</v>
      </c>
      <c r="C540" s="112" t="s">
        <v>3323</v>
      </c>
      <c r="D540" s="112" t="s">
        <v>201</v>
      </c>
      <c r="E540" s="8">
        <v>5000000</v>
      </c>
      <c r="F540" s="8">
        <v>42322</v>
      </c>
      <c r="G540" s="8">
        <v>0</v>
      </c>
      <c r="H540" s="113" t="s">
        <v>480</v>
      </c>
      <c r="I540" s="117">
        <v>30230176</v>
      </c>
      <c r="J540" s="112" t="s">
        <v>1095</v>
      </c>
      <c r="K540" s="112" t="s">
        <v>213</v>
      </c>
      <c r="L540" s="112" t="s">
        <v>223</v>
      </c>
      <c r="M540" s="112" t="s">
        <v>1096</v>
      </c>
      <c r="N540" s="112" t="s">
        <v>216</v>
      </c>
      <c r="O540" s="112" t="s">
        <v>676</v>
      </c>
      <c r="P540" s="112" t="s">
        <v>677</v>
      </c>
      <c r="Q540" s="113" t="s">
        <v>203</v>
      </c>
      <c r="R540" s="112" t="s">
        <v>204</v>
      </c>
      <c r="S540" s="112" t="s">
        <v>449</v>
      </c>
      <c r="T540" s="112" t="s">
        <v>450</v>
      </c>
      <c r="U540" s="8">
        <v>5000000</v>
      </c>
      <c r="V540" s="8">
        <v>0</v>
      </c>
      <c r="W540" s="8">
        <v>5000000</v>
      </c>
      <c r="X540" s="8">
        <v>0</v>
      </c>
      <c r="Y540" s="112" t="s">
        <v>207</v>
      </c>
      <c r="Z540" s="112" t="s">
        <v>208</v>
      </c>
      <c r="AA540" s="112" t="s">
        <v>451</v>
      </c>
      <c r="AB540" s="112" t="s">
        <v>452</v>
      </c>
      <c r="AC540" s="112" t="s">
        <v>453</v>
      </c>
      <c r="AD540" s="89" t="s">
        <v>2567</v>
      </c>
      <c r="AE540" s="112" t="s">
        <v>3305</v>
      </c>
      <c r="AF540" s="112" t="s">
        <v>908</v>
      </c>
      <c r="AG540" s="112" t="s">
        <v>908</v>
      </c>
      <c r="AH540" s="112" t="s">
        <v>756</v>
      </c>
      <c r="AI540" s="112" t="s">
        <v>2598</v>
      </c>
      <c r="AJ540" s="112" t="s">
        <v>2413</v>
      </c>
      <c r="AK540" s="112" t="s">
        <v>3324</v>
      </c>
      <c r="AL540" s="112" t="s">
        <v>3325</v>
      </c>
      <c r="AM540" s="112"/>
      <c r="AN540" s="112" t="s">
        <v>765</v>
      </c>
      <c r="AO540" s="112" t="s">
        <v>493</v>
      </c>
      <c r="AP540" s="112" t="s">
        <v>1100</v>
      </c>
      <c r="AQ540" s="112" t="s">
        <v>949</v>
      </c>
      <c r="AR540" s="78" t="s">
        <v>995</v>
      </c>
      <c r="AS540" s="78" t="s">
        <v>996</v>
      </c>
      <c r="AT540" s="79" t="s">
        <v>997</v>
      </c>
    </row>
    <row r="541" spans="1:46" x14ac:dyDescent="0.25">
      <c r="A541" s="111">
        <v>71622</v>
      </c>
      <c r="B541" s="115">
        <v>44676</v>
      </c>
      <c r="C541" s="112" t="s">
        <v>3326</v>
      </c>
      <c r="D541" s="112" t="s">
        <v>201</v>
      </c>
      <c r="E541" s="8">
        <v>4873000</v>
      </c>
      <c r="F541" s="8">
        <v>41247</v>
      </c>
      <c r="G541" s="8">
        <v>0</v>
      </c>
      <c r="H541" s="113" t="s">
        <v>480</v>
      </c>
      <c r="I541" s="117">
        <v>87069519</v>
      </c>
      <c r="J541" s="112" t="s">
        <v>744</v>
      </c>
      <c r="K541" s="112" t="s">
        <v>213</v>
      </c>
      <c r="L541" s="112" t="s">
        <v>223</v>
      </c>
      <c r="M541" s="112" t="s">
        <v>745</v>
      </c>
      <c r="N541" s="112" t="s">
        <v>216</v>
      </c>
      <c r="O541" s="112" t="s">
        <v>535</v>
      </c>
      <c r="P541" s="112" t="s">
        <v>536</v>
      </c>
      <c r="Q541" s="113" t="s">
        <v>203</v>
      </c>
      <c r="R541" s="112" t="s">
        <v>204</v>
      </c>
      <c r="S541" s="112" t="s">
        <v>610</v>
      </c>
      <c r="T541" s="112" t="s">
        <v>611</v>
      </c>
      <c r="U541" s="8">
        <v>4873000</v>
      </c>
      <c r="V541" s="8">
        <v>0</v>
      </c>
      <c r="W541" s="8">
        <v>4873000</v>
      </c>
      <c r="X541" s="8">
        <v>0</v>
      </c>
      <c r="Y541" s="112" t="s">
        <v>207</v>
      </c>
      <c r="Z541" s="112" t="s">
        <v>208</v>
      </c>
      <c r="AA541" s="112" t="s">
        <v>451</v>
      </c>
      <c r="AB541" s="112" t="s">
        <v>452</v>
      </c>
      <c r="AC541" s="112" t="s">
        <v>453</v>
      </c>
      <c r="AD541" s="89" t="s">
        <v>2576</v>
      </c>
      <c r="AE541" s="112" t="s">
        <v>3240</v>
      </c>
      <c r="AF541" s="112" t="s">
        <v>430</v>
      </c>
      <c r="AG541" s="112" t="s">
        <v>430</v>
      </c>
      <c r="AH541" s="112" t="s">
        <v>746</v>
      </c>
      <c r="AI541" s="112" t="s">
        <v>2602</v>
      </c>
      <c r="AJ541" s="112" t="s">
        <v>2413</v>
      </c>
      <c r="AK541" s="112" t="s">
        <v>3327</v>
      </c>
      <c r="AL541" s="112" t="s">
        <v>3328</v>
      </c>
      <c r="AM541" s="112"/>
      <c r="AN541" s="112" t="s">
        <v>617</v>
      </c>
      <c r="AO541" s="112" t="s">
        <v>493</v>
      </c>
      <c r="AP541" s="112" t="s">
        <v>749</v>
      </c>
      <c r="AQ541" s="112" t="s">
        <v>662</v>
      </c>
      <c r="AR541" s="78" t="s">
        <v>995</v>
      </c>
      <c r="AS541" s="78" t="s">
        <v>996</v>
      </c>
      <c r="AT541" s="79" t="s">
        <v>997</v>
      </c>
    </row>
    <row r="542" spans="1:46" x14ac:dyDescent="0.25">
      <c r="A542" s="111">
        <v>71722</v>
      </c>
      <c r="B542" s="115">
        <v>44676</v>
      </c>
      <c r="C542" s="112" t="s">
        <v>3329</v>
      </c>
      <c r="D542" s="112" t="s">
        <v>201</v>
      </c>
      <c r="E542" s="8">
        <v>4179000</v>
      </c>
      <c r="F542" s="8">
        <v>35372</v>
      </c>
      <c r="G542" s="8">
        <v>0</v>
      </c>
      <c r="H542" s="113" t="s">
        <v>480</v>
      </c>
      <c r="I542" s="117">
        <v>1063962699</v>
      </c>
      <c r="J542" s="112" t="s">
        <v>786</v>
      </c>
      <c r="K542" s="112" t="s">
        <v>213</v>
      </c>
      <c r="L542" s="112" t="s">
        <v>223</v>
      </c>
      <c r="M542" s="112" t="s">
        <v>787</v>
      </c>
      <c r="N542" s="112" t="s">
        <v>216</v>
      </c>
      <c r="O542" s="112" t="s">
        <v>535</v>
      </c>
      <c r="P542" s="112" t="s">
        <v>536</v>
      </c>
      <c r="Q542" s="113" t="s">
        <v>203</v>
      </c>
      <c r="R542" s="112" t="s">
        <v>204</v>
      </c>
      <c r="S542" s="112" t="s">
        <v>610</v>
      </c>
      <c r="T542" s="112" t="s">
        <v>611</v>
      </c>
      <c r="U542" s="8">
        <v>4179000</v>
      </c>
      <c r="V542" s="8">
        <v>0</v>
      </c>
      <c r="W542" s="8">
        <v>4179000</v>
      </c>
      <c r="X542" s="8">
        <v>0</v>
      </c>
      <c r="Y542" s="112" t="s">
        <v>207</v>
      </c>
      <c r="Z542" s="112" t="s">
        <v>208</v>
      </c>
      <c r="AA542" s="112" t="s">
        <v>451</v>
      </c>
      <c r="AB542" s="112" t="s">
        <v>452</v>
      </c>
      <c r="AC542" s="112" t="s">
        <v>453</v>
      </c>
      <c r="AD542" s="89" t="s">
        <v>2458</v>
      </c>
      <c r="AE542" s="112" t="s">
        <v>3251</v>
      </c>
      <c r="AF542" s="112" t="s">
        <v>567</v>
      </c>
      <c r="AG542" s="112" t="s">
        <v>567</v>
      </c>
      <c r="AH542" s="112" t="s">
        <v>788</v>
      </c>
      <c r="AI542" s="112" t="s">
        <v>2606</v>
      </c>
      <c r="AJ542" s="112" t="s">
        <v>2413</v>
      </c>
      <c r="AK542" s="112" t="s">
        <v>3330</v>
      </c>
      <c r="AL542" s="112" t="s">
        <v>3331</v>
      </c>
      <c r="AM542" s="112"/>
      <c r="AN542" s="112" t="s">
        <v>617</v>
      </c>
      <c r="AO542" s="112" t="s">
        <v>493</v>
      </c>
      <c r="AP542" s="112" t="s">
        <v>791</v>
      </c>
      <c r="AQ542" s="112" t="s">
        <v>759</v>
      </c>
      <c r="AR542" s="78" t="s">
        <v>995</v>
      </c>
      <c r="AS542" s="78" t="s">
        <v>996</v>
      </c>
      <c r="AT542" s="79" t="s">
        <v>997</v>
      </c>
    </row>
    <row r="543" spans="1:46" x14ac:dyDescent="0.25">
      <c r="A543" s="111">
        <v>71822</v>
      </c>
      <c r="B543" s="115">
        <v>44676</v>
      </c>
      <c r="C543" s="112" t="s">
        <v>3332</v>
      </c>
      <c r="D543" s="112" t="s">
        <v>201</v>
      </c>
      <c r="E543" s="8">
        <v>5602000</v>
      </c>
      <c r="F543" s="8">
        <v>47418</v>
      </c>
      <c r="G543" s="8">
        <v>0</v>
      </c>
      <c r="H543" s="113" t="s">
        <v>480</v>
      </c>
      <c r="I543" s="117">
        <v>79578371</v>
      </c>
      <c r="J543" s="112" t="s">
        <v>1102</v>
      </c>
      <c r="K543" s="112" t="s">
        <v>213</v>
      </c>
      <c r="L543" s="112" t="s">
        <v>223</v>
      </c>
      <c r="M543" s="112" t="s">
        <v>1103</v>
      </c>
      <c r="N543" s="112" t="s">
        <v>216</v>
      </c>
      <c r="O543" s="112" t="s">
        <v>233</v>
      </c>
      <c r="P543" s="112" t="s">
        <v>234</v>
      </c>
      <c r="Q543" s="113" t="s">
        <v>203</v>
      </c>
      <c r="R543" s="112" t="s">
        <v>204</v>
      </c>
      <c r="S543" s="112" t="s">
        <v>507</v>
      </c>
      <c r="T543" s="112" t="s">
        <v>508</v>
      </c>
      <c r="U543" s="8">
        <v>5602000</v>
      </c>
      <c r="V543" s="8">
        <v>0</v>
      </c>
      <c r="W543" s="8">
        <v>5602000</v>
      </c>
      <c r="X543" s="8">
        <v>0</v>
      </c>
      <c r="Y543" s="112" t="s">
        <v>207</v>
      </c>
      <c r="Z543" s="112" t="s">
        <v>208</v>
      </c>
      <c r="AA543" s="112" t="s">
        <v>451</v>
      </c>
      <c r="AB543" s="112" t="s">
        <v>452</v>
      </c>
      <c r="AC543" s="112" t="s">
        <v>453</v>
      </c>
      <c r="AD543" s="89" t="s">
        <v>2571</v>
      </c>
      <c r="AE543" s="112" t="s">
        <v>3333</v>
      </c>
      <c r="AF543" s="112" t="s">
        <v>458</v>
      </c>
      <c r="AG543" s="112" t="s">
        <v>458</v>
      </c>
      <c r="AH543" s="112" t="s">
        <v>775</v>
      </c>
      <c r="AI543" s="112" t="s">
        <v>2610</v>
      </c>
      <c r="AJ543" s="112" t="s">
        <v>2413</v>
      </c>
      <c r="AK543" s="112" t="s">
        <v>3334</v>
      </c>
      <c r="AL543" s="112" t="s">
        <v>3335</v>
      </c>
      <c r="AM543" s="112"/>
      <c r="AN543" s="112" t="s">
        <v>516</v>
      </c>
      <c r="AO543" s="112" t="s">
        <v>493</v>
      </c>
      <c r="AP543" s="112" t="s">
        <v>1107</v>
      </c>
      <c r="AQ543" s="112" t="s">
        <v>1108</v>
      </c>
      <c r="AR543" s="78" t="s">
        <v>995</v>
      </c>
      <c r="AS543" s="78" t="s">
        <v>996</v>
      </c>
      <c r="AT543" s="79" t="s">
        <v>997</v>
      </c>
    </row>
    <row r="544" spans="1:46" x14ac:dyDescent="0.25">
      <c r="A544" s="111">
        <v>71922</v>
      </c>
      <c r="B544" s="115">
        <v>44676</v>
      </c>
      <c r="C544" s="112" t="s">
        <v>3336</v>
      </c>
      <c r="D544" s="112" t="s">
        <v>201</v>
      </c>
      <c r="E544" s="8">
        <v>4873000</v>
      </c>
      <c r="F544" s="8">
        <v>41247</v>
      </c>
      <c r="G544" s="8">
        <v>0</v>
      </c>
      <c r="H544" s="113" t="s">
        <v>480</v>
      </c>
      <c r="I544" s="117">
        <v>80821615</v>
      </c>
      <c r="J544" s="112" t="s">
        <v>736</v>
      </c>
      <c r="K544" s="112" t="s">
        <v>213</v>
      </c>
      <c r="L544" s="112" t="s">
        <v>223</v>
      </c>
      <c r="M544" s="112" t="s">
        <v>737</v>
      </c>
      <c r="N544" s="112" t="s">
        <v>216</v>
      </c>
      <c r="O544" s="112" t="s">
        <v>228</v>
      </c>
      <c r="P544" s="112" t="s">
        <v>229</v>
      </c>
      <c r="Q544" s="113" t="s">
        <v>203</v>
      </c>
      <c r="R544" s="112" t="s">
        <v>204</v>
      </c>
      <c r="S544" s="112" t="s">
        <v>610</v>
      </c>
      <c r="T544" s="112" t="s">
        <v>611</v>
      </c>
      <c r="U544" s="8">
        <v>4873000</v>
      </c>
      <c r="V544" s="8">
        <v>0</v>
      </c>
      <c r="W544" s="8">
        <v>4873000</v>
      </c>
      <c r="X544" s="8">
        <v>0</v>
      </c>
      <c r="Y544" s="112" t="s">
        <v>207</v>
      </c>
      <c r="Z544" s="112" t="s">
        <v>208</v>
      </c>
      <c r="AA544" s="112" t="s">
        <v>451</v>
      </c>
      <c r="AB544" s="112" t="s">
        <v>452</v>
      </c>
      <c r="AC544" s="112" t="s">
        <v>453</v>
      </c>
      <c r="AD544" s="89" t="s">
        <v>2576</v>
      </c>
      <c r="AE544" s="112" t="s">
        <v>3240</v>
      </c>
      <c r="AF544" s="112" t="s">
        <v>430</v>
      </c>
      <c r="AG544" s="112" t="s">
        <v>430</v>
      </c>
      <c r="AH544" s="112" t="s">
        <v>738</v>
      </c>
      <c r="AI544" s="112" t="s">
        <v>2614</v>
      </c>
      <c r="AJ544" s="112" t="s">
        <v>2413</v>
      </c>
      <c r="AK544" s="112" t="s">
        <v>3337</v>
      </c>
      <c r="AL544" s="112" t="s">
        <v>3338</v>
      </c>
      <c r="AM544" s="112"/>
      <c r="AN544" s="112" t="s">
        <v>617</v>
      </c>
      <c r="AO544" s="112" t="s">
        <v>493</v>
      </c>
      <c r="AP544" s="112" t="s">
        <v>742</v>
      </c>
      <c r="AQ544" s="112" t="s">
        <v>627</v>
      </c>
      <c r="AR544" s="78" t="s">
        <v>995</v>
      </c>
      <c r="AS544" s="78" t="s">
        <v>996</v>
      </c>
      <c r="AT544" s="79" t="s">
        <v>997</v>
      </c>
    </row>
    <row r="545" spans="1:46" x14ac:dyDescent="0.25">
      <c r="A545" s="111">
        <v>72022</v>
      </c>
      <c r="B545" s="115">
        <v>44676</v>
      </c>
      <c r="C545" s="112" t="s">
        <v>3339</v>
      </c>
      <c r="D545" s="112" t="s">
        <v>201</v>
      </c>
      <c r="E545" s="8">
        <v>4873000</v>
      </c>
      <c r="F545" s="8">
        <v>41248</v>
      </c>
      <c r="G545" s="8">
        <v>0</v>
      </c>
      <c r="H545" s="113" t="s">
        <v>480</v>
      </c>
      <c r="I545" s="117">
        <v>79538529</v>
      </c>
      <c r="J545" s="112" t="s">
        <v>621</v>
      </c>
      <c r="K545" s="112" t="s">
        <v>213</v>
      </c>
      <c r="L545" s="112" t="s">
        <v>223</v>
      </c>
      <c r="M545" s="112" t="s">
        <v>622</v>
      </c>
      <c r="N545" s="112" t="s">
        <v>216</v>
      </c>
      <c r="O545" s="112" t="s">
        <v>467</v>
      </c>
      <c r="P545" s="112" t="s">
        <v>468</v>
      </c>
      <c r="Q545" s="113" t="s">
        <v>203</v>
      </c>
      <c r="R545" s="112" t="s">
        <v>204</v>
      </c>
      <c r="S545" s="112" t="s">
        <v>610</v>
      </c>
      <c r="T545" s="112" t="s">
        <v>611</v>
      </c>
      <c r="U545" s="8">
        <v>4873000</v>
      </c>
      <c r="V545" s="8">
        <v>0</v>
      </c>
      <c r="W545" s="8">
        <v>4873000</v>
      </c>
      <c r="X545" s="8">
        <v>0</v>
      </c>
      <c r="Y545" s="112" t="s">
        <v>207</v>
      </c>
      <c r="Z545" s="112" t="s">
        <v>208</v>
      </c>
      <c r="AA545" s="112" t="s">
        <v>451</v>
      </c>
      <c r="AB545" s="112" t="s">
        <v>452</v>
      </c>
      <c r="AC545" s="112" t="s">
        <v>453</v>
      </c>
      <c r="AD545" s="89" t="s">
        <v>2576</v>
      </c>
      <c r="AE545" s="112" t="s">
        <v>3240</v>
      </c>
      <c r="AF545" s="112" t="s">
        <v>430</v>
      </c>
      <c r="AG545" s="112" t="s">
        <v>430</v>
      </c>
      <c r="AH545" s="112" t="s">
        <v>623</v>
      </c>
      <c r="AI545" s="112" t="s">
        <v>2620</v>
      </c>
      <c r="AJ545" s="112" t="s">
        <v>2413</v>
      </c>
      <c r="AK545" s="112" t="s">
        <v>3340</v>
      </c>
      <c r="AL545" s="112" t="s">
        <v>3341</v>
      </c>
      <c r="AM545" s="112"/>
      <c r="AN545" s="112" t="s">
        <v>617</v>
      </c>
      <c r="AO545" s="112" t="s">
        <v>493</v>
      </c>
      <c r="AP545" s="112" t="s">
        <v>626</v>
      </c>
      <c r="AQ545" s="112" t="s">
        <v>627</v>
      </c>
      <c r="AR545" s="78" t="s">
        <v>995</v>
      </c>
      <c r="AS545" s="78" t="s">
        <v>996</v>
      </c>
      <c r="AT545" s="79" t="s">
        <v>997</v>
      </c>
    </row>
    <row r="546" spans="1:46" x14ac:dyDescent="0.25">
      <c r="A546" s="111">
        <v>72122</v>
      </c>
      <c r="B546" s="115">
        <v>44676</v>
      </c>
      <c r="C546" s="112" t="s">
        <v>3342</v>
      </c>
      <c r="D546" s="112" t="s">
        <v>201</v>
      </c>
      <c r="E546" s="8">
        <v>2650000</v>
      </c>
      <c r="F546" s="8">
        <v>22431</v>
      </c>
      <c r="G546" s="8">
        <v>0</v>
      </c>
      <c r="H546" s="113" t="s">
        <v>480</v>
      </c>
      <c r="I546" s="117">
        <v>49797648</v>
      </c>
      <c r="J546" s="112" t="s">
        <v>858</v>
      </c>
      <c r="K546" s="112" t="s">
        <v>213</v>
      </c>
      <c r="L546" s="112" t="s">
        <v>223</v>
      </c>
      <c r="M546" s="112" t="s">
        <v>859</v>
      </c>
      <c r="N546" s="112" t="s">
        <v>216</v>
      </c>
      <c r="O546" s="112" t="s">
        <v>233</v>
      </c>
      <c r="P546" s="112" t="s">
        <v>234</v>
      </c>
      <c r="Q546" s="113" t="s">
        <v>203</v>
      </c>
      <c r="R546" s="112" t="s">
        <v>204</v>
      </c>
      <c r="S546" s="112" t="s">
        <v>449</v>
      </c>
      <c r="T546" s="112" t="s">
        <v>450</v>
      </c>
      <c r="U546" s="8">
        <v>2650000</v>
      </c>
      <c r="V546" s="8">
        <v>0</v>
      </c>
      <c r="W546" s="8">
        <v>2650000</v>
      </c>
      <c r="X546" s="8">
        <v>0</v>
      </c>
      <c r="Y546" s="112" t="s">
        <v>207</v>
      </c>
      <c r="Z546" s="112" t="s">
        <v>208</v>
      </c>
      <c r="AA546" s="112" t="s">
        <v>451</v>
      </c>
      <c r="AB546" s="112" t="s">
        <v>452</v>
      </c>
      <c r="AC546" s="112" t="s">
        <v>453</v>
      </c>
      <c r="AD546" s="89" t="s">
        <v>2487</v>
      </c>
      <c r="AE546" s="112" t="s">
        <v>3343</v>
      </c>
      <c r="AF546" s="112" t="s">
        <v>861</v>
      </c>
      <c r="AG546" s="112" t="s">
        <v>861</v>
      </c>
      <c r="AH546" s="112" t="s">
        <v>713</v>
      </c>
      <c r="AI546" s="112" t="s">
        <v>2626</v>
      </c>
      <c r="AJ546" s="112" t="s">
        <v>2413</v>
      </c>
      <c r="AK546" s="112" t="s">
        <v>3344</v>
      </c>
      <c r="AL546" s="112" t="s">
        <v>3345</v>
      </c>
      <c r="AM546" s="112"/>
      <c r="AN546" s="112" t="s">
        <v>492</v>
      </c>
      <c r="AO546" s="112" t="s">
        <v>493</v>
      </c>
      <c r="AP546" s="112" t="s">
        <v>865</v>
      </c>
      <c r="AQ546" s="112" t="s">
        <v>866</v>
      </c>
      <c r="AR546" s="78" t="s">
        <v>995</v>
      </c>
      <c r="AS546" s="78" t="s">
        <v>996</v>
      </c>
      <c r="AT546" s="79" t="s">
        <v>997</v>
      </c>
    </row>
    <row r="547" spans="1:46" x14ac:dyDescent="0.25">
      <c r="A547" s="111">
        <v>72222</v>
      </c>
      <c r="B547" s="115">
        <v>44676</v>
      </c>
      <c r="C547" s="112" t="s">
        <v>3346</v>
      </c>
      <c r="D547" s="112" t="s">
        <v>201</v>
      </c>
      <c r="E547" s="8">
        <v>2136000</v>
      </c>
      <c r="F547" s="8">
        <v>17645</v>
      </c>
      <c r="G547" s="8">
        <v>0</v>
      </c>
      <c r="H547" s="113" t="s">
        <v>480</v>
      </c>
      <c r="I547" s="117">
        <v>1235043938</v>
      </c>
      <c r="J547" s="112" t="s">
        <v>1470</v>
      </c>
      <c r="K547" s="112" t="s">
        <v>213</v>
      </c>
      <c r="L547" s="112" t="s">
        <v>223</v>
      </c>
      <c r="M547" s="112" t="s">
        <v>1471</v>
      </c>
      <c r="N547" s="112" t="s">
        <v>216</v>
      </c>
      <c r="O547" s="112" t="s">
        <v>467</v>
      </c>
      <c r="P547" s="112" t="s">
        <v>468</v>
      </c>
      <c r="Q547" s="113" t="s">
        <v>203</v>
      </c>
      <c r="R547" s="112" t="s">
        <v>204</v>
      </c>
      <c r="S547" s="112" t="s">
        <v>610</v>
      </c>
      <c r="T547" s="112" t="s">
        <v>611</v>
      </c>
      <c r="U547" s="8">
        <v>2136000</v>
      </c>
      <c r="V547" s="8">
        <v>0</v>
      </c>
      <c r="W547" s="8">
        <v>2136000</v>
      </c>
      <c r="X547" s="8">
        <v>0</v>
      </c>
      <c r="Y547" s="112" t="s">
        <v>207</v>
      </c>
      <c r="Z547" s="112" t="s">
        <v>208</v>
      </c>
      <c r="AA547" s="112" t="s">
        <v>451</v>
      </c>
      <c r="AB547" s="112" t="s">
        <v>452</v>
      </c>
      <c r="AC547" s="112" t="s">
        <v>453</v>
      </c>
      <c r="AD547" s="89" t="s">
        <v>2445</v>
      </c>
      <c r="AE547" s="112" t="s">
        <v>3347</v>
      </c>
      <c r="AF547" s="112" t="s">
        <v>659</v>
      </c>
      <c r="AG547" s="112" t="s">
        <v>487</v>
      </c>
      <c r="AH547" s="112" t="s">
        <v>1473</v>
      </c>
      <c r="AI547" s="112" t="s">
        <v>2630</v>
      </c>
      <c r="AJ547" s="112" t="s">
        <v>2413</v>
      </c>
      <c r="AK547" s="112" t="s">
        <v>3348</v>
      </c>
      <c r="AL547" s="112" t="s">
        <v>3349</v>
      </c>
      <c r="AM547" s="112"/>
      <c r="AN547" s="112" t="s">
        <v>343</v>
      </c>
      <c r="AO547" s="112" t="s">
        <v>493</v>
      </c>
      <c r="AP547" s="112" t="s">
        <v>1477</v>
      </c>
      <c r="AQ547" s="112" t="s">
        <v>1478</v>
      </c>
      <c r="AR547" s="78" t="s">
        <v>995</v>
      </c>
      <c r="AS547" s="78" t="s">
        <v>996</v>
      </c>
      <c r="AT547" s="79" t="s">
        <v>997</v>
      </c>
    </row>
    <row r="548" spans="1:46" x14ac:dyDescent="0.25">
      <c r="A548" s="111">
        <v>72322</v>
      </c>
      <c r="B548" s="115">
        <v>44676</v>
      </c>
      <c r="C548" s="112" t="s">
        <v>3350</v>
      </c>
      <c r="D548" s="112" t="s">
        <v>201</v>
      </c>
      <c r="E548" s="8">
        <v>5000000</v>
      </c>
      <c r="F548" s="8">
        <v>42323</v>
      </c>
      <c r="G548" s="8">
        <v>0</v>
      </c>
      <c r="H548" s="113" t="s">
        <v>480</v>
      </c>
      <c r="I548" s="117">
        <v>1098617832</v>
      </c>
      <c r="J548" s="112" t="s">
        <v>943</v>
      </c>
      <c r="K548" s="112" t="s">
        <v>213</v>
      </c>
      <c r="L548" s="112" t="s">
        <v>223</v>
      </c>
      <c r="M548" s="112" t="s">
        <v>944</v>
      </c>
      <c r="N548" s="112" t="s">
        <v>216</v>
      </c>
      <c r="O548" s="112" t="s">
        <v>467</v>
      </c>
      <c r="P548" s="112" t="s">
        <v>468</v>
      </c>
      <c r="Q548" s="113" t="s">
        <v>203</v>
      </c>
      <c r="R548" s="112" t="s">
        <v>204</v>
      </c>
      <c r="S548" s="112" t="s">
        <v>449</v>
      </c>
      <c r="T548" s="112" t="s">
        <v>450</v>
      </c>
      <c r="U548" s="8">
        <v>5000000</v>
      </c>
      <c r="V548" s="8">
        <v>0</v>
      </c>
      <c r="W548" s="8">
        <v>5000000</v>
      </c>
      <c r="X548" s="8">
        <v>0</v>
      </c>
      <c r="Y548" s="112" t="s">
        <v>207</v>
      </c>
      <c r="Z548" s="112" t="s">
        <v>208</v>
      </c>
      <c r="AA548" s="112" t="s">
        <v>451</v>
      </c>
      <c r="AB548" s="112" t="s">
        <v>452</v>
      </c>
      <c r="AC548" s="112" t="s">
        <v>453</v>
      </c>
      <c r="AD548" s="89" t="s">
        <v>2567</v>
      </c>
      <c r="AE548" s="112" t="s">
        <v>3305</v>
      </c>
      <c r="AF548" s="112" t="s">
        <v>908</v>
      </c>
      <c r="AG548" s="112" t="s">
        <v>908</v>
      </c>
      <c r="AH548" s="112" t="s">
        <v>747</v>
      </c>
      <c r="AI548" s="112" t="s">
        <v>2637</v>
      </c>
      <c r="AJ548" s="112" t="s">
        <v>2413</v>
      </c>
      <c r="AK548" s="112" t="s">
        <v>3351</v>
      </c>
      <c r="AL548" s="112" t="s">
        <v>3352</v>
      </c>
      <c r="AM548" s="112"/>
      <c r="AN548" s="112" t="s">
        <v>765</v>
      </c>
      <c r="AO548" s="112" t="s">
        <v>493</v>
      </c>
      <c r="AP548" s="112" t="s">
        <v>948</v>
      </c>
      <c r="AQ548" s="112" t="s">
        <v>949</v>
      </c>
      <c r="AR548" s="78" t="s">
        <v>995</v>
      </c>
      <c r="AS548" s="78" t="s">
        <v>996</v>
      </c>
      <c r="AT548" s="79" t="s">
        <v>997</v>
      </c>
    </row>
    <row r="549" spans="1:46" x14ac:dyDescent="0.25">
      <c r="A549" s="111">
        <v>72422</v>
      </c>
      <c r="B549" s="115">
        <v>44676</v>
      </c>
      <c r="C549" s="112" t="s">
        <v>3353</v>
      </c>
      <c r="D549" s="112" t="s">
        <v>201</v>
      </c>
      <c r="E549" s="8">
        <v>4179000</v>
      </c>
      <c r="F549" s="8">
        <v>35372</v>
      </c>
      <c r="G549" s="8">
        <v>0</v>
      </c>
      <c r="H549" s="113" t="s">
        <v>480</v>
      </c>
      <c r="I549" s="117">
        <v>52838164</v>
      </c>
      <c r="J549" s="112" t="s">
        <v>951</v>
      </c>
      <c r="K549" s="112" t="s">
        <v>213</v>
      </c>
      <c r="L549" s="112" t="s">
        <v>223</v>
      </c>
      <c r="M549" s="112" t="s">
        <v>952</v>
      </c>
      <c r="N549" s="112" t="s">
        <v>216</v>
      </c>
      <c r="O549" s="112" t="s">
        <v>467</v>
      </c>
      <c r="P549" s="112" t="s">
        <v>468</v>
      </c>
      <c r="Q549" s="113" t="s">
        <v>203</v>
      </c>
      <c r="R549" s="112" t="s">
        <v>204</v>
      </c>
      <c r="S549" s="112" t="s">
        <v>449</v>
      </c>
      <c r="T549" s="112" t="s">
        <v>450</v>
      </c>
      <c r="U549" s="8">
        <v>4179000</v>
      </c>
      <c r="V549" s="8">
        <v>0</v>
      </c>
      <c r="W549" s="8">
        <v>4179000</v>
      </c>
      <c r="X549" s="8">
        <v>0</v>
      </c>
      <c r="Y549" s="112" t="s">
        <v>207</v>
      </c>
      <c r="Z549" s="112" t="s">
        <v>208</v>
      </c>
      <c r="AA549" s="112" t="s">
        <v>451</v>
      </c>
      <c r="AB549" s="112" t="s">
        <v>452</v>
      </c>
      <c r="AC549" s="112" t="s">
        <v>453</v>
      </c>
      <c r="AD549" s="89" t="s">
        <v>2458</v>
      </c>
      <c r="AE549" s="112" t="s">
        <v>3354</v>
      </c>
      <c r="AF549" s="112" t="s">
        <v>954</v>
      </c>
      <c r="AG549" s="112" t="s">
        <v>954</v>
      </c>
      <c r="AH549" s="112" t="s">
        <v>755</v>
      </c>
      <c r="AI549" s="112" t="s">
        <v>2634</v>
      </c>
      <c r="AJ549" s="112" t="s">
        <v>2413</v>
      </c>
      <c r="AK549" s="112" t="s">
        <v>3355</v>
      </c>
      <c r="AL549" s="112" t="s">
        <v>3356</v>
      </c>
      <c r="AM549" s="112"/>
      <c r="AN549" s="112" t="s">
        <v>304</v>
      </c>
      <c r="AO549" s="112" t="s">
        <v>493</v>
      </c>
      <c r="AP549" s="112" t="s">
        <v>957</v>
      </c>
      <c r="AQ549" s="112" t="s">
        <v>958</v>
      </c>
      <c r="AR549" s="78" t="s">
        <v>995</v>
      </c>
      <c r="AS549" s="78" t="s">
        <v>996</v>
      </c>
      <c r="AT549" s="79" t="s">
        <v>997</v>
      </c>
    </row>
    <row r="550" spans="1:46" x14ac:dyDescent="0.25">
      <c r="A550" s="111">
        <v>72522</v>
      </c>
      <c r="B550" s="115">
        <v>44676</v>
      </c>
      <c r="C550" s="112" t="s">
        <v>3357</v>
      </c>
      <c r="D550" s="112" t="s">
        <v>201</v>
      </c>
      <c r="E550" s="8">
        <v>2240800</v>
      </c>
      <c r="F550" s="8">
        <v>47419</v>
      </c>
      <c r="G550" s="8">
        <v>0</v>
      </c>
      <c r="H550" s="113" t="s">
        <v>480</v>
      </c>
      <c r="I550" s="117">
        <v>1128052963</v>
      </c>
      <c r="J550" s="112" t="s">
        <v>1556</v>
      </c>
      <c r="K550" s="112" t="s">
        <v>213</v>
      </c>
      <c r="L550" s="112" t="s">
        <v>223</v>
      </c>
      <c r="M550" s="112" t="s">
        <v>1557</v>
      </c>
      <c r="N550" s="112" t="s">
        <v>216</v>
      </c>
      <c r="O550" s="112" t="s">
        <v>233</v>
      </c>
      <c r="P550" s="112" t="s">
        <v>234</v>
      </c>
      <c r="Q550" s="113" t="s">
        <v>203</v>
      </c>
      <c r="R550" s="112" t="s">
        <v>204</v>
      </c>
      <c r="S550" s="112" t="s">
        <v>507</v>
      </c>
      <c r="T550" s="112" t="s">
        <v>508</v>
      </c>
      <c r="U550" s="8">
        <v>2240800</v>
      </c>
      <c r="V550" s="8">
        <v>0</v>
      </c>
      <c r="W550" s="8">
        <v>2240800</v>
      </c>
      <c r="X550" s="8">
        <v>0</v>
      </c>
      <c r="Y550" s="112" t="s">
        <v>207</v>
      </c>
      <c r="Z550" s="112" t="s">
        <v>208</v>
      </c>
      <c r="AA550" s="112" t="s">
        <v>451</v>
      </c>
      <c r="AB550" s="112" t="s">
        <v>409</v>
      </c>
      <c r="AC550" s="112" t="s">
        <v>410</v>
      </c>
      <c r="AD550" s="89" t="s">
        <v>2516</v>
      </c>
      <c r="AE550" s="112" t="s">
        <v>3180</v>
      </c>
      <c r="AF550" s="112" t="s">
        <v>1559</v>
      </c>
      <c r="AG550" s="112" t="s">
        <v>1559</v>
      </c>
      <c r="AH550" s="112" t="s">
        <v>954</v>
      </c>
      <c r="AI550" s="112" t="s">
        <v>2643</v>
      </c>
      <c r="AJ550" s="112" t="s">
        <v>2413</v>
      </c>
      <c r="AK550" s="112" t="s">
        <v>3358</v>
      </c>
      <c r="AL550" s="112" t="s">
        <v>3359</v>
      </c>
      <c r="AM550" s="112"/>
      <c r="AN550" s="112" t="s">
        <v>900</v>
      </c>
      <c r="AO550" s="112" t="s">
        <v>501</v>
      </c>
      <c r="AP550" s="112" t="s">
        <v>1562</v>
      </c>
      <c r="AQ550" s="112" t="s">
        <v>1563</v>
      </c>
      <c r="AR550" s="78" t="s">
        <v>995</v>
      </c>
      <c r="AS550" s="78" t="s">
        <v>996</v>
      </c>
      <c r="AT550" s="79" t="s">
        <v>997</v>
      </c>
    </row>
    <row r="551" spans="1:46" x14ac:dyDescent="0.25">
      <c r="A551" s="111">
        <v>72622</v>
      </c>
      <c r="B551" s="115">
        <v>44676</v>
      </c>
      <c r="C551" s="112" t="s">
        <v>3360</v>
      </c>
      <c r="D551" s="112" t="s">
        <v>201</v>
      </c>
      <c r="E551" s="8">
        <v>560200</v>
      </c>
      <c r="F551" s="8">
        <v>0</v>
      </c>
      <c r="G551" s="8">
        <v>0</v>
      </c>
      <c r="H551" s="113" t="s">
        <v>480</v>
      </c>
      <c r="I551" s="117">
        <v>1128052963</v>
      </c>
      <c r="J551" s="112" t="s">
        <v>1556</v>
      </c>
      <c r="K551" s="112" t="s">
        <v>213</v>
      </c>
      <c r="L551" s="112" t="s">
        <v>223</v>
      </c>
      <c r="M551" s="112" t="s">
        <v>1557</v>
      </c>
      <c r="N551" s="112" t="s">
        <v>216</v>
      </c>
      <c r="O551" s="112" t="s">
        <v>233</v>
      </c>
      <c r="P551" s="112" t="s">
        <v>234</v>
      </c>
      <c r="Q551" s="113" t="s">
        <v>203</v>
      </c>
      <c r="R551" s="112" t="s">
        <v>204</v>
      </c>
      <c r="S551" s="112" t="s">
        <v>449</v>
      </c>
      <c r="T551" s="112" t="s">
        <v>450</v>
      </c>
      <c r="U551" s="8">
        <v>560200</v>
      </c>
      <c r="V551" s="8">
        <v>0</v>
      </c>
      <c r="W551" s="8">
        <v>560200</v>
      </c>
      <c r="X551" s="8">
        <v>0</v>
      </c>
      <c r="Y551" s="112" t="s">
        <v>207</v>
      </c>
      <c r="Z551" s="112" t="s">
        <v>208</v>
      </c>
      <c r="AA551" s="112" t="s">
        <v>451</v>
      </c>
      <c r="AB551" s="112" t="s">
        <v>409</v>
      </c>
      <c r="AC551" s="112" t="s">
        <v>410</v>
      </c>
      <c r="AD551" s="89" t="s">
        <v>2521</v>
      </c>
      <c r="AE551" s="112" t="s">
        <v>3180</v>
      </c>
      <c r="AF551" s="112" t="s">
        <v>640</v>
      </c>
      <c r="AG551" s="112" t="s">
        <v>640</v>
      </c>
      <c r="AH551" s="112" t="s">
        <v>342</v>
      </c>
      <c r="AI551" s="112" t="s">
        <v>2651</v>
      </c>
      <c r="AJ551" s="112" t="s">
        <v>2413</v>
      </c>
      <c r="AK551" s="112" t="s">
        <v>3361</v>
      </c>
      <c r="AL551" s="112" t="s">
        <v>3362</v>
      </c>
      <c r="AM551" s="112"/>
      <c r="AN551" s="112" t="s">
        <v>900</v>
      </c>
      <c r="AO551" s="112" t="s">
        <v>493</v>
      </c>
      <c r="AP551" s="112" t="s">
        <v>1562</v>
      </c>
      <c r="AQ551" s="112" t="s">
        <v>1563</v>
      </c>
      <c r="AR551" s="78" t="s">
        <v>995</v>
      </c>
      <c r="AS551" s="78" t="s">
        <v>996</v>
      </c>
      <c r="AT551" s="79" t="s">
        <v>997</v>
      </c>
    </row>
    <row r="552" spans="1:46" x14ac:dyDescent="0.25">
      <c r="A552" s="111">
        <v>72722</v>
      </c>
      <c r="B552" s="115">
        <v>44676</v>
      </c>
      <c r="C552" s="112" t="s">
        <v>3363</v>
      </c>
      <c r="D552" s="112" t="s">
        <v>201</v>
      </c>
      <c r="E552" s="8">
        <v>560200</v>
      </c>
      <c r="F552" s="8">
        <v>0</v>
      </c>
      <c r="G552" s="8">
        <v>0</v>
      </c>
      <c r="H552" s="113" t="s">
        <v>480</v>
      </c>
      <c r="I552" s="117">
        <v>1128052963</v>
      </c>
      <c r="J552" s="112" t="s">
        <v>1556</v>
      </c>
      <c r="K552" s="112" t="s">
        <v>213</v>
      </c>
      <c r="L552" s="112" t="s">
        <v>223</v>
      </c>
      <c r="M552" s="112" t="s">
        <v>1557</v>
      </c>
      <c r="N552" s="112" t="s">
        <v>216</v>
      </c>
      <c r="O552" s="112" t="s">
        <v>233</v>
      </c>
      <c r="P552" s="112" t="s">
        <v>234</v>
      </c>
      <c r="Q552" s="113" t="s">
        <v>203</v>
      </c>
      <c r="R552" s="112" t="s">
        <v>204</v>
      </c>
      <c r="S552" s="112" t="s">
        <v>916</v>
      </c>
      <c r="T552" s="112" t="s">
        <v>917</v>
      </c>
      <c r="U552" s="8">
        <v>560200</v>
      </c>
      <c r="V552" s="8">
        <v>0</v>
      </c>
      <c r="W552" s="8">
        <v>560200</v>
      </c>
      <c r="X552" s="8">
        <v>0</v>
      </c>
      <c r="Y552" s="112" t="s">
        <v>207</v>
      </c>
      <c r="Z552" s="112" t="s">
        <v>208</v>
      </c>
      <c r="AA552" s="112" t="s">
        <v>451</v>
      </c>
      <c r="AB552" s="112" t="s">
        <v>409</v>
      </c>
      <c r="AC552" s="112" t="s">
        <v>410</v>
      </c>
      <c r="AD552" s="89" t="s">
        <v>2521</v>
      </c>
      <c r="AE552" s="112" t="s">
        <v>3180</v>
      </c>
      <c r="AF552" s="112" t="s">
        <v>1496</v>
      </c>
      <c r="AG552" s="112" t="s">
        <v>1496</v>
      </c>
      <c r="AH552" s="112" t="s">
        <v>969</v>
      </c>
      <c r="AI552" s="112" t="s">
        <v>2656</v>
      </c>
      <c r="AJ552" s="112" t="s">
        <v>2413</v>
      </c>
      <c r="AK552" s="112" t="s">
        <v>3364</v>
      </c>
      <c r="AL552" s="112" t="s">
        <v>3365</v>
      </c>
      <c r="AM552" s="112"/>
      <c r="AN552" s="112" t="s">
        <v>900</v>
      </c>
      <c r="AO552" s="112" t="s">
        <v>493</v>
      </c>
      <c r="AP552" s="112" t="s">
        <v>1562</v>
      </c>
      <c r="AQ552" s="112" t="s">
        <v>1571</v>
      </c>
      <c r="AR552" s="78" t="s">
        <v>995</v>
      </c>
      <c r="AS552" s="78" t="s">
        <v>996</v>
      </c>
      <c r="AT552" s="79" t="s">
        <v>997</v>
      </c>
    </row>
    <row r="553" spans="1:46" x14ac:dyDescent="0.25">
      <c r="A553" s="111">
        <v>72822</v>
      </c>
      <c r="B553" s="115">
        <v>44676</v>
      </c>
      <c r="C553" s="112" t="s">
        <v>3366</v>
      </c>
      <c r="D553" s="112" t="s">
        <v>201</v>
      </c>
      <c r="E553" s="8">
        <v>560200</v>
      </c>
      <c r="F553" s="8">
        <v>0</v>
      </c>
      <c r="G553" s="8">
        <v>0</v>
      </c>
      <c r="H553" s="113" t="s">
        <v>480</v>
      </c>
      <c r="I553" s="117">
        <v>1128052963</v>
      </c>
      <c r="J553" s="112" t="s">
        <v>1556</v>
      </c>
      <c r="K553" s="112" t="s">
        <v>213</v>
      </c>
      <c r="L553" s="112" t="s">
        <v>223</v>
      </c>
      <c r="M553" s="112" t="s">
        <v>1557</v>
      </c>
      <c r="N553" s="112" t="s">
        <v>216</v>
      </c>
      <c r="O553" s="112" t="s">
        <v>233</v>
      </c>
      <c r="P553" s="112" t="s">
        <v>234</v>
      </c>
      <c r="Q553" s="113" t="s">
        <v>203</v>
      </c>
      <c r="R553" s="112" t="s">
        <v>204</v>
      </c>
      <c r="S553" s="112" t="s">
        <v>483</v>
      </c>
      <c r="T553" s="112" t="s">
        <v>484</v>
      </c>
      <c r="U553" s="8">
        <v>560200</v>
      </c>
      <c r="V553" s="8">
        <v>0</v>
      </c>
      <c r="W553" s="8">
        <v>560200</v>
      </c>
      <c r="X553" s="8">
        <v>0</v>
      </c>
      <c r="Y553" s="112" t="s">
        <v>207</v>
      </c>
      <c r="Z553" s="112" t="s">
        <v>208</v>
      </c>
      <c r="AA553" s="112" t="s">
        <v>451</v>
      </c>
      <c r="AB553" s="112" t="s">
        <v>409</v>
      </c>
      <c r="AC553" s="112" t="s">
        <v>410</v>
      </c>
      <c r="AD553" s="89" t="s">
        <v>2521</v>
      </c>
      <c r="AE553" s="112" t="s">
        <v>3180</v>
      </c>
      <c r="AF553" s="112" t="s">
        <v>526</v>
      </c>
      <c r="AG553" s="112" t="s">
        <v>526</v>
      </c>
      <c r="AH553" s="112" t="s">
        <v>1573</v>
      </c>
      <c r="AI553" s="112" t="s">
        <v>2659</v>
      </c>
      <c r="AJ553" s="112" t="s">
        <v>2413</v>
      </c>
      <c r="AK553" s="112" t="s">
        <v>3367</v>
      </c>
      <c r="AL553" s="112" t="s">
        <v>3368</v>
      </c>
      <c r="AM553" s="112"/>
      <c r="AN553" s="112" t="s">
        <v>900</v>
      </c>
      <c r="AO553" s="112" t="s">
        <v>493</v>
      </c>
      <c r="AP553" s="112" t="s">
        <v>1562</v>
      </c>
      <c r="AQ553" s="112" t="s">
        <v>1563</v>
      </c>
      <c r="AR553" s="78" t="s">
        <v>995</v>
      </c>
      <c r="AS553" s="78" t="s">
        <v>996</v>
      </c>
      <c r="AT553" s="79" t="s">
        <v>997</v>
      </c>
    </row>
    <row r="554" spans="1:46" x14ac:dyDescent="0.25">
      <c r="A554" s="111">
        <v>72922</v>
      </c>
      <c r="B554" s="115">
        <v>44676</v>
      </c>
      <c r="C554" s="112" t="s">
        <v>3369</v>
      </c>
      <c r="D554" s="112" t="s">
        <v>201</v>
      </c>
      <c r="E554" s="8">
        <v>560200</v>
      </c>
      <c r="F554" s="8">
        <v>0</v>
      </c>
      <c r="G554" s="8">
        <v>0</v>
      </c>
      <c r="H554" s="113" t="s">
        <v>480</v>
      </c>
      <c r="I554" s="117">
        <v>1128052963</v>
      </c>
      <c r="J554" s="112" t="s">
        <v>1556</v>
      </c>
      <c r="K554" s="112" t="s">
        <v>213</v>
      </c>
      <c r="L554" s="112" t="s">
        <v>223</v>
      </c>
      <c r="M554" s="112" t="s">
        <v>1557</v>
      </c>
      <c r="N554" s="112" t="s">
        <v>216</v>
      </c>
      <c r="O554" s="112" t="s">
        <v>233</v>
      </c>
      <c r="P554" s="112" t="s">
        <v>234</v>
      </c>
      <c r="Q554" s="113" t="s">
        <v>203</v>
      </c>
      <c r="R554" s="112" t="s">
        <v>204</v>
      </c>
      <c r="S554" s="112" t="s">
        <v>678</v>
      </c>
      <c r="T554" s="112" t="s">
        <v>679</v>
      </c>
      <c r="U554" s="8">
        <v>560200</v>
      </c>
      <c r="V554" s="8">
        <v>0</v>
      </c>
      <c r="W554" s="8">
        <v>560200</v>
      </c>
      <c r="X554" s="8">
        <v>0</v>
      </c>
      <c r="Y554" s="112" t="s">
        <v>207</v>
      </c>
      <c r="Z554" s="112" t="s">
        <v>208</v>
      </c>
      <c r="AA554" s="112" t="s">
        <v>451</v>
      </c>
      <c r="AB554" s="112" t="s">
        <v>409</v>
      </c>
      <c r="AC554" s="112" t="s">
        <v>410</v>
      </c>
      <c r="AD554" s="89" t="s">
        <v>2521</v>
      </c>
      <c r="AE554" s="112" t="s">
        <v>3180</v>
      </c>
      <c r="AF554" s="112" t="s">
        <v>1577</v>
      </c>
      <c r="AG554" s="112" t="s">
        <v>1577</v>
      </c>
      <c r="AH554" s="112" t="s">
        <v>1578</v>
      </c>
      <c r="AI554" s="112" t="s">
        <v>2663</v>
      </c>
      <c r="AJ554" s="112" t="s">
        <v>2413</v>
      </c>
      <c r="AK554" s="112" t="s">
        <v>3370</v>
      </c>
      <c r="AL554" s="112" t="s">
        <v>3371</v>
      </c>
      <c r="AM554" s="112"/>
      <c r="AN554" s="112" t="s">
        <v>900</v>
      </c>
      <c r="AO554" s="112" t="s">
        <v>493</v>
      </c>
      <c r="AP554" s="112" t="s">
        <v>1562</v>
      </c>
      <c r="AQ554" s="112" t="s">
        <v>1563</v>
      </c>
      <c r="AR554" s="78" t="s">
        <v>995</v>
      </c>
      <c r="AS554" s="78" t="s">
        <v>996</v>
      </c>
      <c r="AT554" s="79" t="s">
        <v>997</v>
      </c>
    </row>
    <row r="555" spans="1:46" x14ac:dyDescent="0.25">
      <c r="A555" s="111">
        <v>73022</v>
      </c>
      <c r="B555" s="115">
        <v>44676</v>
      </c>
      <c r="C555" s="112" t="s">
        <v>3372</v>
      </c>
      <c r="D555" s="112" t="s">
        <v>201</v>
      </c>
      <c r="E555" s="8">
        <v>1120400</v>
      </c>
      <c r="F555" s="8">
        <v>0</v>
      </c>
      <c r="G555" s="8">
        <v>0</v>
      </c>
      <c r="H555" s="113" t="s">
        <v>480</v>
      </c>
      <c r="I555" s="117">
        <v>1128052963</v>
      </c>
      <c r="J555" s="112" t="s">
        <v>1556</v>
      </c>
      <c r="K555" s="112" t="s">
        <v>213</v>
      </c>
      <c r="L555" s="112" t="s">
        <v>223</v>
      </c>
      <c r="M555" s="112" t="s">
        <v>1557</v>
      </c>
      <c r="N555" s="112" t="s">
        <v>216</v>
      </c>
      <c r="O555" s="112" t="s">
        <v>233</v>
      </c>
      <c r="P555" s="112" t="s">
        <v>234</v>
      </c>
      <c r="Q555" s="113" t="s">
        <v>203</v>
      </c>
      <c r="R555" s="112" t="s">
        <v>204</v>
      </c>
      <c r="S555" s="112" t="s">
        <v>407</v>
      </c>
      <c r="T555" s="112" t="s">
        <v>408</v>
      </c>
      <c r="U555" s="8">
        <v>1120400</v>
      </c>
      <c r="V555" s="8">
        <v>0</v>
      </c>
      <c r="W555" s="8">
        <v>1120400</v>
      </c>
      <c r="X555" s="8">
        <v>0</v>
      </c>
      <c r="Y555" s="112" t="s">
        <v>207</v>
      </c>
      <c r="Z555" s="112" t="s">
        <v>208</v>
      </c>
      <c r="AA555" s="112" t="s">
        <v>209</v>
      </c>
      <c r="AB555" s="112" t="s">
        <v>409</v>
      </c>
      <c r="AC555" s="112" t="s">
        <v>410</v>
      </c>
      <c r="AD555" s="89" t="s">
        <v>2534</v>
      </c>
      <c r="AE555" s="112" t="s">
        <v>3180</v>
      </c>
      <c r="AF555" s="112" t="s">
        <v>650</v>
      </c>
      <c r="AG555" s="112" t="s">
        <v>1097</v>
      </c>
      <c r="AH555" s="112" t="s">
        <v>1577</v>
      </c>
      <c r="AI555" s="112" t="s">
        <v>2666</v>
      </c>
      <c r="AJ555" s="112" t="s">
        <v>2413</v>
      </c>
      <c r="AK555" s="112" t="s">
        <v>3373</v>
      </c>
      <c r="AL555" s="112" t="s">
        <v>3374</v>
      </c>
      <c r="AM555" s="112"/>
      <c r="AN555" s="112" t="s">
        <v>900</v>
      </c>
      <c r="AO555" s="112" t="s">
        <v>493</v>
      </c>
      <c r="AP555" s="112" t="s">
        <v>1562</v>
      </c>
      <c r="AQ555" s="112" t="s">
        <v>1563</v>
      </c>
      <c r="AR555" s="78" t="s">
        <v>995</v>
      </c>
      <c r="AS555" s="78" t="s">
        <v>996</v>
      </c>
      <c r="AT555" s="79" t="s">
        <v>997</v>
      </c>
    </row>
    <row r="556" spans="1:46" x14ac:dyDescent="0.25">
      <c r="A556" s="111">
        <v>73122</v>
      </c>
      <c r="B556" s="115">
        <v>44676</v>
      </c>
      <c r="C556" s="112" t="s">
        <v>3375</v>
      </c>
      <c r="D556" s="112" t="s">
        <v>201</v>
      </c>
      <c r="E556" s="8">
        <v>4873000</v>
      </c>
      <c r="F556" s="8">
        <v>41247</v>
      </c>
      <c r="G556" s="8">
        <v>0</v>
      </c>
      <c r="H556" s="113" t="s">
        <v>480</v>
      </c>
      <c r="I556" s="117">
        <v>1026278601</v>
      </c>
      <c r="J556" s="112" t="s">
        <v>505</v>
      </c>
      <c r="K556" s="112" t="s">
        <v>213</v>
      </c>
      <c r="L556" s="112" t="s">
        <v>223</v>
      </c>
      <c r="M556" s="112" t="s">
        <v>506</v>
      </c>
      <c r="N556" s="112" t="s">
        <v>216</v>
      </c>
      <c r="O556" s="112" t="s">
        <v>467</v>
      </c>
      <c r="P556" s="112" t="s">
        <v>468</v>
      </c>
      <c r="Q556" s="113" t="s">
        <v>203</v>
      </c>
      <c r="R556" s="112" t="s">
        <v>204</v>
      </c>
      <c r="S556" s="112" t="s">
        <v>507</v>
      </c>
      <c r="T556" s="112" t="s">
        <v>508</v>
      </c>
      <c r="U556" s="8">
        <v>4873000</v>
      </c>
      <c r="V556" s="8">
        <v>0</v>
      </c>
      <c r="W556" s="8">
        <v>4873000</v>
      </c>
      <c r="X556" s="8">
        <v>0</v>
      </c>
      <c r="Y556" s="112" t="s">
        <v>207</v>
      </c>
      <c r="Z556" s="112" t="s">
        <v>208</v>
      </c>
      <c r="AA556" s="112" t="s">
        <v>451</v>
      </c>
      <c r="AB556" s="112" t="s">
        <v>509</v>
      </c>
      <c r="AC556" s="112" t="s">
        <v>510</v>
      </c>
      <c r="AD556" s="89" t="s">
        <v>2576</v>
      </c>
      <c r="AE556" s="112" t="s">
        <v>3376</v>
      </c>
      <c r="AF556" s="112" t="s">
        <v>488</v>
      </c>
      <c r="AG556" s="112" t="s">
        <v>488</v>
      </c>
      <c r="AH556" s="112" t="s">
        <v>512</v>
      </c>
      <c r="AI556" s="112" t="s">
        <v>2669</v>
      </c>
      <c r="AJ556" s="112" t="s">
        <v>2413</v>
      </c>
      <c r="AK556" s="112" t="s">
        <v>3377</v>
      </c>
      <c r="AL556" s="112" t="s">
        <v>3378</v>
      </c>
      <c r="AM556" s="112"/>
      <c r="AN556" s="112" t="s">
        <v>516</v>
      </c>
      <c r="AO556" s="112" t="s">
        <v>493</v>
      </c>
      <c r="AP556" s="112" t="s">
        <v>517</v>
      </c>
      <c r="AQ556" s="112" t="s">
        <v>518</v>
      </c>
      <c r="AR556" s="78" t="s">
        <v>995</v>
      </c>
      <c r="AS556" s="78" t="s">
        <v>996</v>
      </c>
      <c r="AT556" s="79" t="s">
        <v>997</v>
      </c>
    </row>
    <row r="557" spans="1:46" x14ac:dyDescent="0.25">
      <c r="A557" s="111">
        <v>73222</v>
      </c>
      <c r="B557" s="115">
        <v>44677</v>
      </c>
      <c r="C557" s="112" t="s">
        <v>3379</v>
      </c>
      <c r="D557" s="112" t="s">
        <v>201</v>
      </c>
      <c r="E557" s="8">
        <v>117782</v>
      </c>
      <c r="F557" s="8">
        <v>0</v>
      </c>
      <c r="G557" s="8">
        <v>0</v>
      </c>
      <c r="H557" s="113" t="s">
        <v>202</v>
      </c>
      <c r="I557" s="117">
        <v>830122566</v>
      </c>
      <c r="J557" s="112" t="s">
        <v>230</v>
      </c>
      <c r="K557" s="112" t="s">
        <v>213</v>
      </c>
      <c r="L557" s="112" t="s">
        <v>214</v>
      </c>
      <c r="M557" s="112" t="s">
        <v>231</v>
      </c>
      <c r="N557" s="112" t="s">
        <v>216</v>
      </c>
      <c r="O557" s="112" t="s">
        <v>228</v>
      </c>
      <c r="P557" s="112" t="s">
        <v>229</v>
      </c>
      <c r="Q557" s="113" t="s">
        <v>203</v>
      </c>
      <c r="R557" s="112" t="s">
        <v>204</v>
      </c>
      <c r="S557" s="112" t="s">
        <v>219</v>
      </c>
      <c r="T557" s="112" t="s">
        <v>220</v>
      </c>
      <c r="U557" s="8">
        <v>117782</v>
      </c>
      <c r="V557" s="8">
        <v>0</v>
      </c>
      <c r="W557" s="8">
        <v>117782</v>
      </c>
      <c r="X557" s="8">
        <v>0</v>
      </c>
      <c r="Y557" s="112" t="s">
        <v>207</v>
      </c>
      <c r="Z557" s="112" t="s">
        <v>208</v>
      </c>
      <c r="AA557" s="112" t="s">
        <v>209</v>
      </c>
      <c r="AB557" s="112" t="s">
        <v>221</v>
      </c>
      <c r="AC557" s="112" t="s">
        <v>138</v>
      </c>
      <c r="AD557" s="89" t="s">
        <v>3380</v>
      </c>
      <c r="AE557" s="112" t="s">
        <v>3381</v>
      </c>
      <c r="AF557" s="112" t="s">
        <v>301</v>
      </c>
      <c r="AG557" s="112" t="s">
        <v>319</v>
      </c>
      <c r="AH557" s="112" t="s">
        <v>1771</v>
      </c>
      <c r="AI557" s="112" t="s">
        <v>2675</v>
      </c>
      <c r="AJ557" s="112" t="s">
        <v>2424</v>
      </c>
      <c r="AK557" s="112" t="s">
        <v>3382</v>
      </c>
      <c r="AL557" s="112" t="s">
        <v>3383</v>
      </c>
      <c r="AM557" s="112"/>
      <c r="AN557" s="112" t="s">
        <v>2413</v>
      </c>
      <c r="AO557" s="112" t="s">
        <v>210</v>
      </c>
      <c r="AP557" s="112" t="s">
        <v>3384</v>
      </c>
      <c r="AQ557" s="112" t="s">
        <v>3385</v>
      </c>
      <c r="AR557" s="78" t="str">
        <f>VLOOKUP(AB557,RUBROS[],3,FALSE)</f>
        <v>TELEFONIA</v>
      </c>
      <c r="AS557" s="78" t="str">
        <f>VLOOKUP(AB557,RUBROS[],4,FALSE)</f>
        <v>ARTÍCULO 15. PAPELERÍA, ÚTILES DE ESCRITORIO Y OFICINA Y TELEFONÍA</v>
      </c>
      <c r="AT557" s="79" t="s">
        <v>27</v>
      </c>
    </row>
    <row r="558" spans="1:46" x14ac:dyDescent="0.25">
      <c r="A558" s="111">
        <v>73522</v>
      </c>
      <c r="B558" s="115">
        <v>44677</v>
      </c>
      <c r="C558" s="112" t="s">
        <v>3386</v>
      </c>
      <c r="D558" s="112" t="s">
        <v>201</v>
      </c>
      <c r="E558" s="8">
        <v>4873000</v>
      </c>
      <c r="F558" s="8">
        <v>41247</v>
      </c>
      <c r="G558" s="8">
        <v>0</v>
      </c>
      <c r="H558" s="113" t="s">
        <v>480</v>
      </c>
      <c r="I558" s="117">
        <v>1022402920</v>
      </c>
      <c r="J558" s="112" t="s">
        <v>966</v>
      </c>
      <c r="K558" s="112" t="s">
        <v>213</v>
      </c>
      <c r="L558" s="112" t="s">
        <v>223</v>
      </c>
      <c r="M558" s="112" t="s">
        <v>967</v>
      </c>
      <c r="N558" s="112" t="s">
        <v>216</v>
      </c>
      <c r="O558" s="112" t="s">
        <v>535</v>
      </c>
      <c r="P558" s="112" t="s">
        <v>536</v>
      </c>
      <c r="Q558" s="113" t="s">
        <v>203</v>
      </c>
      <c r="R558" s="112" t="s">
        <v>204</v>
      </c>
      <c r="S558" s="112" t="s">
        <v>449</v>
      </c>
      <c r="T558" s="112" t="s">
        <v>450</v>
      </c>
      <c r="U558" s="8">
        <v>4873000</v>
      </c>
      <c r="V558" s="8">
        <v>0</v>
      </c>
      <c r="W558" s="8">
        <v>4873000</v>
      </c>
      <c r="X558" s="8">
        <v>0</v>
      </c>
      <c r="Y558" s="112" t="s">
        <v>207</v>
      </c>
      <c r="Z558" s="112" t="s">
        <v>208</v>
      </c>
      <c r="AA558" s="112" t="s">
        <v>451</v>
      </c>
      <c r="AB558" s="112" t="s">
        <v>452</v>
      </c>
      <c r="AC558" s="112" t="s">
        <v>453</v>
      </c>
      <c r="AD558" s="89" t="s">
        <v>2576</v>
      </c>
      <c r="AE558" s="112" t="s">
        <v>3387</v>
      </c>
      <c r="AF558" s="112" t="s">
        <v>969</v>
      </c>
      <c r="AG558" s="112" t="s">
        <v>969</v>
      </c>
      <c r="AH558" s="112" t="s">
        <v>739</v>
      </c>
      <c r="AI558" s="112" t="s">
        <v>2681</v>
      </c>
      <c r="AJ558" s="112" t="s">
        <v>2424</v>
      </c>
      <c r="AK558" s="112" t="s">
        <v>3388</v>
      </c>
      <c r="AL558" s="112" t="s">
        <v>3389</v>
      </c>
      <c r="AM558" s="112"/>
      <c r="AN558" s="112" t="s">
        <v>304</v>
      </c>
      <c r="AO558" s="112" t="s">
        <v>493</v>
      </c>
      <c r="AP558" s="112" t="s">
        <v>973</v>
      </c>
      <c r="AQ558" s="112" t="s">
        <v>974</v>
      </c>
      <c r="AR558" s="78" t="s">
        <v>995</v>
      </c>
      <c r="AS558" s="78" t="s">
        <v>996</v>
      </c>
      <c r="AT558" s="79" t="s">
        <v>997</v>
      </c>
    </row>
    <row r="559" spans="1:46" x14ac:dyDescent="0.25">
      <c r="A559" s="111">
        <v>73622</v>
      </c>
      <c r="B559" s="115">
        <v>44677</v>
      </c>
      <c r="C559" s="112" t="s">
        <v>3390</v>
      </c>
      <c r="D559" s="112" t="s">
        <v>201</v>
      </c>
      <c r="E559" s="8">
        <v>2650000</v>
      </c>
      <c r="F559" s="8">
        <v>22431</v>
      </c>
      <c r="G559" s="8">
        <v>0</v>
      </c>
      <c r="H559" s="113" t="s">
        <v>480</v>
      </c>
      <c r="I559" s="117">
        <v>80896100</v>
      </c>
      <c r="J559" s="112" t="s">
        <v>1232</v>
      </c>
      <c r="K559" s="112" t="s">
        <v>213</v>
      </c>
      <c r="L559" s="112" t="s">
        <v>223</v>
      </c>
      <c r="M559" s="112" t="s">
        <v>1233</v>
      </c>
      <c r="N559" s="112" t="s">
        <v>216</v>
      </c>
      <c r="O559" s="112" t="s">
        <v>535</v>
      </c>
      <c r="P559" s="112" t="s">
        <v>536</v>
      </c>
      <c r="Q559" s="113" t="s">
        <v>203</v>
      </c>
      <c r="R559" s="112" t="s">
        <v>204</v>
      </c>
      <c r="S559" s="112" t="s">
        <v>483</v>
      </c>
      <c r="T559" s="112" t="s">
        <v>484</v>
      </c>
      <c r="U559" s="8">
        <v>2650000</v>
      </c>
      <c r="V559" s="8">
        <v>0</v>
      </c>
      <c r="W559" s="8">
        <v>2650000</v>
      </c>
      <c r="X559" s="8">
        <v>0</v>
      </c>
      <c r="Y559" s="112" t="s">
        <v>207</v>
      </c>
      <c r="Z559" s="112" t="s">
        <v>208</v>
      </c>
      <c r="AA559" s="112" t="s">
        <v>451</v>
      </c>
      <c r="AB559" s="112" t="s">
        <v>452</v>
      </c>
      <c r="AC559" s="112" t="s">
        <v>453</v>
      </c>
      <c r="AD559" s="89" t="s">
        <v>2487</v>
      </c>
      <c r="AE559" s="112" t="s">
        <v>3391</v>
      </c>
      <c r="AF559" s="112" t="s">
        <v>613</v>
      </c>
      <c r="AG559" s="112" t="s">
        <v>1200</v>
      </c>
      <c r="AH559" s="112" t="s">
        <v>882</v>
      </c>
      <c r="AI559" s="112" t="s">
        <v>2684</v>
      </c>
      <c r="AJ559" s="112" t="s">
        <v>2424</v>
      </c>
      <c r="AK559" s="112" t="s">
        <v>3392</v>
      </c>
      <c r="AL559" s="112" t="s">
        <v>3393</v>
      </c>
      <c r="AM559" s="112"/>
      <c r="AN559" s="112" t="s">
        <v>343</v>
      </c>
      <c r="AO559" s="112" t="s">
        <v>501</v>
      </c>
      <c r="AP559" s="112" t="s">
        <v>1236</v>
      </c>
      <c r="AQ559" s="112" t="s">
        <v>1237</v>
      </c>
      <c r="AR559" s="78" t="s">
        <v>995</v>
      </c>
      <c r="AS559" s="78" t="s">
        <v>996</v>
      </c>
      <c r="AT559" s="79" t="s">
        <v>997</v>
      </c>
    </row>
    <row r="560" spans="1:46" x14ac:dyDescent="0.25">
      <c r="A560" s="111">
        <v>73722</v>
      </c>
      <c r="B560" s="115">
        <v>44677</v>
      </c>
      <c r="C560" s="112" t="s">
        <v>3394</v>
      </c>
      <c r="D560" s="112" t="s">
        <v>201</v>
      </c>
      <c r="E560" s="8">
        <v>4179000</v>
      </c>
      <c r="F560" s="8">
        <v>35372</v>
      </c>
      <c r="G560" s="8">
        <v>0</v>
      </c>
      <c r="H560" s="113" t="s">
        <v>480</v>
      </c>
      <c r="I560" s="117">
        <v>1026269688</v>
      </c>
      <c r="J560" s="112" t="s">
        <v>1522</v>
      </c>
      <c r="K560" s="112" t="s">
        <v>213</v>
      </c>
      <c r="L560" s="112" t="s">
        <v>223</v>
      </c>
      <c r="M560" s="112" t="s">
        <v>1523</v>
      </c>
      <c r="N560" s="112" t="s">
        <v>216</v>
      </c>
      <c r="O560" s="112" t="s">
        <v>467</v>
      </c>
      <c r="P560" s="112" t="s">
        <v>468</v>
      </c>
      <c r="Q560" s="113" t="s">
        <v>203</v>
      </c>
      <c r="R560" s="112" t="s">
        <v>204</v>
      </c>
      <c r="S560" s="112" t="s">
        <v>1349</v>
      </c>
      <c r="T560" s="112" t="s">
        <v>1350</v>
      </c>
      <c r="U560" s="8">
        <v>4179000</v>
      </c>
      <c r="V560" s="8">
        <v>0</v>
      </c>
      <c r="W560" s="8">
        <v>4179000</v>
      </c>
      <c r="X560" s="8">
        <v>0</v>
      </c>
      <c r="Y560" s="112" t="s">
        <v>207</v>
      </c>
      <c r="Z560" s="112" t="s">
        <v>208</v>
      </c>
      <c r="AA560" s="112" t="s">
        <v>451</v>
      </c>
      <c r="AB560" s="112" t="s">
        <v>452</v>
      </c>
      <c r="AC560" s="112" t="s">
        <v>453</v>
      </c>
      <c r="AD560" s="89" t="s">
        <v>2458</v>
      </c>
      <c r="AE560" s="112" t="s">
        <v>3395</v>
      </c>
      <c r="AF560" s="112" t="s">
        <v>1200</v>
      </c>
      <c r="AG560" s="112" t="s">
        <v>936</v>
      </c>
      <c r="AH560" s="112" t="s">
        <v>1332</v>
      </c>
      <c r="AI560" s="112" t="s">
        <v>2689</v>
      </c>
      <c r="AJ560" s="112" t="s">
        <v>2424</v>
      </c>
      <c r="AK560" s="112" t="s">
        <v>3396</v>
      </c>
      <c r="AL560" s="112" t="s">
        <v>3397</v>
      </c>
      <c r="AM560" s="112"/>
      <c r="AN560" s="112" t="s">
        <v>492</v>
      </c>
      <c r="AO560" s="112" t="s">
        <v>493</v>
      </c>
      <c r="AP560" s="112" t="s">
        <v>1528</v>
      </c>
      <c r="AQ560" s="112" t="s">
        <v>1529</v>
      </c>
      <c r="AR560" s="78" t="s">
        <v>995</v>
      </c>
      <c r="AS560" s="78" t="s">
        <v>996</v>
      </c>
      <c r="AT560" s="79" t="s">
        <v>997</v>
      </c>
    </row>
    <row r="561" spans="1:46" x14ac:dyDescent="0.25">
      <c r="A561" s="111">
        <v>73822</v>
      </c>
      <c r="B561" s="115">
        <v>44677</v>
      </c>
      <c r="C561" s="112" t="s">
        <v>3398</v>
      </c>
      <c r="D561" s="112" t="s">
        <v>201</v>
      </c>
      <c r="E561" s="8">
        <v>4368651</v>
      </c>
      <c r="F561" s="8">
        <v>36978</v>
      </c>
      <c r="G561" s="8">
        <v>0</v>
      </c>
      <c r="H561" s="113" t="s">
        <v>480</v>
      </c>
      <c r="I561" s="117">
        <v>52367490</v>
      </c>
      <c r="J561" s="112" t="s">
        <v>1347</v>
      </c>
      <c r="K561" s="112" t="s">
        <v>213</v>
      </c>
      <c r="L561" s="112" t="s">
        <v>223</v>
      </c>
      <c r="M561" s="112" t="s">
        <v>1348</v>
      </c>
      <c r="N561" s="112" t="s">
        <v>216</v>
      </c>
      <c r="O561" s="112" t="s">
        <v>564</v>
      </c>
      <c r="P561" s="112" t="s">
        <v>565</v>
      </c>
      <c r="Q561" s="113" t="s">
        <v>203</v>
      </c>
      <c r="R561" s="112" t="s">
        <v>204</v>
      </c>
      <c r="S561" s="112" t="s">
        <v>1349</v>
      </c>
      <c r="T561" s="112" t="s">
        <v>1350</v>
      </c>
      <c r="U561" s="8">
        <v>4368651</v>
      </c>
      <c r="V561" s="8">
        <v>0</v>
      </c>
      <c r="W561" s="8">
        <v>4368651</v>
      </c>
      <c r="X561" s="8">
        <v>0</v>
      </c>
      <c r="Y561" s="112" t="s">
        <v>207</v>
      </c>
      <c r="Z561" s="112" t="s">
        <v>208</v>
      </c>
      <c r="AA561" s="112" t="s">
        <v>451</v>
      </c>
      <c r="AB561" s="112" t="s">
        <v>452</v>
      </c>
      <c r="AC561" s="112" t="s">
        <v>453</v>
      </c>
      <c r="AD561" s="89" t="s">
        <v>3399</v>
      </c>
      <c r="AE561" s="112" t="s">
        <v>3400</v>
      </c>
      <c r="AF561" s="112" t="s">
        <v>989</v>
      </c>
      <c r="AG561" s="112" t="s">
        <v>1057</v>
      </c>
      <c r="AH561" s="112" t="s">
        <v>1352</v>
      </c>
      <c r="AI561" s="112" t="s">
        <v>2698</v>
      </c>
      <c r="AJ561" s="112" t="s">
        <v>2424</v>
      </c>
      <c r="AK561" s="112" t="s">
        <v>3401</v>
      </c>
      <c r="AL561" s="112" t="s">
        <v>3402</v>
      </c>
      <c r="AM561" s="112"/>
      <c r="AN561" s="112" t="s">
        <v>492</v>
      </c>
      <c r="AO561" s="112" t="s">
        <v>493</v>
      </c>
      <c r="AP561" s="112" t="s">
        <v>1355</v>
      </c>
      <c r="AQ561" s="112" t="s">
        <v>1356</v>
      </c>
      <c r="AR561" s="78" t="s">
        <v>995</v>
      </c>
      <c r="AS561" s="78" t="s">
        <v>996</v>
      </c>
      <c r="AT561" s="79" t="s">
        <v>997</v>
      </c>
    </row>
    <row r="562" spans="1:46" x14ac:dyDescent="0.25">
      <c r="A562" s="111">
        <v>74022</v>
      </c>
      <c r="B562" s="115">
        <v>44677</v>
      </c>
      <c r="C562" s="112" t="s">
        <v>3403</v>
      </c>
      <c r="D562" s="112" t="s">
        <v>201</v>
      </c>
      <c r="E562" s="8">
        <v>3150000</v>
      </c>
      <c r="F562" s="8">
        <v>26664</v>
      </c>
      <c r="G562" s="8">
        <v>0</v>
      </c>
      <c r="H562" s="113" t="s">
        <v>480</v>
      </c>
      <c r="I562" s="117">
        <v>1098777692</v>
      </c>
      <c r="J562" s="112" t="s">
        <v>1207</v>
      </c>
      <c r="K562" s="112" t="s">
        <v>213</v>
      </c>
      <c r="L562" s="112" t="s">
        <v>223</v>
      </c>
      <c r="M562" s="112" t="s">
        <v>1208</v>
      </c>
      <c r="N562" s="112" t="s">
        <v>216</v>
      </c>
      <c r="O562" s="112" t="s">
        <v>535</v>
      </c>
      <c r="P562" s="112" t="s">
        <v>536</v>
      </c>
      <c r="Q562" s="113" t="s">
        <v>203</v>
      </c>
      <c r="R562" s="112" t="s">
        <v>204</v>
      </c>
      <c r="S562" s="112" t="s">
        <v>483</v>
      </c>
      <c r="T562" s="112" t="s">
        <v>484</v>
      </c>
      <c r="U562" s="8">
        <v>3150000</v>
      </c>
      <c r="V562" s="8">
        <v>0</v>
      </c>
      <c r="W562" s="8">
        <v>3150000</v>
      </c>
      <c r="X562" s="8">
        <v>0</v>
      </c>
      <c r="Y562" s="112" t="s">
        <v>207</v>
      </c>
      <c r="Z562" s="112" t="s">
        <v>208</v>
      </c>
      <c r="AA562" s="112" t="s">
        <v>451</v>
      </c>
      <c r="AB562" s="112" t="s">
        <v>452</v>
      </c>
      <c r="AC562" s="112" t="s">
        <v>453</v>
      </c>
      <c r="AD562" s="89" t="s">
        <v>2439</v>
      </c>
      <c r="AE562" s="112" t="s">
        <v>3404</v>
      </c>
      <c r="AF562" s="112" t="s">
        <v>738</v>
      </c>
      <c r="AG562" s="112" t="s">
        <v>1176</v>
      </c>
      <c r="AH562" s="112" t="s">
        <v>528</v>
      </c>
      <c r="AI562" s="112" t="s">
        <v>2715</v>
      </c>
      <c r="AJ562" s="112" t="s">
        <v>2424</v>
      </c>
      <c r="AK562" s="112" t="s">
        <v>3405</v>
      </c>
      <c r="AL562" s="112" t="s">
        <v>3406</v>
      </c>
      <c r="AM562" s="112"/>
      <c r="AN562" s="112" t="s">
        <v>492</v>
      </c>
      <c r="AO562" s="112" t="s">
        <v>493</v>
      </c>
      <c r="AP562" s="112" t="s">
        <v>1212</v>
      </c>
      <c r="AQ562" s="112" t="s">
        <v>1213</v>
      </c>
      <c r="AR562" s="78" t="s">
        <v>995</v>
      </c>
      <c r="AS562" s="78" t="s">
        <v>996</v>
      </c>
      <c r="AT562" s="79" t="s">
        <v>997</v>
      </c>
    </row>
    <row r="563" spans="1:46" x14ac:dyDescent="0.25">
      <c r="A563" s="111">
        <v>74122</v>
      </c>
      <c r="B563" s="115">
        <v>44677</v>
      </c>
      <c r="C563" s="112" t="s">
        <v>3407</v>
      </c>
      <c r="D563" s="112" t="s">
        <v>201</v>
      </c>
      <c r="E563" s="8">
        <v>4179000</v>
      </c>
      <c r="F563" s="8">
        <v>35372</v>
      </c>
      <c r="G563" s="8">
        <v>0</v>
      </c>
      <c r="H563" s="113" t="s">
        <v>480</v>
      </c>
      <c r="I563" s="117">
        <v>1022389304</v>
      </c>
      <c r="J563" s="112" t="s">
        <v>868</v>
      </c>
      <c r="K563" s="112" t="s">
        <v>213</v>
      </c>
      <c r="L563" s="112" t="s">
        <v>223</v>
      </c>
      <c r="M563" s="112" t="s">
        <v>869</v>
      </c>
      <c r="N563" s="112" t="s">
        <v>216</v>
      </c>
      <c r="O563" s="112" t="s">
        <v>467</v>
      </c>
      <c r="P563" s="112" t="s">
        <v>468</v>
      </c>
      <c r="Q563" s="113" t="s">
        <v>203</v>
      </c>
      <c r="R563" s="112" t="s">
        <v>204</v>
      </c>
      <c r="S563" s="112" t="s">
        <v>522</v>
      </c>
      <c r="T563" s="112" t="s">
        <v>523</v>
      </c>
      <c r="U563" s="8">
        <v>4179000</v>
      </c>
      <c r="V563" s="8">
        <v>0</v>
      </c>
      <c r="W563" s="8">
        <v>4179000</v>
      </c>
      <c r="X563" s="8">
        <v>0</v>
      </c>
      <c r="Y563" s="112" t="s">
        <v>207</v>
      </c>
      <c r="Z563" s="112" t="s">
        <v>208</v>
      </c>
      <c r="AA563" s="112" t="s">
        <v>451</v>
      </c>
      <c r="AB563" s="112" t="s">
        <v>452</v>
      </c>
      <c r="AC563" s="112" t="s">
        <v>453</v>
      </c>
      <c r="AD563" s="89" t="s">
        <v>2458</v>
      </c>
      <c r="AE563" s="112" t="s">
        <v>3163</v>
      </c>
      <c r="AF563" s="112" t="s">
        <v>525</v>
      </c>
      <c r="AG563" s="112" t="s">
        <v>525</v>
      </c>
      <c r="AH563" s="112" t="s">
        <v>870</v>
      </c>
      <c r="AI563" s="112" t="s">
        <v>2724</v>
      </c>
      <c r="AJ563" s="112" t="s">
        <v>2424</v>
      </c>
      <c r="AK563" s="112" t="s">
        <v>3408</v>
      </c>
      <c r="AL563" s="112" t="s">
        <v>3409</v>
      </c>
      <c r="AM563" s="112"/>
      <c r="AN563" s="112" t="s">
        <v>571</v>
      </c>
      <c r="AO563" s="112" t="s">
        <v>493</v>
      </c>
      <c r="AP563" s="112" t="s">
        <v>874</v>
      </c>
      <c r="AQ563" s="112" t="s">
        <v>875</v>
      </c>
      <c r="AR563" s="78" t="s">
        <v>995</v>
      </c>
      <c r="AS563" s="78" t="s">
        <v>996</v>
      </c>
      <c r="AT563" s="79" t="s">
        <v>997</v>
      </c>
    </row>
    <row r="564" spans="1:46" x14ac:dyDescent="0.25">
      <c r="A564" s="111">
        <v>74222</v>
      </c>
      <c r="B564" s="115">
        <v>44677</v>
      </c>
      <c r="C564" s="112" t="s">
        <v>3410</v>
      </c>
      <c r="D564" s="112" t="s">
        <v>201</v>
      </c>
      <c r="E564" s="8">
        <v>3150000</v>
      </c>
      <c r="F564" s="8">
        <v>26664</v>
      </c>
      <c r="G564" s="8">
        <v>0</v>
      </c>
      <c r="H564" s="113" t="s">
        <v>480</v>
      </c>
      <c r="I564" s="117">
        <v>1014284456</v>
      </c>
      <c r="J564" s="112" t="s">
        <v>1548</v>
      </c>
      <c r="K564" s="112" t="s">
        <v>213</v>
      </c>
      <c r="L564" s="112" t="s">
        <v>223</v>
      </c>
      <c r="M564" s="112" t="s">
        <v>1549</v>
      </c>
      <c r="N564" s="112" t="s">
        <v>216</v>
      </c>
      <c r="O564" s="112" t="s">
        <v>467</v>
      </c>
      <c r="P564" s="112" t="s">
        <v>468</v>
      </c>
      <c r="Q564" s="113" t="s">
        <v>203</v>
      </c>
      <c r="R564" s="112" t="s">
        <v>204</v>
      </c>
      <c r="S564" s="112" t="s">
        <v>586</v>
      </c>
      <c r="T564" s="112" t="s">
        <v>587</v>
      </c>
      <c r="U564" s="8">
        <v>3150000</v>
      </c>
      <c r="V564" s="8">
        <v>0</v>
      </c>
      <c r="W564" s="8">
        <v>3150000</v>
      </c>
      <c r="X564" s="8">
        <v>0</v>
      </c>
      <c r="Y564" s="112" t="s">
        <v>207</v>
      </c>
      <c r="Z564" s="112" t="s">
        <v>208</v>
      </c>
      <c r="AA564" s="112" t="s">
        <v>209</v>
      </c>
      <c r="AB564" s="112" t="s">
        <v>452</v>
      </c>
      <c r="AC564" s="112" t="s">
        <v>453</v>
      </c>
      <c r="AD564" s="89" t="s">
        <v>2439</v>
      </c>
      <c r="AE564" s="112" t="s">
        <v>3411</v>
      </c>
      <c r="AF564" s="112" t="s">
        <v>823</v>
      </c>
      <c r="AG564" s="112" t="s">
        <v>970</v>
      </c>
      <c r="AH564" s="112" t="s">
        <v>1525</v>
      </c>
      <c r="AI564" s="112" t="s">
        <v>2733</v>
      </c>
      <c r="AJ564" s="112" t="s">
        <v>2424</v>
      </c>
      <c r="AK564" s="112" t="s">
        <v>3412</v>
      </c>
      <c r="AL564" s="112" t="s">
        <v>3413</v>
      </c>
      <c r="AM564" s="112"/>
      <c r="AN564" s="112" t="s">
        <v>492</v>
      </c>
      <c r="AO564" s="112" t="s">
        <v>493</v>
      </c>
      <c r="AP564" s="112" t="s">
        <v>1553</v>
      </c>
      <c r="AQ564" s="112" t="s">
        <v>1554</v>
      </c>
      <c r="AR564" s="78" t="s">
        <v>995</v>
      </c>
      <c r="AS564" s="78" t="s">
        <v>996</v>
      </c>
      <c r="AT564" s="79" t="s">
        <v>997</v>
      </c>
    </row>
    <row r="565" spans="1:46" x14ac:dyDescent="0.25">
      <c r="A565" s="111">
        <v>74422</v>
      </c>
      <c r="B565" s="115">
        <v>44677</v>
      </c>
      <c r="C565" s="112" t="s">
        <v>3414</v>
      </c>
      <c r="D565" s="112" t="s">
        <v>201</v>
      </c>
      <c r="E565" s="8">
        <v>4873000</v>
      </c>
      <c r="F565" s="8">
        <v>41247</v>
      </c>
      <c r="G565" s="8">
        <v>0</v>
      </c>
      <c r="H565" s="113" t="s">
        <v>480</v>
      </c>
      <c r="I565" s="117">
        <v>52965556</v>
      </c>
      <c r="J565" s="112" t="s">
        <v>674</v>
      </c>
      <c r="K565" s="112" t="s">
        <v>213</v>
      </c>
      <c r="L565" s="112" t="s">
        <v>223</v>
      </c>
      <c r="M565" s="112" t="s">
        <v>675</v>
      </c>
      <c r="N565" s="112" t="s">
        <v>216</v>
      </c>
      <c r="O565" s="112" t="s">
        <v>676</v>
      </c>
      <c r="P565" s="112" t="s">
        <v>677</v>
      </c>
      <c r="Q565" s="113" t="s">
        <v>203</v>
      </c>
      <c r="R565" s="112" t="s">
        <v>204</v>
      </c>
      <c r="S565" s="112" t="s">
        <v>678</v>
      </c>
      <c r="T565" s="112" t="s">
        <v>679</v>
      </c>
      <c r="U565" s="8">
        <v>4873000</v>
      </c>
      <c r="V565" s="8">
        <v>0</v>
      </c>
      <c r="W565" s="8">
        <v>4873000</v>
      </c>
      <c r="X565" s="8">
        <v>0</v>
      </c>
      <c r="Y565" s="112" t="s">
        <v>207</v>
      </c>
      <c r="Z565" s="112" t="s">
        <v>208</v>
      </c>
      <c r="AA565" s="112" t="s">
        <v>451</v>
      </c>
      <c r="AB565" s="112" t="s">
        <v>452</v>
      </c>
      <c r="AC565" s="112" t="s">
        <v>453</v>
      </c>
      <c r="AD565" s="89" t="s">
        <v>2576</v>
      </c>
      <c r="AE565" s="112" t="s">
        <v>3415</v>
      </c>
      <c r="AF565" s="112" t="s">
        <v>290</v>
      </c>
      <c r="AG565" s="112" t="s">
        <v>290</v>
      </c>
      <c r="AH565" s="112" t="s">
        <v>632</v>
      </c>
      <c r="AI565" s="112" t="s">
        <v>2742</v>
      </c>
      <c r="AJ565" s="112" t="s">
        <v>2424</v>
      </c>
      <c r="AK565" s="112" t="s">
        <v>3416</v>
      </c>
      <c r="AL565" s="112" t="s">
        <v>3417</v>
      </c>
      <c r="AM565" s="112"/>
      <c r="AN565" s="112" t="s">
        <v>304</v>
      </c>
      <c r="AO565" s="112" t="s">
        <v>493</v>
      </c>
      <c r="AP565" s="112" t="s">
        <v>684</v>
      </c>
      <c r="AQ565" s="112" t="s">
        <v>685</v>
      </c>
      <c r="AR565" s="78" t="s">
        <v>995</v>
      </c>
      <c r="AS565" s="78" t="s">
        <v>996</v>
      </c>
      <c r="AT565" s="79" t="s">
        <v>997</v>
      </c>
    </row>
    <row r="566" spans="1:46" x14ac:dyDescent="0.25">
      <c r="A566" s="111">
        <v>74522</v>
      </c>
      <c r="B566" s="115">
        <v>44677</v>
      </c>
      <c r="C566" s="112" t="s">
        <v>3418</v>
      </c>
      <c r="D566" s="112" t="s">
        <v>201</v>
      </c>
      <c r="E566" s="8">
        <v>4873000</v>
      </c>
      <c r="F566" s="8">
        <v>41247</v>
      </c>
      <c r="G566" s="8">
        <v>0</v>
      </c>
      <c r="H566" s="113" t="s">
        <v>480</v>
      </c>
      <c r="I566" s="117">
        <v>1077145217</v>
      </c>
      <c r="J566" s="112" t="s">
        <v>584</v>
      </c>
      <c r="K566" s="112" t="s">
        <v>213</v>
      </c>
      <c r="L566" s="112" t="s">
        <v>223</v>
      </c>
      <c r="M566" s="112" t="s">
        <v>585</v>
      </c>
      <c r="N566" s="112" t="s">
        <v>216</v>
      </c>
      <c r="O566" s="112" t="s">
        <v>564</v>
      </c>
      <c r="P566" s="112" t="s">
        <v>565</v>
      </c>
      <c r="Q566" s="113" t="s">
        <v>203</v>
      </c>
      <c r="R566" s="112" t="s">
        <v>204</v>
      </c>
      <c r="S566" s="112" t="s">
        <v>586</v>
      </c>
      <c r="T566" s="112" t="s">
        <v>587</v>
      </c>
      <c r="U566" s="8">
        <v>4873000</v>
      </c>
      <c r="V566" s="8">
        <v>0</v>
      </c>
      <c r="W566" s="8">
        <v>4873000</v>
      </c>
      <c r="X566" s="8">
        <v>0</v>
      </c>
      <c r="Y566" s="112" t="s">
        <v>207</v>
      </c>
      <c r="Z566" s="112" t="s">
        <v>208</v>
      </c>
      <c r="AA566" s="112" t="s">
        <v>209</v>
      </c>
      <c r="AB566" s="112" t="s">
        <v>452</v>
      </c>
      <c r="AC566" s="112" t="s">
        <v>453</v>
      </c>
      <c r="AD566" s="89" t="s">
        <v>2576</v>
      </c>
      <c r="AE566" s="112" t="s">
        <v>3419</v>
      </c>
      <c r="AF566" s="112" t="s">
        <v>344</v>
      </c>
      <c r="AG566" s="112" t="s">
        <v>344</v>
      </c>
      <c r="AH566" s="112" t="s">
        <v>340</v>
      </c>
      <c r="AI566" s="112" t="s">
        <v>2749</v>
      </c>
      <c r="AJ566" s="112" t="s">
        <v>2424</v>
      </c>
      <c r="AK566" s="112" t="s">
        <v>3420</v>
      </c>
      <c r="AL566" s="112" t="s">
        <v>3421</v>
      </c>
      <c r="AM566" s="112"/>
      <c r="AN566" s="112" t="s">
        <v>592</v>
      </c>
      <c r="AO566" s="112" t="s">
        <v>493</v>
      </c>
      <c r="AP566" s="112" t="s">
        <v>593</v>
      </c>
      <c r="AQ566" s="112" t="s">
        <v>594</v>
      </c>
      <c r="AR566" s="78" t="s">
        <v>995</v>
      </c>
      <c r="AS566" s="78" t="s">
        <v>996</v>
      </c>
      <c r="AT566" s="79" t="s">
        <v>997</v>
      </c>
    </row>
    <row r="567" spans="1:46" x14ac:dyDescent="0.25">
      <c r="A567" s="111">
        <v>74622</v>
      </c>
      <c r="B567" s="115">
        <v>44677</v>
      </c>
      <c r="C567" s="112" t="s">
        <v>3422</v>
      </c>
      <c r="D567" s="112" t="s">
        <v>201</v>
      </c>
      <c r="E567" s="8">
        <v>2650000</v>
      </c>
      <c r="F567" s="8">
        <v>22431</v>
      </c>
      <c r="G567" s="8">
        <v>0</v>
      </c>
      <c r="H567" s="113" t="s">
        <v>480</v>
      </c>
      <c r="I567" s="117">
        <v>52366179</v>
      </c>
      <c r="J567" s="112" t="s">
        <v>1690</v>
      </c>
      <c r="K567" s="112" t="s">
        <v>213</v>
      </c>
      <c r="L567" s="112" t="s">
        <v>223</v>
      </c>
      <c r="M567" s="112" t="s">
        <v>1691</v>
      </c>
      <c r="N567" s="112" t="s">
        <v>216</v>
      </c>
      <c r="O567" s="112" t="s">
        <v>467</v>
      </c>
      <c r="P567" s="112" t="s">
        <v>468</v>
      </c>
      <c r="Q567" s="113" t="s">
        <v>203</v>
      </c>
      <c r="R567" s="112" t="s">
        <v>204</v>
      </c>
      <c r="S567" s="112" t="s">
        <v>483</v>
      </c>
      <c r="T567" s="112" t="s">
        <v>484</v>
      </c>
      <c r="U567" s="8">
        <v>2650000</v>
      </c>
      <c r="V567" s="8">
        <v>0</v>
      </c>
      <c r="W567" s="8">
        <v>2650000</v>
      </c>
      <c r="X567" s="8">
        <v>0</v>
      </c>
      <c r="Y567" s="112" t="s">
        <v>207</v>
      </c>
      <c r="Z567" s="112" t="s">
        <v>208</v>
      </c>
      <c r="AA567" s="112" t="s">
        <v>451</v>
      </c>
      <c r="AB567" s="112" t="s">
        <v>452</v>
      </c>
      <c r="AC567" s="112" t="s">
        <v>453</v>
      </c>
      <c r="AD567" s="89" t="s">
        <v>2487</v>
      </c>
      <c r="AE567" s="112" t="s">
        <v>3423</v>
      </c>
      <c r="AF567" s="112" t="s">
        <v>1243</v>
      </c>
      <c r="AG567" s="112" t="s">
        <v>1243</v>
      </c>
      <c r="AH567" s="112" t="s">
        <v>539</v>
      </c>
      <c r="AI567" s="112" t="s">
        <v>2755</v>
      </c>
      <c r="AJ567" s="112" t="s">
        <v>2424</v>
      </c>
      <c r="AK567" s="112" t="s">
        <v>3424</v>
      </c>
      <c r="AL567" s="112" t="s">
        <v>3425</v>
      </c>
      <c r="AM567" s="112"/>
      <c r="AN567" s="112" t="s">
        <v>492</v>
      </c>
      <c r="AO567" s="112" t="s">
        <v>501</v>
      </c>
      <c r="AP567" s="112" t="s">
        <v>1694</v>
      </c>
      <c r="AQ567" s="112" t="s">
        <v>1345</v>
      </c>
      <c r="AR567" s="78" t="s">
        <v>995</v>
      </c>
      <c r="AS567" s="78" t="s">
        <v>996</v>
      </c>
      <c r="AT567" s="79" t="s">
        <v>997</v>
      </c>
    </row>
    <row r="568" spans="1:46" x14ac:dyDescent="0.25">
      <c r="A568" s="111">
        <v>74722</v>
      </c>
      <c r="B568" s="115">
        <v>44677</v>
      </c>
      <c r="C568" s="112" t="s">
        <v>3426</v>
      </c>
      <c r="D568" s="112" t="s">
        <v>201</v>
      </c>
      <c r="E568" s="8">
        <v>4179000</v>
      </c>
      <c r="F568" s="8">
        <v>35372</v>
      </c>
      <c r="G568" s="8">
        <v>0</v>
      </c>
      <c r="H568" s="113" t="s">
        <v>480</v>
      </c>
      <c r="I568" s="117">
        <v>1032412611</v>
      </c>
      <c r="J568" s="112" t="s">
        <v>1430</v>
      </c>
      <c r="K568" s="112" t="s">
        <v>213</v>
      </c>
      <c r="L568" s="112" t="s">
        <v>223</v>
      </c>
      <c r="M568" s="112" t="s">
        <v>1431</v>
      </c>
      <c r="N568" s="112" t="s">
        <v>216</v>
      </c>
      <c r="O568" s="112" t="s">
        <v>467</v>
      </c>
      <c r="P568" s="112" t="s">
        <v>468</v>
      </c>
      <c r="Q568" s="113" t="s">
        <v>203</v>
      </c>
      <c r="R568" s="112" t="s">
        <v>204</v>
      </c>
      <c r="S568" s="112" t="s">
        <v>1349</v>
      </c>
      <c r="T568" s="112" t="s">
        <v>1350</v>
      </c>
      <c r="U568" s="8">
        <v>4179000</v>
      </c>
      <c r="V568" s="8">
        <v>0</v>
      </c>
      <c r="W568" s="8">
        <v>4179000</v>
      </c>
      <c r="X568" s="8">
        <v>0</v>
      </c>
      <c r="Y568" s="112" t="s">
        <v>207</v>
      </c>
      <c r="Z568" s="112" t="s">
        <v>208</v>
      </c>
      <c r="AA568" s="112" t="s">
        <v>451</v>
      </c>
      <c r="AB568" s="112" t="s">
        <v>452</v>
      </c>
      <c r="AC568" s="112" t="s">
        <v>453</v>
      </c>
      <c r="AD568" s="89" t="s">
        <v>2458</v>
      </c>
      <c r="AE568" s="112" t="s">
        <v>3427</v>
      </c>
      <c r="AF568" s="112" t="s">
        <v>1283</v>
      </c>
      <c r="AG568" s="112" t="s">
        <v>1283</v>
      </c>
      <c r="AH568" s="112" t="s">
        <v>1433</v>
      </c>
      <c r="AI568" s="112" t="s">
        <v>2763</v>
      </c>
      <c r="AJ568" s="112" t="s">
        <v>2424</v>
      </c>
      <c r="AK568" s="112" t="s">
        <v>3428</v>
      </c>
      <c r="AL568" s="112" t="s">
        <v>3429</v>
      </c>
      <c r="AM568" s="112"/>
      <c r="AN568" s="112" t="s">
        <v>492</v>
      </c>
      <c r="AO568" s="112" t="s">
        <v>493</v>
      </c>
      <c r="AP568" s="112" t="s">
        <v>1435</v>
      </c>
      <c r="AQ568" s="112" t="s">
        <v>1436</v>
      </c>
      <c r="AR568" s="78" t="s">
        <v>995</v>
      </c>
      <c r="AS568" s="78" t="s">
        <v>996</v>
      </c>
      <c r="AT568" s="79" t="s">
        <v>997</v>
      </c>
    </row>
    <row r="569" spans="1:46" x14ac:dyDescent="0.25">
      <c r="A569" s="111">
        <v>74822</v>
      </c>
      <c r="B569" s="115">
        <v>44677</v>
      </c>
      <c r="C569" s="112" t="s">
        <v>3430</v>
      </c>
      <c r="D569" s="112" t="s">
        <v>201</v>
      </c>
      <c r="E569" s="8">
        <v>3475000</v>
      </c>
      <c r="F569" s="8">
        <v>29414</v>
      </c>
      <c r="G569" s="8">
        <v>0</v>
      </c>
      <c r="H569" s="113" t="s">
        <v>480</v>
      </c>
      <c r="I569" s="117">
        <v>1022984528</v>
      </c>
      <c r="J569" s="112" t="s">
        <v>1358</v>
      </c>
      <c r="K569" s="112" t="s">
        <v>213</v>
      </c>
      <c r="L569" s="112" t="s">
        <v>223</v>
      </c>
      <c r="M569" s="112" t="s">
        <v>1359</v>
      </c>
      <c r="N569" s="112" t="s">
        <v>216</v>
      </c>
      <c r="O569" s="112" t="s">
        <v>564</v>
      </c>
      <c r="P569" s="112" t="s">
        <v>565</v>
      </c>
      <c r="Q569" s="113" t="s">
        <v>203</v>
      </c>
      <c r="R569" s="112" t="s">
        <v>204</v>
      </c>
      <c r="S569" s="112" t="s">
        <v>483</v>
      </c>
      <c r="T569" s="112" t="s">
        <v>484</v>
      </c>
      <c r="U569" s="8">
        <v>3475000</v>
      </c>
      <c r="V569" s="8">
        <v>0</v>
      </c>
      <c r="W569" s="8">
        <v>3475000</v>
      </c>
      <c r="X569" s="8">
        <v>0</v>
      </c>
      <c r="Y569" s="112" t="s">
        <v>207</v>
      </c>
      <c r="Z569" s="112" t="s">
        <v>208</v>
      </c>
      <c r="AA569" s="112" t="s">
        <v>451</v>
      </c>
      <c r="AB569" s="112" t="s">
        <v>452</v>
      </c>
      <c r="AC569" s="112" t="s">
        <v>453</v>
      </c>
      <c r="AD569" s="89" t="s">
        <v>2641</v>
      </c>
      <c r="AE569" s="112" t="s">
        <v>3431</v>
      </c>
      <c r="AF569" s="112" t="s">
        <v>668</v>
      </c>
      <c r="AG569" s="112" t="s">
        <v>668</v>
      </c>
      <c r="AH569" s="112" t="s">
        <v>1361</v>
      </c>
      <c r="AI569" s="112" t="s">
        <v>2767</v>
      </c>
      <c r="AJ569" s="112" t="s">
        <v>2424</v>
      </c>
      <c r="AK569" s="112" t="s">
        <v>3432</v>
      </c>
      <c r="AL569" s="112" t="s">
        <v>3433</v>
      </c>
      <c r="AM569" s="112"/>
      <c r="AN569" s="112" t="s">
        <v>492</v>
      </c>
      <c r="AO569" s="112" t="s">
        <v>493</v>
      </c>
      <c r="AP569" s="112" t="s">
        <v>1364</v>
      </c>
      <c r="AQ569" s="112" t="s">
        <v>1365</v>
      </c>
      <c r="AR569" s="78" t="s">
        <v>995</v>
      </c>
      <c r="AS569" s="78" t="s">
        <v>996</v>
      </c>
      <c r="AT569" s="79" t="s">
        <v>997</v>
      </c>
    </row>
    <row r="570" spans="1:46" x14ac:dyDescent="0.25">
      <c r="A570" s="111">
        <v>74922</v>
      </c>
      <c r="B570" s="115">
        <v>44677</v>
      </c>
      <c r="C570" s="112" t="s">
        <v>3434</v>
      </c>
      <c r="D570" s="112" t="s">
        <v>201</v>
      </c>
      <c r="E570" s="8">
        <v>4873000</v>
      </c>
      <c r="F570" s="8">
        <v>41247</v>
      </c>
      <c r="G570" s="8">
        <v>0</v>
      </c>
      <c r="H570" s="113" t="s">
        <v>480</v>
      </c>
      <c r="I570" s="117">
        <v>53050890</v>
      </c>
      <c r="J570" s="112" t="s">
        <v>1830</v>
      </c>
      <c r="K570" s="112" t="s">
        <v>213</v>
      </c>
      <c r="L570" s="112" t="s">
        <v>223</v>
      </c>
      <c r="M570" s="112" t="s">
        <v>1831</v>
      </c>
      <c r="N570" s="112" t="s">
        <v>216</v>
      </c>
      <c r="O570" s="112" t="s">
        <v>233</v>
      </c>
      <c r="P570" s="112" t="s">
        <v>234</v>
      </c>
      <c r="Q570" s="113" t="s">
        <v>203</v>
      </c>
      <c r="R570" s="112" t="s">
        <v>204</v>
      </c>
      <c r="S570" s="112" t="s">
        <v>483</v>
      </c>
      <c r="T570" s="112" t="s">
        <v>484</v>
      </c>
      <c r="U570" s="8">
        <v>4873000</v>
      </c>
      <c r="V570" s="8">
        <v>0</v>
      </c>
      <c r="W570" s="8">
        <v>4873000</v>
      </c>
      <c r="X570" s="8">
        <v>0</v>
      </c>
      <c r="Y570" s="112" t="s">
        <v>207</v>
      </c>
      <c r="Z570" s="112" t="s">
        <v>208</v>
      </c>
      <c r="AA570" s="112" t="s">
        <v>451</v>
      </c>
      <c r="AB570" s="112" t="s">
        <v>452</v>
      </c>
      <c r="AC570" s="112" t="s">
        <v>453</v>
      </c>
      <c r="AD570" s="89" t="s">
        <v>2576</v>
      </c>
      <c r="AE570" s="112" t="s">
        <v>3435</v>
      </c>
      <c r="AF570" s="112" t="s">
        <v>1332</v>
      </c>
      <c r="AG570" s="112" t="s">
        <v>1332</v>
      </c>
      <c r="AH570" s="112" t="s">
        <v>1319</v>
      </c>
      <c r="AI570" s="112" t="s">
        <v>2774</v>
      </c>
      <c r="AJ570" s="112" t="s">
        <v>2424</v>
      </c>
      <c r="AK570" s="112" t="s">
        <v>3436</v>
      </c>
      <c r="AL570" s="112" t="s">
        <v>3437</v>
      </c>
      <c r="AM570" s="112"/>
      <c r="AN570" s="112" t="s">
        <v>492</v>
      </c>
      <c r="AO570" s="112" t="s">
        <v>493</v>
      </c>
      <c r="AP570" s="112" t="s">
        <v>1835</v>
      </c>
      <c r="AQ570" s="112" t="s">
        <v>1836</v>
      </c>
      <c r="AR570" s="78" t="s">
        <v>995</v>
      </c>
      <c r="AS570" s="78" t="s">
        <v>996</v>
      </c>
      <c r="AT570" s="79" t="s">
        <v>997</v>
      </c>
    </row>
    <row r="571" spans="1:46" x14ac:dyDescent="0.25">
      <c r="A571" s="111">
        <v>75022</v>
      </c>
      <c r="B571" s="115">
        <v>44677</v>
      </c>
      <c r="C571" s="112" t="s">
        <v>3438</v>
      </c>
      <c r="D571" s="112" t="s">
        <v>201</v>
      </c>
      <c r="E571" s="8">
        <v>4179000</v>
      </c>
      <c r="F571" s="8">
        <v>35372</v>
      </c>
      <c r="G571" s="8">
        <v>0</v>
      </c>
      <c r="H571" s="113" t="s">
        <v>480</v>
      </c>
      <c r="I571" s="117">
        <v>5829965</v>
      </c>
      <c r="J571" s="112" t="s">
        <v>1674</v>
      </c>
      <c r="K571" s="112" t="s">
        <v>213</v>
      </c>
      <c r="L571" s="112" t="s">
        <v>223</v>
      </c>
      <c r="M571" s="112" t="s">
        <v>1675</v>
      </c>
      <c r="N571" s="112" t="s">
        <v>216</v>
      </c>
      <c r="O571" s="112" t="s">
        <v>467</v>
      </c>
      <c r="P571" s="112" t="s">
        <v>468</v>
      </c>
      <c r="Q571" s="113" t="s">
        <v>203</v>
      </c>
      <c r="R571" s="112" t="s">
        <v>204</v>
      </c>
      <c r="S571" s="112" t="s">
        <v>1349</v>
      </c>
      <c r="T571" s="112" t="s">
        <v>1350</v>
      </c>
      <c r="U571" s="8">
        <v>4179000</v>
      </c>
      <c r="V571" s="8">
        <v>0</v>
      </c>
      <c r="W571" s="8">
        <v>4179000</v>
      </c>
      <c r="X571" s="8">
        <v>0</v>
      </c>
      <c r="Y571" s="112" t="s">
        <v>207</v>
      </c>
      <c r="Z571" s="112" t="s">
        <v>208</v>
      </c>
      <c r="AA571" s="112" t="s">
        <v>451</v>
      </c>
      <c r="AB571" s="112" t="s">
        <v>452</v>
      </c>
      <c r="AC571" s="112" t="s">
        <v>453</v>
      </c>
      <c r="AD571" s="89" t="s">
        <v>2458</v>
      </c>
      <c r="AE571" s="112" t="s">
        <v>3439</v>
      </c>
      <c r="AF571" s="112" t="s">
        <v>1152</v>
      </c>
      <c r="AG571" s="112" t="s">
        <v>1152</v>
      </c>
      <c r="AH571" s="112" t="s">
        <v>460</v>
      </c>
      <c r="AI571" s="112" t="s">
        <v>2779</v>
      </c>
      <c r="AJ571" s="112" t="s">
        <v>2424</v>
      </c>
      <c r="AK571" s="112" t="s">
        <v>3440</v>
      </c>
      <c r="AL571" s="112" t="s">
        <v>3441</v>
      </c>
      <c r="AM571" s="112"/>
      <c r="AN571" s="112" t="s">
        <v>492</v>
      </c>
      <c r="AO571" s="112" t="s">
        <v>493</v>
      </c>
      <c r="AP571" s="112" t="s">
        <v>1679</v>
      </c>
      <c r="AQ571" s="112" t="s">
        <v>1680</v>
      </c>
      <c r="AR571" s="78" t="s">
        <v>995</v>
      </c>
      <c r="AS571" s="78" t="s">
        <v>996</v>
      </c>
      <c r="AT571" s="79" t="s">
        <v>997</v>
      </c>
    </row>
    <row r="572" spans="1:46" x14ac:dyDescent="0.25">
      <c r="A572" s="111">
        <v>75122</v>
      </c>
      <c r="B572" s="115">
        <v>44677</v>
      </c>
      <c r="C572" s="112" t="s">
        <v>3442</v>
      </c>
      <c r="D572" s="112" t="s">
        <v>201</v>
      </c>
      <c r="E572" s="8">
        <v>2650000</v>
      </c>
      <c r="F572" s="8">
        <v>22431</v>
      </c>
      <c r="G572" s="8">
        <v>0</v>
      </c>
      <c r="H572" s="113" t="s">
        <v>480</v>
      </c>
      <c r="I572" s="117">
        <v>1072645116</v>
      </c>
      <c r="J572" s="112" t="s">
        <v>1338</v>
      </c>
      <c r="K572" s="112" t="s">
        <v>213</v>
      </c>
      <c r="L572" s="112" t="s">
        <v>223</v>
      </c>
      <c r="M572" s="112" t="s">
        <v>1339</v>
      </c>
      <c r="N572" s="112" t="s">
        <v>216</v>
      </c>
      <c r="O572" s="112" t="s">
        <v>535</v>
      </c>
      <c r="P572" s="112" t="s">
        <v>536</v>
      </c>
      <c r="Q572" s="113" t="s">
        <v>203</v>
      </c>
      <c r="R572" s="112" t="s">
        <v>204</v>
      </c>
      <c r="S572" s="112" t="s">
        <v>483</v>
      </c>
      <c r="T572" s="112" t="s">
        <v>484</v>
      </c>
      <c r="U572" s="8">
        <v>2650000</v>
      </c>
      <c r="V572" s="8">
        <v>0</v>
      </c>
      <c r="W572" s="8">
        <v>2650000</v>
      </c>
      <c r="X572" s="8">
        <v>0</v>
      </c>
      <c r="Y572" s="112" t="s">
        <v>207</v>
      </c>
      <c r="Z572" s="112" t="s">
        <v>208</v>
      </c>
      <c r="AA572" s="112" t="s">
        <v>451</v>
      </c>
      <c r="AB572" s="112" t="s">
        <v>452</v>
      </c>
      <c r="AC572" s="112" t="s">
        <v>453</v>
      </c>
      <c r="AD572" s="89" t="s">
        <v>2487</v>
      </c>
      <c r="AE572" s="112" t="s">
        <v>3423</v>
      </c>
      <c r="AF572" s="112" t="s">
        <v>1243</v>
      </c>
      <c r="AG572" s="112" t="s">
        <v>1243</v>
      </c>
      <c r="AH572" s="112" t="s">
        <v>1123</v>
      </c>
      <c r="AI572" s="112" t="s">
        <v>2784</v>
      </c>
      <c r="AJ572" s="112" t="s">
        <v>2424</v>
      </c>
      <c r="AK572" s="112" t="s">
        <v>3443</v>
      </c>
      <c r="AL572" s="112" t="s">
        <v>3444</v>
      </c>
      <c r="AM572" s="112"/>
      <c r="AN572" s="112" t="s">
        <v>617</v>
      </c>
      <c r="AO572" s="112" t="s">
        <v>501</v>
      </c>
      <c r="AP572" s="112" t="s">
        <v>1344</v>
      </c>
      <c r="AQ572" s="112" t="s">
        <v>1345</v>
      </c>
      <c r="AR572" s="78" t="s">
        <v>995</v>
      </c>
      <c r="AS572" s="78" t="s">
        <v>996</v>
      </c>
      <c r="AT572" s="79" t="s">
        <v>997</v>
      </c>
    </row>
    <row r="573" spans="1:46" x14ac:dyDescent="0.25">
      <c r="A573" s="111">
        <v>75222</v>
      </c>
      <c r="B573" s="115">
        <v>44677</v>
      </c>
      <c r="C573" s="112" t="s">
        <v>3445</v>
      </c>
      <c r="D573" s="112" t="s">
        <v>201</v>
      </c>
      <c r="E573" s="8">
        <v>4872930</v>
      </c>
      <c r="F573" s="8">
        <v>44260</v>
      </c>
      <c r="G573" s="8">
        <v>0</v>
      </c>
      <c r="H573" s="113" t="s">
        <v>480</v>
      </c>
      <c r="I573" s="117">
        <v>19365563</v>
      </c>
      <c r="J573" s="112" t="s">
        <v>1729</v>
      </c>
      <c r="K573" s="112" t="s">
        <v>213</v>
      </c>
      <c r="L573" s="112" t="s">
        <v>223</v>
      </c>
      <c r="M573" s="112" t="s">
        <v>1730</v>
      </c>
      <c r="N573" s="112" t="s">
        <v>216</v>
      </c>
      <c r="O573" s="112" t="s">
        <v>233</v>
      </c>
      <c r="P573" s="112" t="s">
        <v>234</v>
      </c>
      <c r="Q573" s="113" t="s">
        <v>203</v>
      </c>
      <c r="R573" s="112" t="s">
        <v>204</v>
      </c>
      <c r="S573" s="112" t="s">
        <v>483</v>
      </c>
      <c r="T573" s="112" t="s">
        <v>484</v>
      </c>
      <c r="U573" s="8">
        <v>4872930</v>
      </c>
      <c r="V573" s="8">
        <v>0</v>
      </c>
      <c r="W573" s="8">
        <v>4872930</v>
      </c>
      <c r="X573" s="8">
        <v>0</v>
      </c>
      <c r="Y573" s="112" t="s">
        <v>207</v>
      </c>
      <c r="Z573" s="112" t="s">
        <v>208</v>
      </c>
      <c r="AA573" s="112" t="s">
        <v>1066</v>
      </c>
      <c r="AB573" s="112" t="s">
        <v>452</v>
      </c>
      <c r="AC573" s="112" t="s">
        <v>453</v>
      </c>
      <c r="AD573" s="89" t="s">
        <v>2481</v>
      </c>
      <c r="AE573" s="112" t="s">
        <v>3446</v>
      </c>
      <c r="AF573" s="112" t="s">
        <v>782</v>
      </c>
      <c r="AG573" s="112" t="s">
        <v>782</v>
      </c>
      <c r="AH573" s="112" t="s">
        <v>311</v>
      </c>
      <c r="AI573" s="112" t="s">
        <v>2789</v>
      </c>
      <c r="AJ573" s="112" t="s">
        <v>2424</v>
      </c>
      <c r="AK573" s="112" t="s">
        <v>3447</v>
      </c>
      <c r="AL573" s="112" t="s">
        <v>3448</v>
      </c>
      <c r="AM573" s="112"/>
      <c r="AN573" s="112" t="s">
        <v>492</v>
      </c>
      <c r="AO573" s="112" t="s">
        <v>493</v>
      </c>
      <c r="AP573" s="112" t="s">
        <v>1734</v>
      </c>
      <c r="AQ573" s="112" t="s">
        <v>1735</v>
      </c>
      <c r="AR573" s="78" t="s">
        <v>995</v>
      </c>
      <c r="AS573" s="78" t="s">
        <v>996</v>
      </c>
      <c r="AT573" s="79" t="s">
        <v>997</v>
      </c>
    </row>
    <row r="574" spans="1:46" x14ac:dyDescent="0.25">
      <c r="A574" s="111">
        <v>75322</v>
      </c>
      <c r="B574" s="115">
        <v>44677</v>
      </c>
      <c r="C574" s="112" t="s">
        <v>3449</v>
      </c>
      <c r="D574" s="112" t="s">
        <v>201</v>
      </c>
      <c r="E574" s="8">
        <v>4873000</v>
      </c>
      <c r="F574" s="8">
        <v>41247</v>
      </c>
      <c r="G574" s="8">
        <v>0</v>
      </c>
      <c r="H574" s="113" t="s">
        <v>480</v>
      </c>
      <c r="I574" s="117">
        <v>1032412730</v>
      </c>
      <c r="J574" s="112" t="s">
        <v>1512</v>
      </c>
      <c r="K574" s="112" t="s">
        <v>213</v>
      </c>
      <c r="L574" s="112" t="s">
        <v>223</v>
      </c>
      <c r="M574" s="112" t="s">
        <v>1513</v>
      </c>
      <c r="N574" s="112" t="s">
        <v>216</v>
      </c>
      <c r="O574" s="112" t="s">
        <v>233</v>
      </c>
      <c r="P574" s="112" t="s">
        <v>234</v>
      </c>
      <c r="Q574" s="113" t="s">
        <v>203</v>
      </c>
      <c r="R574" s="112" t="s">
        <v>204</v>
      </c>
      <c r="S574" s="112" t="s">
        <v>1514</v>
      </c>
      <c r="T574" s="112" t="s">
        <v>1515</v>
      </c>
      <c r="U574" s="8">
        <v>4873000</v>
      </c>
      <c r="V574" s="8">
        <v>0</v>
      </c>
      <c r="W574" s="8">
        <v>4873000</v>
      </c>
      <c r="X574" s="8">
        <v>0</v>
      </c>
      <c r="Y574" s="112" t="s">
        <v>207</v>
      </c>
      <c r="Z574" s="112" t="s">
        <v>208</v>
      </c>
      <c r="AA574" s="112" t="s">
        <v>451</v>
      </c>
      <c r="AB574" s="112" t="s">
        <v>452</v>
      </c>
      <c r="AC574" s="112" t="s">
        <v>453</v>
      </c>
      <c r="AD574" s="89" t="s">
        <v>2576</v>
      </c>
      <c r="AE574" s="112" t="s">
        <v>3450</v>
      </c>
      <c r="AF574" s="112" t="s">
        <v>651</v>
      </c>
      <c r="AG574" s="112" t="s">
        <v>1113</v>
      </c>
      <c r="AH574" s="112" t="s">
        <v>714</v>
      </c>
      <c r="AI574" s="112" t="s">
        <v>2406</v>
      </c>
      <c r="AJ574" s="112" t="s">
        <v>2424</v>
      </c>
      <c r="AK574" s="112" t="s">
        <v>3451</v>
      </c>
      <c r="AL574" s="112" t="s">
        <v>3452</v>
      </c>
      <c r="AM574" s="112"/>
      <c r="AN574" s="112" t="s">
        <v>492</v>
      </c>
      <c r="AO574" s="112" t="s">
        <v>493</v>
      </c>
      <c r="AP574" s="112" t="s">
        <v>1519</v>
      </c>
      <c r="AQ574" s="112" t="s">
        <v>1520</v>
      </c>
      <c r="AR574" s="78" t="s">
        <v>995</v>
      </c>
      <c r="AS574" s="78" t="s">
        <v>996</v>
      </c>
      <c r="AT574" s="79" t="s">
        <v>997</v>
      </c>
    </row>
    <row r="575" spans="1:46" x14ac:dyDescent="0.25">
      <c r="A575" s="111">
        <v>75422</v>
      </c>
      <c r="B575" s="115">
        <v>44677</v>
      </c>
      <c r="C575" s="112" t="s">
        <v>3453</v>
      </c>
      <c r="D575" s="112" t="s">
        <v>201</v>
      </c>
      <c r="E575" s="8">
        <v>2136000</v>
      </c>
      <c r="F575" s="8">
        <v>16299</v>
      </c>
      <c r="G575" s="8">
        <v>0</v>
      </c>
      <c r="H575" s="113" t="s">
        <v>480</v>
      </c>
      <c r="I575" s="117">
        <v>19474992</v>
      </c>
      <c r="J575" s="112" t="s">
        <v>877</v>
      </c>
      <c r="K575" s="112" t="s">
        <v>213</v>
      </c>
      <c r="L575" s="112" t="s">
        <v>223</v>
      </c>
      <c r="M575" s="112" t="s">
        <v>878</v>
      </c>
      <c r="N575" s="112" t="s">
        <v>216</v>
      </c>
      <c r="O575" s="112" t="s">
        <v>676</v>
      </c>
      <c r="P575" s="112" t="s">
        <v>677</v>
      </c>
      <c r="Q575" s="113" t="s">
        <v>203</v>
      </c>
      <c r="R575" s="112" t="s">
        <v>204</v>
      </c>
      <c r="S575" s="112" t="s">
        <v>507</v>
      </c>
      <c r="T575" s="112" t="s">
        <v>508</v>
      </c>
      <c r="U575" s="8">
        <v>2136000</v>
      </c>
      <c r="V575" s="8">
        <v>0</v>
      </c>
      <c r="W575" s="8">
        <v>2136000</v>
      </c>
      <c r="X575" s="8">
        <v>0</v>
      </c>
      <c r="Y575" s="112" t="s">
        <v>207</v>
      </c>
      <c r="Z575" s="112" t="s">
        <v>208</v>
      </c>
      <c r="AA575" s="112" t="s">
        <v>451</v>
      </c>
      <c r="AB575" s="112" t="s">
        <v>452</v>
      </c>
      <c r="AC575" s="112" t="s">
        <v>453</v>
      </c>
      <c r="AD575" s="89" t="s">
        <v>2445</v>
      </c>
      <c r="AE575" s="112" t="s">
        <v>3454</v>
      </c>
      <c r="AF575" s="112" t="s">
        <v>880</v>
      </c>
      <c r="AG575" s="112" t="s">
        <v>880</v>
      </c>
      <c r="AH575" s="112" t="s">
        <v>881</v>
      </c>
      <c r="AI575" s="112" t="s">
        <v>2796</v>
      </c>
      <c r="AJ575" s="112" t="s">
        <v>2424</v>
      </c>
      <c r="AK575" s="112" t="s">
        <v>3455</v>
      </c>
      <c r="AL575" s="112" t="s">
        <v>3456</v>
      </c>
      <c r="AM575" s="112"/>
      <c r="AN575" s="112" t="s">
        <v>617</v>
      </c>
      <c r="AO575" s="112" t="s">
        <v>501</v>
      </c>
      <c r="AP575" s="112" t="s">
        <v>884</v>
      </c>
      <c r="AQ575" s="112" t="s">
        <v>879</v>
      </c>
      <c r="AR575" s="78" t="s">
        <v>995</v>
      </c>
      <c r="AS575" s="78" t="s">
        <v>996</v>
      </c>
      <c r="AT575" s="79" t="s">
        <v>997</v>
      </c>
    </row>
    <row r="576" spans="1:46" x14ac:dyDescent="0.25">
      <c r="A576" s="111">
        <v>75622</v>
      </c>
      <c r="B576" s="115">
        <v>44677</v>
      </c>
      <c r="C576" s="112" t="s">
        <v>3457</v>
      </c>
      <c r="D576" s="112" t="s">
        <v>201</v>
      </c>
      <c r="E576" s="8">
        <v>4185000</v>
      </c>
      <c r="F576" s="8">
        <v>38014</v>
      </c>
      <c r="G576" s="8">
        <v>0</v>
      </c>
      <c r="H576" s="113" t="s">
        <v>480</v>
      </c>
      <c r="I576" s="117">
        <v>19150759</v>
      </c>
      <c r="J576" s="112" t="s">
        <v>1480</v>
      </c>
      <c r="K576" s="112" t="s">
        <v>213</v>
      </c>
      <c r="L576" s="112" t="s">
        <v>223</v>
      </c>
      <c r="M576" s="112" t="s">
        <v>1481</v>
      </c>
      <c r="N576" s="112" t="s">
        <v>216</v>
      </c>
      <c r="O576" s="112" t="s">
        <v>233</v>
      </c>
      <c r="P576" s="112" t="s">
        <v>234</v>
      </c>
      <c r="Q576" s="113" t="s">
        <v>203</v>
      </c>
      <c r="R576" s="112" t="s">
        <v>204</v>
      </c>
      <c r="S576" s="112" t="s">
        <v>1349</v>
      </c>
      <c r="T576" s="112" t="s">
        <v>1350</v>
      </c>
      <c r="U576" s="8">
        <v>4185000</v>
      </c>
      <c r="V576" s="8">
        <v>0</v>
      </c>
      <c r="W576" s="8">
        <v>4185000</v>
      </c>
      <c r="X576" s="8">
        <v>0</v>
      </c>
      <c r="Y576" s="112" t="s">
        <v>207</v>
      </c>
      <c r="Z576" s="112" t="s">
        <v>208</v>
      </c>
      <c r="AA576" s="112" t="s">
        <v>451</v>
      </c>
      <c r="AB576" s="112" t="s">
        <v>452</v>
      </c>
      <c r="AC576" s="112" t="s">
        <v>453</v>
      </c>
      <c r="AD576" s="89" t="s">
        <v>3458</v>
      </c>
      <c r="AE576" s="112" t="s">
        <v>3459</v>
      </c>
      <c r="AF576" s="112" t="s">
        <v>936</v>
      </c>
      <c r="AG576" s="112" t="s">
        <v>754</v>
      </c>
      <c r="AH576" s="112" t="s">
        <v>1483</v>
      </c>
      <c r="AI576" s="112" t="s">
        <v>3460</v>
      </c>
      <c r="AJ576" s="112" t="s">
        <v>2424</v>
      </c>
      <c r="AK576" s="112" t="s">
        <v>3461</v>
      </c>
      <c r="AL576" s="112" t="s">
        <v>3462</v>
      </c>
      <c r="AM576" s="112"/>
      <c r="AN576" s="112" t="s">
        <v>492</v>
      </c>
      <c r="AO576" s="112" t="s">
        <v>501</v>
      </c>
      <c r="AP576" s="112" t="s">
        <v>1486</v>
      </c>
      <c r="AQ576" s="112" t="s">
        <v>1487</v>
      </c>
      <c r="AR576" s="78" t="s">
        <v>995</v>
      </c>
      <c r="AS576" s="78" t="s">
        <v>996</v>
      </c>
      <c r="AT576" s="79" t="s">
        <v>997</v>
      </c>
    </row>
    <row r="577" spans="1:46" x14ac:dyDescent="0.25">
      <c r="A577" s="111">
        <v>75722</v>
      </c>
      <c r="B577" s="115">
        <v>44677</v>
      </c>
      <c r="C577" s="112" t="s">
        <v>3463</v>
      </c>
      <c r="D577" s="112" t="s">
        <v>201</v>
      </c>
      <c r="E577" s="8">
        <v>3150000</v>
      </c>
      <c r="F577" s="8">
        <v>26664</v>
      </c>
      <c r="G577" s="8">
        <v>0</v>
      </c>
      <c r="H577" s="113" t="s">
        <v>480</v>
      </c>
      <c r="I577" s="117">
        <v>1076659207</v>
      </c>
      <c r="J577" s="112" t="s">
        <v>1682</v>
      </c>
      <c r="K577" s="112" t="s">
        <v>213</v>
      </c>
      <c r="L577" s="112" t="s">
        <v>223</v>
      </c>
      <c r="M577" s="112" t="s">
        <v>1683</v>
      </c>
      <c r="N577" s="112" t="s">
        <v>216</v>
      </c>
      <c r="O577" s="112" t="s">
        <v>564</v>
      </c>
      <c r="P577" s="112" t="s">
        <v>565</v>
      </c>
      <c r="Q577" s="113" t="s">
        <v>203</v>
      </c>
      <c r="R577" s="112" t="s">
        <v>204</v>
      </c>
      <c r="S577" s="112" t="s">
        <v>1514</v>
      </c>
      <c r="T577" s="112" t="s">
        <v>1515</v>
      </c>
      <c r="U577" s="8">
        <v>3150000</v>
      </c>
      <c r="V577" s="8">
        <v>0</v>
      </c>
      <c r="W577" s="8">
        <v>3150000</v>
      </c>
      <c r="X577" s="8">
        <v>0</v>
      </c>
      <c r="Y577" s="112" t="s">
        <v>207</v>
      </c>
      <c r="Z577" s="112" t="s">
        <v>208</v>
      </c>
      <c r="AA577" s="112" t="s">
        <v>451</v>
      </c>
      <c r="AB577" s="112" t="s">
        <v>452</v>
      </c>
      <c r="AC577" s="112" t="s">
        <v>453</v>
      </c>
      <c r="AD577" s="89" t="s">
        <v>2439</v>
      </c>
      <c r="AE577" s="112" t="s">
        <v>3464</v>
      </c>
      <c r="AF577" s="112" t="s">
        <v>1113</v>
      </c>
      <c r="AG577" s="112" t="s">
        <v>1123</v>
      </c>
      <c r="AH577" s="112" t="s">
        <v>1085</v>
      </c>
      <c r="AI577" s="112" t="s">
        <v>2802</v>
      </c>
      <c r="AJ577" s="112" t="s">
        <v>2424</v>
      </c>
      <c r="AK577" s="112" t="s">
        <v>3465</v>
      </c>
      <c r="AL577" s="112" t="s">
        <v>3466</v>
      </c>
      <c r="AM577" s="112"/>
      <c r="AN577" s="112" t="s">
        <v>617</v>
      </c>
      <c r="AO577" s="112" t="s">
        <v>493</v>
      </c>
      <c r="AP577" s="112" t="s">
        <v>1687</v>
      </c>
      <c r="AQ577" s="112" t="s">
        <v>1688</v>
      </c>
      <c r="AR577" s="78" t="s">
        <v>995</v>
      </c>
      <c r="AS577" s="78" t="s">
        <v>996</v>
      </c>
      <c r="AT577" s="79" t="s">
        <v>997</v>
      </c>
    </row>
    <row r="578" spans="1:46" x14ac:dyDescent="0.25">
      <c r="A578" s="111">
        <v>75822</v>
      </c>
      <c r="B578" s="115">
        <v>44677</v>
      </c>
      <c r="C578" s="112" t="s">
        <v>3467</v>
      </c>
      <c r="D578" s="112" t="s">
        <v>201</v>
      </c>
      <c r="E578" s="8">
        <v>4179000</v>
      </c>
      <c r="F578" s="8">
        <v>35372</v>
      </c>
      <c r="G578" s="8">
        <v>0</v>
      </c>
      <c r="H578" s="113" t="s">
        <v>480</v>
      </c>
      <c r="I578" s="117">
        <v>11229451</v>
      </c>
      <c r="J578" s="112" t="s">
        <v>1743</v>
      </c>
      <c r="K578" s="112" t="s">
        <v>213</v>
      </c>
      <c r="L578" s="112" t="s">
        <v>223</v>
      </c>
      <c r="M578" s="112" t="s">
        <v>1744</v>
      </c>
      <c r="N578" s="112" t="s">
        <v>216</v>
      </c>
      <c r="O578" s="112" t="s">
        <v>467</v>
      </c>
      <c r="P578" s="112" t="s">
        <v>468</v>
      </c>
      <c r="Q578" s="113" t="s">
        <v>203</v>
      </c>
      <c r="R578" s="112" t="s">
        <v>204</v>
      </c>
      <c r="S578" s="112" t="s">
        <v>817</v>
      </c>
      <c r="T578" s="112" t="s">
        <v>818</v>
      </c>
      <c r="U578" s="8">
        <v>4179000</v>
      </c>
      <c r="V578" s="8">
        <v>0</v>
      </c>
      <c r="W578" s="8">
        <v>4179000</v>
      </c>
      <c r="X578" s="8">
        <v>0</v>
      </c>
      <c r="Y578" s="112" t="s">
        <v>207</v>
      </c>
      <c r="Z578" s="112" t="s">
        <v>208</v>
      </c>
      <c r="AA578" s="112" t="s">
        <v>451</v>
      </c>
      <c r="AB578" s="112" t="s">
        <v>452</v>
      </c>
      <c r="AC578" s="112" t="s">
        <v>453</v>
      </c>
      <c r="AD578" s="89" t="s">
        <v>2458</v>
      </c>
      <c r="AE578" s="112" t="s">
        <v>3468</v>
      </c>
      <c r="AF578" s="112" t="s">
        <v>512</v>
      </c>
      <c r="AG578" s="112" t="s">
        <v>512</v>
      </c>
      <c r="AH578" s="112" t="s">
        <v>897</v>
      </c>
      <c r="AI578" s="112" t="s">
        <v>2807</v>
      </c>
      <c r="AJ578" s="112" t="s">
        <v>2424</v>
      </c>
      <c r="AK578" s="112" t="s">
        <v>3469</v>
      </c>
      <c r="AL578" s="112" t="s">
        <v>3470</v>
      </c>
      <c r="AM578" s="112"/>
      <c r="AN578" s="112" t="s">
        <v>516</v>
      </c>
      <c r="AO578" s="112" t="s">
        <v>501</v>
      </c>
      <c r="AP578" s="112" t="s">
        <v>1748</v>
      </c>
      <c r="AQ578" s="112" t="s">
        <v>1749</v>
      </c>
      <c r="AR578" s="78" t="s">
        <v>995</v>
      </c>
      <c r="AS578" s="78" t="s">
        <v>996</v>
      </c>
      <c r="AT578" s="79" t="s">
        <v>997</v>
      </c>
    </row>
    <row r="579" spans="1:46" x14ac:dyDescent="0.25">
      <c r="A579" s="111">
        <v>75922</v>
      </c>
      <c r="B579" s="115">
        <v>44677</v>
      </c>
      <c r="C579" s="112" t="s">
        <v>3471</v>
      </c>
      <c r="D579" s="112" t="s">
        <v>201</v>
      </c>
      <c r="E579" s="8">
        <v>12897371.5</v>
      </c>
      <c r="F579" s="8">
        <v>575997</v>
      </c>
      <c r="G579" s="8">
        <v>0</v>
      </c>
      <c r="H579" s="113" t="s">
        <v>202</v>
      </c>
      <c r="I579" s="117">
        <v>900372035</v>
      </c>
      <c r="J579" s="112" t="s">
        <v>465</v>
      </c>
      <c r="K579" s="112" t="s">
        <v>213</v>
      </c>
      <c r="L579" s="112" t="s">
        <v>223</v>
      </c>
      <c r="M579" s="112" t="s">
        <v>466</v>
      </c>
      <c r="N579" s="112" t="s">
        <v>216</v>
      </c>
      <c r="O579" s="112" t="s">
        <v>467</v>
      </c>
      <c r="P579" s="112" t="s">
        <v>468</v>
      </c>
      <c r="Q579" s="113" t="s">
        <v>203</v>
      </c>
      <c r="R579" s="112" t="s">
        <v>204</v>
      </c>
      <c r="S579" s="112" t="s">
        <v>219</v>
      </c>
      <c r="T579" s="112" t="s">
        <v>220</v>
      </c>
      <c r="U579" s="8">
        <v>12897371.5</v>
      </c>
      <c r="V579" s="8">
        <v>0</v>
      </c>
      <c r="W579" s="8">
        <v>12897371.5</v>
      </c>
      <c r="X579" s="8">
        <v>0</v>
      </c>
      <c r="Y579" s="112" t="s">
        <v>207</v>
      </c>
      <c r="Z579" s="112" t="s">
        <v>208</v>
      </c>
      <c r="AA579" s="112" t="s">
        <v>209</v>
      </c>
      <c r="AB579" s="112" t="s">
        <v>469</v>
      </c>
      <c r="AC579" s="112" t="s">
        <v>470</v>
      </c>
      <c r="AD579" s="89" t="s">
        <v>3472</v>
      </c>
      <c r="AE579" s="112" t="s">
        <v>3473</v>
      </c>
      <c r="AF579" s="112" t="s">
        <v>291</v>
      </c>
      <c r="AG579" s="112" t="s">
        <v>291</v>
      </c>
      <c r="AH579" s="112" t="s">
        <v>291</v>
      </c>
      <c r="AI579" s="112" t="s">
        <v>2810</v>
      </c>
      <c r="AJ579" s="112" t="s">
        <v>2424</v>
      </c>
      <c r="AK579" s="112" t="s">
        <v>3474</v>
      </c>
      <c r="AL579" s="112" t="s">
        <v>3475</v>
      </c>
      <c r="AM579" s="112"/>
      <c r="AN579" s="112" t="s">
        <v>475</v>
      </c>
      <c r="AO579" s="112" t="s">
        <v>476</v>
      </c>
      <c r="AP579" s="112" t="s">
        <v>477</v>
      </c>
      <c r="AQ579" s="112" t="s">
        <v>478</v>
      </c>
      <c r="AR579" s="78" t="e">
        <f>VLOOKUP(AB579,RUBROS[],3,FALSE)</f>
        <v>#N/A</v>
      </c>
      <c r="AS579" s="78" t="e">
        <f>VLOOKUP(AB579,RUBROS[],4,FALSE)</f>
        <v>#N/A</v>
      </c>
      <c r="AT579" s="79" t="s">
        <v>994</v>
      </c>
    </row>
    <row r="580" spans="1:46" x14ac:dyDescent="0.25">
      <c r="A580" s="111">
        <v>76022</v>
      </c>
      <c r="B580" s="115">
        <v>44677</v>
      </c>
      <c r="C580" s="112" t="s">
        <v>3476</v>
      </c>
      <c r="D580" s="112" t="s">
        <v>201</v>
      </c>
      <c r="E580" s="8">
        <v>4873000</v>
      </c>
      <c r="F580" s="8">
        <v>41077</v>
      </c>
      <c r="G580" s="8">
        <v>0</v>
      </c>
      <c r="H580" s="113" t="s">
        <v>480</v>
      </c>
      <c r="I580" s="117">
        <v>1143932793</v>
      </c>
      <c r="J580" s="112" t="s">
        <v>1890</v>
      </c>
      <c r="K580" s="112" t="s">
        <v>213</v>
      </c>
      <c r="L580" s="112" t="s">
        <v>223</v>
      </c>
      <c r="M580" s="112" t="s">
        <v>1891</v>
      </c>
      <c r="N580" s="112" t="s">
        <v>216</v>
      </c>
      <c r="O580" s="112" t="s">
        <v>676</v>
      </c>
      <c r="P580" s="112" t="s">
        <v>677</v>
      </c>
      <c r="Q580" s="113" t="s">
        <v>203</v>
      </c>
      <c r="R580" s="112" t="s">
        <v>204</v>
      </c>
      <c r="S580" s="112" t="s">
        <v>1514</v>
      </c>
      <c r="T580" s="112" t="s">
        <v>1515</v>
      </c>
      <c r="U580" s="8">
        <v>4873000</v>
      </c>
      <c r="V580" s="8">
        <v>0</v>
      </c>
      <c r="W580" s="8">
        <v>4873000</v>
      </c>
      <c r="X580" s="8">
        <v>0</v>
      </c>
      <c r="Y580" s="112" t="s">
        <v>207</v>
      </c>
      <c r="Z580" s="112" t="s">
        <v>208</v>
      </c>
      <c r="AA580" s="112" t="s">
        <v>451</v>
      </c>
      <c r="AB580" s="112" t="s">
        <v>452</v>
      </c>
      <c r="AC580" s="112" t="s">
        <v>453</v>
      </c>
      <c r="AD580" s="89" t="s">
        <v>2576</v>
      </c>
      <c r="AE580" s="112" t="s">
        <v>3477</v>
      </c>
      <c r="AF580" s="112" t="s">
        <v>651</v>
      </c>
      <c r="AG580" s="112" t="s">
        <v>1113</v>
      </c>
      <c r="AH580" s="112" t="s">
        <v>1390</v>
      </c>
      <c r="AI580" s="112" t="s">
        <v>2816</v>
      </c>
      <c r="AJ580" s="112" t="s">
        <v>2424</v>
      </c>
      <c r="AK580" s="112" t="s">
        <v>3478</v>
      </c>
      <c r="AL580" s="112" t="s">
        <v>3479</v>
      </c>
      <c r="AM580" s="112"/>
      <c r="AN580" s="112" t="s">
        <v>492</v>
      </c>
      <c r="AO580" s="112" t="s">
        <v>493</v>
      </c>
      <c r="AP580" s="112" t="s">
        <v>1895</v>
      </c>
      <c r="AQ580" s="112" t="s">
        <v>1520</v>
      </c>
      <c r="AR580" s="78" t="s">
        <v>995</v>
      </c>
      <c r="AS580" s="78" t="s">
        <v>996</v>
      </c>
      <c r="AT580" s="79" t="s">
        <v>997</v>
      </c>
    </row>
    <row r="581" spans="1:46" x14ac:dyDescent="0.25">
      <c r="A581" s="111">
        <v>76122</v>
      </c>
      <c r="B581" s="115">
        <v>44677</v>
      </c>
      <c r="C581" s="112" t="s">
        <v>3480</v>
      </c>
      <c r="D581" s="112" t="s">
        <v>201</v>
      </c>
      <c r="E581" s="8">
        <v>3109892</v>
      </c>
      <c r="F581" s="8">
        <v>0</v>
      </c>
      <c r="G581" s="8">
        <v>0</v>
      </c>
      <c r="H581" s="113" t="s">
        <v>202</v>
      </c>
      <c r="I581" s="117">
        <v>899999094</v>
      </c>
      <c r="J581" s="112" t="s">
        <v>793</v>
      </c>
      <c r="K581" s="112" t="s">
        <v>448</v>
      </c>
      <c r="L581" s="114"/>
      <c r="M581" s="114"/>
      <c r="N581" s="114"/>
      <c r="O581" s="114"/>
      <c r="P581" s="114"/>
      <c r="Q581" s="113" t="s">
        <v>203</v>
      </c>
      <c r="R581" s="112" t="s">
        <v>204</v>
      </c>
      <c r="S581" s="112" t="s">
        <v>205</v>
      </c>
      <c r="T581" s="112" t="s">
        <v>206</v>
      </c>
      <c r="U581" s="8">
        <v>3109892</v>
      </c>
      <c r="V581" s="8">
        <v>0</v>
      </c>
      <c r="W581" s="8">
        <v>3109892</v>
      </c>
      <c r="X581" s="8">
        <v>0</v>
      </c>
      <c r="Y581" s="112" t="s">
        <v>207</v>
      </c>
      <c r="Z581" s="112" t="s">
        <v>208</v>
      </c>
      <c r="AA581" s="112" t="s">
        <v>209</v>
      </c>
      <c r="AB581" s="112" t="s">
        <v>794</v>
      </c>
      <c r="AC581" s="112" t="s">
        <v>795</v>
      </c>
      <c r="AD581" s="89" t="s">
        <v>3481</v>
      </c>
      <c r="AE581" s="112" t="s">
        <v>3482</v>
      </c>
      <c r="AF581" s="112" t="s">
        <v>319</v>
      </c>
      <c r="AG581" s="112" t="s">
        <v>797</v>
      </c>
      <c r="AH581" s="112" t="s">
        <v>1785</v>
      </c>
      <c r="AI581" s="112" t="s">
        <v>2841</v>
      </c>
      <c r="AJ581" s="112" t="s">
        <v>2424</v>
      </c>
      <c r="AK581" s="112" t="s">
        <v>3483</v>
      </c>
      <c r="AL581" s="112" t="s">
        <v>3484</v>
      </c>
      <c r="AM581" s="112"/>
      <c r="AN581" s="112" t="s">
        <v>2424</v>
      </c>
      <c r="AO581" s="112" t="s">
        <v>210</v>
      </c>
      <c r="AP581" s="112" t="s">
        <v>3485</v>
      </c>
      <c r="AQ581" s="112" t="s">
        <v>3486</v>
      </c>
      <c r="AR581" s="78" t="e">
        <f>VLOOKUP(AB581,RUBROS[],3,FALSE)</f>
        <v>#N/A</v>
      </c>
      <c r="AS581" s="78" t="e">
        <f>VLOOKUP(AB581,RUBROS[],4,FALSE)</f>
        <v>#N/A</v>
      </c>
      <c r="AT581" s="79" t="s">
        <v>994</v>
      </c>
    </row>
    <row r="582" spans="1:46" x14ac:dyDescent="0.25">
      <c r="A582" s="111">
        <v>76222</v>
      </c>
      <c r="B582" s="115">
        <v>44677</v>
      </c>
      <c r="C582" s="112" t="s">
        <v>3487</v>
      </c>
      <c r="D582" s="112" t="s">
        <v>201</v>
      </c>
      <c r="E582" s="8">
        <v>2176170</v>
      </c>
      <c r="F582" s="8">
        <v>0</v>
      </c>
      <c r="G582" s="8">
        <v>0</v>
      </c>
      <c r="H582" s="113" t="s">
        <v>202</v>
      </c>
      <c r="I582" s="117">
        <v>830123461</v>
      </c>
      <c r="J582" s="112" t="s">
        <v>804</v>
      </c>
      <c r="K582" s="112" t="s">
        <v>448</v>
      </c>
      <c r="L582" s="114"/>
      <c r="M582" s="114"/>
      <c r="N582" s="114"/>
      <c r="O582" s="114"/>
      <c r="P582" s="114"/>
      <c r="Q582" s="113" t="s">
        <v>203</v>
      </c>
      <c r="R582" s="112" t="s">
        <v>204</v>
      </c>
      <c r="S582" s="112" t="s">
        <v>805</v>
      </c>
      <c r="T582" s="112" t="s">
        <v>806</v>
      </c>
      <c r="U582" s="8">
        <v>2176170</v>
      </c>
      <c r="V582" s="8">
        <v>0</v>
      </c>
      <c r="W582" s="8">
        <v>2176170</v>
      </c>
      <c r="X582" s="8">
        <v>0</v>
      </c>
      <c r="Y582" s="112" t="s">
        <v>207</v>
      </c>
      <c r="Z582" s="112" t="s">
        <v>208</v>
      </c>
      <c r="AA582" s="112" t="s">
        <v>209</v>
      </c>
      <c r="AB582" s="112" t="s">
        <v>807</v>
      </c>
      <c r="AC582" s="112" t="s">
        <v>808</v>
      </c>
      <c r="AD582" s="89" t="s">
        <v>3488</v>
      </c>
      <c r="AE582" s="112" t="s">
        <v>3489</v>
      </c>
      <c r="AF582" s="112" t="s">
        <v>319</v>
      </c>
      <c r="AG582" s="112" t="s">
        <v>797</v>
      </c>
      <c r="AH582" s="112" t="s">
        <v>1792</v>
      </c>
      <c r="AI582" s="112" t="s">
        <v>2850</v>
      </c>
      <c r="AJ582" s="112" t="s">
        <v>2424</v>
      </c>
      <c r="AK582" s="112" t="s">
        <v>3490</v>
      </c>
      <c r="AL582" s="112" t="s">
        <v>3491</v>
      </c>
      <c r="AM582" s="112"/>
      <c r="AN582" s="112" t="s">
        <v>2424</v>
      </c>
      <c r="AO582" s="112" t="s">
        <v>210</v>
      </c>
      <c r="AP582" s="112" t="s">
        <v>3485</v>
      </c>
      <c r="AQ582" s="112" t="s">
        <v>3486</v>
      </c>
      <c r="AR582" s="78" t="e">
        <f>VLOOKUP(AB582,RUBROS[],3,FALSE)</f>
        <v>#N/A</v>
      </c>
      <c r="AS582" s="78" t="e">
        <f>VLOOKUP(AB582,RUBROS[],4,FALSE)</f>
        <v>#N/A</v>
      </c>
      <c r="AT582" s="79" t="s">
        <v>994</v>
      </c>
    </row>
    <row r="583" spans="1:46" x14ac:dyDescent="0.25">
      <c r="A583" s="111">
        <v>76322</v>
      </c>
      <c r="B583" s="115">
        <v>44677</v>
      </c>
      <c r="C583" s="112" t="s">
        <v>3492</v>
      </c>
      <c r="D583" s="112" t="s">
        <v>201</v>
      </c>
      <c r="E583" s="8">
        <v>4873000</v>
      </c>
      <c r="F583" s="8">
        <v>41247</v>
      </c>
      <c r="G583" s="8">
        <v>0</v>
      </c>
      <c r="H583" s="113" t="s">
        <v>480</v>
      </c>
      <c r="I583" s="117">
        <v>1032362635</v>
      </c>
      <c r="J583" s="112" t="s">
        <v>1751</v>
      </c>
      <c r="K583" s="112" t="s">
        <v>213</v>
      </c>
      <c r="L583" s="112" t="s">
        <v>223</v>
      </c>
      <c r="M583" s="112" t="s">
        <v>1752</v>
      </c>
      <c r="N583" s="112" t="s">
        <v>216</v>
      </c>
      <c r="O583" s="112" t="s">
        <v>467</v>
      </c>
      <c r="P583" s="112" t="s">
        <v>468</v>
      </c>
      <c r="Q583" s="113" t="s">
        <v>203</v>
      </c>
      <c r="R583" s="112" t="s">
        <v>204</v>
      </c>
      <c r="S583" s="112" t="s">
        <v>1349</v>
      </c>
      <c r="T583" s="112" t="s">
        <v>1350</v>
      </c>
      <c r="U583" s="8">
        <v>4873000</v>
      </c>
      <c r="V583" s="8">
        <v>0</v>
      </c>
      <c r="W583" s="8">
        <v>4873000</v>
      </c>
      <c r="X583" s="8">
        <v>0</v>
      </c>
      <c r="Y583" s="112" t="s">
        <v>207</v>
      </c>
      <c r="Z583" s="112" t="s">
        <v>208</v>
      </c>
      <c r="AA583" s="112" t="s">
        <v>451</v>
      </c>
      <c r="AB583" s="112" t="s">
        <v>452</v>
      </c>
      <c r="AC583" s="112" t="s">
        <v>453</v>
      </c>
      <c r="AD583" s="89" t="s">
        <v>2576</v>
      </c>
      <c r="AE583" s="112" t="s">
        <v>3493</v>
      </c>
      <c r="AF583" s="112" t="s">
        <v>1263</v>
      </c>
      <c r="AG583" s="112" t="s">
        <v>1263</v>
      </c>
      <c r="AH583" s="112" t="s">
        <v>590</v>
      </c>
      <c r="AI583" s="112" t="s">
        <v>2858</v>
      </c>
      <c r="AJ583" s="112" t="s">
        <v>2424</v>
      </c>
      <c r="AK583" s="112" t="s">
        <v>3494</v>
      </c>
      <c r="AL583" s="112" t="s">
        <v>3495</v>
      </c>
      <c r="AM583" s="112"/>
      <c r="AN583" s="112" t="s">
        <v>492</v>
      </c>
      <c r="AO583" s="112" t="s">
        <v>501</v>
      </c>
      <c r="AP583" s="112" t="s">
        <v>1756</v>
      </c>
      <c r="AQ583" s="112" t="s">
        <v>1757</v>
      </c>
      <c r="AR583" s="78" t="s">
        <v>995</v>
      </c>
      <c r="AS583" s="78" t="s">
        <v>996</v>
      </c>
      <c r="AT583" s="79" t="s">
        <v>997</v>
      </c>
    </row>
    <row r="584" spans="1:46" x14ac:dyDescent="0.25">
      <c r="A584" s="111">
        <v>76422</v>
      </c>
      <c r="B584" s="115">
        <v>44677</v>
      </c>
      <c r="C584" s="112" t="s">
        <v>3496</v>
      </c>
      <c r="D584" s="112" t="s">
        <v>201</v>
      </c>
      <c r="E584" s="8">
        <v>2950000</v>
      </c>
      <c r="F584" s="8">
        <v>25508</v>
      </c>
      <c r="G584" s="8">
        <v>0</v>
      </c>
      <c r="H584" s="113" t="s">
        <v>480</v>
      </c>
      <c r="I584" s="117">
        <v>1047425600</v>
      </c>
      <c r="J584" s="112" t="s">
        <v>3097</v>
      </c>
      <c r="K584" s="112" t="s">
        <v>213</v>
      </c>
      <c r="L584" s="112" t="s">
        <v>223</v>
      </c>
      <c r="M584" s="112" t="s">
        <v>3098</v>
      </c>
      <c r="N584" s="112" t="s">
        <v>216</v>
      </c>
      <c r="O584" s="112" t="s">
        <v>467</v>
      </c>
      <c r="P584" s="112" t="s">
        <v>468</v>
      </c>
      <c r="Q584" s="113" t="s">
        <v>203</v>
      </c>
      <c r="R584" s="112" t="s">
        <v>204</v>
      </c>
      <c r="S584" s="112" t="s">
        <v>507</v>
      </c>
      <c r="T584" s="112" t="s">
        <v>508</v>
      </c>
      <c r="U584" s="8">
        <v>2950000</v>
      </c>
      <c r="V584" s="8">
        <v>0</v>
      </c>
      <c r="W584" s="8">
        <v>2950000</v>
      </c>
      <c r="X584" s="8">
        <v>0</v>
      </c>
      <c r="Y584" s="112" t="s">
        <v>207</v>
      </c>
      <c r="Z584" s="112" t="s">
        <v>208</v>
      </c>
      <c r="AA584" s="112" t="s">
        <v>451</v>
      </c>
      <c r="AB584" s="112" t="s">
        <v>452</v>
      </c>
      <c r="AC584" s="112" t="s">
        <v>453</v>
      </c>
      <c r="AD584" s="89" t="s">
        <v>3497</v>
      </c>
      <c r="AE584" s="112" t="s">
        <v>3498</v>
      </c>
      <c r="AF584" s="112" t="s">
        <v>590</v>
      </c>
      <c r="AG584" s="112" t="s">
        <v>548</v>
      </c>
      <c r="AH584" s="112" t="s">
        <v>1491</v>
      </c>
      <c r="AI584" s="112" t="s">
        <v>3499</v>
      </c>
      <c r="AJ584" s="112" t="s">
        <v>2424</v>
      </c>
      <c r="AK584" s="112" t="s">
        <v>3500</v>
      </c>
      <c r="AL584" s="112" t="s">
        <v>3501</v>
      </c>
      <c r="AM584" s="112"/>
      <c r="AN584" s="112" t="s">
        <v>2103</v>
      </c>
      <c r="AO584" s="112" t="s">
        <v>501</v>
      </c>
      <c r="AP584" s="112" t="s">
        <v>3103</v>
      </c>
      <c r="AQ584" s="112" t="s">
        <v>1704</v>
      </c>
      <c r="AR584" s="78" t="s">
        <v>995</v>
      </c>
      <c r="AS584" s="78" t="s">
        <v>996</v>
      </c>
      <c r="AT584" s="79" t="s">
        <v>997</v>
      </c>
    </row>
    <row r="585" spans="1:46" x14ac:dyDescent="0.25">
      <c r="A585" s="111">
        <v>76522</v>
      </c>
      <c r="B585" s="115">
        <v>44677</v>
      </c>
      <c r="C585" s="112" t="s">
        <v>3502</v>
      </c>
      <c r="D585" s="112" t="s">
        <v>201</v>
      </c>
      <c r="E585" s="8">
        <v>2136000</v>
      </c>
      <c r="F585" s="8">
        <v>17645</v>
      </c>
      <c r="G585" s="8">
        <v>0</v>
      </c>
      <c r="H585" s="113" t="s">
        <v>480</v>
      </c>
      <c r="I585" s="117">
        <v>79420471</v>
      </c>
      <c r="J585" s="112" t="s">
        <v>1446</v>
      </c>
      <c r="K585" s="112" t="s">
        <v>213</v>
      </c>
      <c r="L585" s="112" t="s">
        <v>223</v>
      </c>
      <c r="M585" s="112" t="s">
        <v>1447</v>
      </c>
      <c r="N585" s="112" t="s">
        <v>216</v>
      </c>
      <c r="O585" s="112" t="s">
        <v>676</v>
      </c>
      <c r="P585" s="112" t="s">
        <v>677</v>
      </c>
      <c r="Q585" s="113" t="s">
        <v>203</v>
      </c>
      <c r="R585" s="112" t="s">
        <v>204</v>
      </c>
      <c r="S585" s="112" t="s">
        <v>507</v>
      </c>
      <c r="T585" s="112" t="s">
        <v>508</v>
      </c>
      <c r="U585" s="8">
        <v>2136000</v>
      </c>
      <c r="V585" s="8">
        <v>0</v>
      </c>
      <c r="W585" s="8">
        <v>2136000</v>
      </c>
      <c r="X585" s="8">
        <v>0</v>
      </c>
      <c r="Y585" s="112" t="s">
        <v>207</v>
      </c>
      <c r="Z585" s="112" t="s">
        <v>208</v>
      </c>
      <c r="AA585" s="112" t="s">
        <v>451</v>
      </c>
      <c r="AB585" s="112" t="s">
        <v>452</v>
      </c>
      <c r="AC585" s="112" t="s">
        <v>453</v>
      </c>
      <c r="AD585" s="89" t="s">
        <v>2445</v>
      </c>
      <c r="AE585" s="112" t="s">
        <v>3503</v>
      </c>
      <c r="AF585" s="112" t="s">
        <v>1449</v>
      </c>
      <c r="AG585" s="112" t="s">
        <v>460</v>
      </c>
      <c r="AH585" s="112" t="s">
        <v>799</v>
      </c>
      <c r="AI585" s="112" t="s">
        <v>3504</v>
      </c>
      <c r="AJ585" s="112" t="s">
        <v>2424</v>
      </c>
      <c r="AK585" s="112" t="s">
        <v>3505</v>
      </c>
      <c r="AL585" s="112" t="s">
        <v>3506</v>
      </c>
      <c r="AM585" s="112"/>
      <c r="AN585" s="112" t="s">
        <v>343</v>
      </c>
      <c r="AO585" s="112" t="s">
        <v>493</v>
      </c>
      <c r="AP585" s="112" t="s">
        <v>1048</v>
      </c>
      <c r="AQ585" s="112" t="s">
        <v>1452</v>
      </c>
      <c r="AR585" s="78" t="s">
        <v>995</v>
      </c>
      <c r="AS585" s="78" t="s">
        <v>996</v>
      </c>
      <c r="AT585" s="79" t="s">
        <v>997</v>
      </c>
    </row>
    <row r="586" spans="1:46" x14ac:dyDescent="0.25">
      <c r="A586" s="111">
        <v>76622</v>
      </c>
      <c r="B586" s="115">
        <v>44677</v>
      </c>
      <c r="C586" s="112" t="s">
        <v>3507</v>
      </c>
      <c r="D586" s="112" t="s">
        <v>201</v>
      </c>
      <c r="E586" s="8">
        <v>4300000</v>
      </c>
      <c r="F586" s="8">
        <v>36398</v>
      </c>
      <c r="G586" s="8">
        <v>0</v>
      </c>
      <c r="H586" s="113" t="s">
        <v>480</v>
      </c>
      <c r="I586" s="117">
        <v>1013650820</v>
      </c>
      <c r="J586" s="112" t="s">
        <v>1531</v>
      </c>
      <c r="K586" s="112" t="s">
        <v>213</v>
      </c>
      <c r="L586" s="112" t="s">
        <v>223</v>
      </c>
      <c r="M586" s="112" t="s">
        <v>1532</v>
      </c>
      <c r="N586" s="112" t="s">
        <v>216</v>
      </c>
      <c r="O586" s="112" t="s">
        <v>467</v>
      </c>
      <c r="P586" s="112" t="s">
        <v>468</v>
      </c>
      <c r="Q586" s="113" t="s">
        <v>203</v>
      </c>
      <c r="R586" s="112" t="s">
        <v>204</v>
      </c>
      <c r="S586" s="112" t="s">
        <v>586</v>
      </c>
      <c r="T586" s="112" t="s">
        <v>587</v>
      </c>
      <c r="U586" s="8">
        <v>4300000</v>
      </c>
      <c r="V586" s="8">
        <v>0</v>
      </c>
      <c r="W586" s="8">
        <v>4300000</v>
      </c>
      <c r="X586" s="8">
        <v>0</v>
      </c>
      <c r="Y586" s="112" t="s">
        <v>207</v>
      </c>
      <c r="Z586" s="112" t="s">
        <v>208</v>
      </c>
      <c r="AA586" s="112" t="s">
        <v>209</v>
      </c>
      <c r="AB586" s="112" t="s">
        <v>452</v>
      </c>
      <c r="AC586" s="112" t="s">
        <v>453</v>
      </c>
      <c r="AD586" s="89" t="s">
        <v>3508</v>
      </c>
      <c r="AE586" s="112" t="s">
        <v>3509</v>
      </c>
      <c r="AF586" s="112" t="s">
        <v>834</v>
      </c>
      <c r="AG586" s="112" t="s">
        <v>834</v>
      </c>
      <c r="AH586" s="112" t="s">
        <v>703</v>
      </c>
      <c r="AI586" s="112" t="s">
        <v>2867</v>
      </c>
      <c r="AJ586" s="112" t="s">
        <v>2424</v>
      </c>
      <c r="AK586" s="112" t="s">
        <v>3510</v>
      </c>
      <c r="AL586" s="112" t="s">
        <v>3511</v>
      </c>
      <c r="AM586" s="112"/>
      <c r="AN586" s="112" t="s">
        <v>492</v>
      </c>
      <c r="AO586" s="112" t="s">
        <v>493</v>
      </c>
      <c r="AP586" s="112" t="s">
        <v>1536</v>
      </c>
      <c r="AQ586" s="112" t="s">
        <v>1537</v>
      </c>
      <c r="AR586" s="78" t="s">
        <v>995</v>
      </c>
      <c r="AS586" s="78" t="s">
        <v>996</v>
      </c>
      <c r="AT586" s="79" t="s">
        <v>997</v>
      </c>
    </row>
    <row r="587" spans="1:46" x14ac:dyDescent="0.25">
      <c r="A587" s="111">
        <v>76722</v>
      </c>
      <c r="B587" s="115">
        <v>44677</v>
      </c>
      <c r="C587" s="112" t="s">
        <v>3512</v>
      </c>
      <c r="D587" s="112" t="s">
        <v>201</v>
      </c>
      <c r="E587" s="8">
        <v>4873000</v>
      </c>
      <c r="F587" s="8">
        <v>41247</v>
      </c>
      <c r="G587" s="8">
        <v>0</v>
      </c>
      <c r="H587" s="113" t="s">
        <v>480</v>
      </c>
      <c r="I587" s="117">
        <v>79514880</v>
      </c>
      <c r="J587" s="112" t="s">
        <v>1714</v>
      </c>
      <c r="K587" s="112" t="s">
        <v>213</v>
      </c>
      <c r="L587" s="112" t="s">
        <v>223</v>
      </c>
      <c r="M587" s="112" t="s">
        <v>1715</v>
      </c>
      <c r="N587" s="112" t="s">
        <v>216</v>
      </c>
      <c r="O587" s="112" t="s">
        <v>233</v>
      </c>
      <c r="P587" s="112" t="s">
        <v>234</v>
      </c>
      <c r="Q587" s="113" t="s">
        <v>203</v>
      </c>
      <c r="R587" s="112" t="s">
        <v>204</v>
      </c>
      <c r="S587" s="112" t="s">
        <v>483</v>
      </c>
      <c r="T587" s="112" t="s">
        <v>484</v>
      </c>
      <c r="U587" s="8">
        <v>4873000</v>
      </c>
      <c r="V587" s="8">
        <v>0</v>
      </c>
      <c r="W587" s="8">
        <v>4873000</v>
      </c>
      <c r="X587" s="8">
        <v>0</v>
      </c>
      <c r="Y587" s="112" t="s">
        <v>207</v>
      </c>
      <c r="Z587" s="112" t="s">
        <v>208</v>
      </c>
      <c r="AA587" s="112" t="s">
        <v>1066</v>
      </c>
      <c r="AB587" s="112" t="s">
        <v>452</v>
      </c>
      <c r="AC587" s="112" t="s">
        <v>453</v>
      </c>
      <c r="AD587" s="89" t="s">
        <v>2576</v>
      </c>
      <c r="AE587" s="112" t="s">
        <v>3513</v>
      </c>
      <c r="AF587" s="112" t="s">
        <v>755</v>
      </c>
      <c r="AG587" s="112" t="s">
        <v>755</v>
      </c>
      <c r="AH587" s="112" t="s">
        <v>1391</v>
      </c>
      <c r="AI587" s="112" t="s">
        <v>2873</v>
      </c>
      <c r="AJ587" s="112" t="s">
        <v>2424</v>
      </c>
      <c r="AK587" s="112" t="s">
        <v>3514</v>
      </c>
      <c r="AL587" s="112" t="s">
        <v>3515</v>
      </c>
      <c r="AM587" s="112"/>
      <c r="AN587" s="112" t="s">
        <v>492</v>
      </c>
      <c r="AO587" s="112" t="s">
        <v>493</v>
      </c>
      <c r="AP587" s="112" t="s">
        <v>1719</v>
      </c>
      <c r="AQ587" s="112" t="s">
        <v>1720</v>
      </c>
      <c r="AR587" s="78" t="s">
        <v>995</v>
      </c>
      <c r="AS587" s="78" t="s">
        <v>996</v>
      </c>
      <c r="AT587" s="79" t="s">
        <v>997</v>
      </c>
    </row>
    <row r="588" spans="1:46" x14ac:dyDescent="0.25">
      <c r="A588" s="111">
        <v>76822</v>
      </c>
      <c r="B588" s="115">
        <v>44677</v>
      </c>
      <c r="C588" s="112" t="s">
        <v>3516</v>
      </c>
      <c r="D588" s="112" t="s">
        <v>201</v>
      </c>
      <c r="E588" s="8">
        <v>3150000</v>
      </c>
      <c r="F588" s="8">
        <v>26664</v>
      </c>
      <c r="G588" s="8">
        <v>0</v>
      </c>
      <c r="H588" s="113" t="s">
        <v>480</v>
      </c>
      <c r="I588" s="117">
        <v>1032483094</v>
      </c>
      <c r="J588" s="112" t="s">
        <v>932</v>
      </c>
      <c r="K588" s="112" t="s">
        <v>213</v>
      </c>
      <c r="L588" s="112" t="s">
        <v>223</v>
      </c>
      <c r="M588" s="112" t="s">
        <v>933</v>
      </c>
      <c r="N588" s="112" t="s">
        <v>216</v>
      </c>
      <c r="O588" s="112" t="s">
        <v>564</v>
      </c>
      <c r="P588" s="112" t="s">
        <v>565</v>
      </c>
      <c r="Q588" s="113" t="s">
        <v>203</v>
      </c>
      <c r="R588" s="112" t="s">
        <v>204</v>
      </c>
      <c r="S588" s="112" t="s">
        <v>507</v>
      </c>
      <c r="T588" s="112" t="s">
        <v>508</v>
      </c>
      <c r="U588" s="8">
        <v>3150000</v>
      </c>
      <c r="V588" s="8">
        <v>0</v>
      </c>
      <c r="W588" s="8">
        <v>3150000</v>
      </c>
      <c r="X588" s="8">
        <v>0</v>
      </c>
      <c r="Y588" s="112" t="s">
        <v>207</v>
      </c>
      <c r="Z588" s="112" t="s">
        <v>208</v>
      </c>
      <c r="AA588" s="112" t="s">
        <v>451</v>
      </c>
      <c r="AB588" s="112" t="s">
        <v>452</v>
      </c>
      <c r="AC588" s="112" t="s">
        <v>453</v>
      </c>
      <c r="AD588" s="89" t="s">
        <v>2439</v>
      </c>
      <c r="AE588" s="112" t="s">
        <v>3517</v>
      </c>
      <c r="AF588" s="112" t="s">
        <v>935</v>
      </c>
      <c r="AG588" s="112" t="s">
        <v>935</v>
      </c>
      <c r="AH588" s="112" t="s">
        <v>936</v>
      </c>
      <c r="AI588" s="112" t="s">
        <v>2881</v>
      </c>
      <c r="AJ588" s="112" t="s">
        <v>2424</v>
      </c>
      <c r="AK588" s="112" t="s">
        <v>3518</v>
      </c>
      <c r="AL588" s="112" t="s">
        <v>3519</v>
      </c>
      <c r="AM588" s="112"/>
      <c r="AN588" s="112" t="s">
        <v>617</v>
      </c>
      <c r="AO588" s="112" t="s">
        <v>493</v>
      </c>
      <c r="AP588" s="112" t="s">
        <v>940</v>
      </c>
      <c r="AQ588" s="112" t="s">
        <v>941</v>
      </c>
      <c r="AR588" s="78" t="s">
        <v>995</v>
      </c>
      <c r="AS588" s="78" t="s">
        <v>996</v>
      </c>
      <c r="AT588" s="79" t="s">
        <v>997</v>
      </c>
    </row>
    <row r="589" spans="1:46" x14ac:dyDescent="0.25">
      <c r="A589" s="111">
        <v>76922</v>
      </c>
      <c r="B589" s="115">
        <v>44677</v>
      </c>
      <c r="C589" s="112" t="s">
        <v>3520</v>
      </c>
      <c r="D589" s="112" t="s">
        <v>201</v>
      </c>
      <c r="E589" s="8">
        <v>2650000</v>
      </c>
      <c r="F589" s="8">
        <v>62181</v>
      </c>
      <c r="G589" s="8">
        <v>0</v>
      </c>
      <c r="H589" s="113" t="s">
        <v>480</v>
      </c>
      <c r="I589" s="117">
        <v>1010208994</v>
      </c>
      <c r="J589" s="112" t="s">
        <v>1223</v>
      </c>
      <c r="K589" s="112" t="s">
        <v>213</v>
      </c>
      <c r="L589" s="112" t="s">
        <v>223</v>
      </c>
      <c r="M589" s="112" t="s">
        <v>1224</v>
      </c>
      <c r="N589" s="112" t="s">
        <v>216</v>
      </c>
      <c r="O589" s="112" t="s">
        <v>467</v>
      </c>
      <c r="P589" s="112" t="s">
        <v>468</v>
      </c>
      <c r="Q589" s="113" t="s">
        <v>203</v>
      </c>
      <c r="R589" s="112" t="s">
        <v>204</v>
      </c>
      <c r="S589" s="112" t="s">
        <v>507</v>
      </c>
      <c r="T589" s="112" t="s">
        <v>508</v>
      </c>
      <c r="U589" s="8">
        <v>2650000</v>
      </c>
      <c r="V589" s="8">
        <v>0</v>
      </c>
      <c r="W589" s="8">
        <v>2650000</v>
      </c>
      <c r="X589" s="8">
        <v>0</v>
      </c>
      <c r="Y589" s="112" t="s">
        <v>207</v>
      </c>
      <c r="Z589" s="112" t="s">
        <v>208</v>
      </c>
      <c r="AA589" s="112" t="s">
        <v>451</v>
      </c>
      <c r="AB589" s="112" t="s">
        <v>452</v>
      </c>
      <c r="AC589" s="112" t="s">
        <v>453</v>
      </c>
      <c r="AD589" s="89" t="s">
        <v>2487</v>
      </c>
      <c r="AE589" s="112" t="s">
        <v>3521</v>
      </c>
      <c r="AF589" s="112" t="s">
        <v>428</v>
      </c>
      <c r="AG589" s="112" t="s">
        <v>428</v>
      </c>
      <c r="AH589" s="112" t="s">
        <v>1200</v>
      </c>
      <c r="AI589" s="112" t="s">
        <v>2887</v>
      </c>
      <c r="AJ589" s="112" t="s">
        <v>2424</v>
      </c>
      <c r="AK589" s="112" t="s">
        <v>3522</v>
      </c>
      <c r="AL589" s="112" t="s">
        <v>3523</v>
      </c>
      <c r="AM589" s="112"/>
      <c r="AN589" s="112" t="s">
        <v>617</v>
      </c>
      <c r="AO589" s="112" t="s">
        <v>501</v>
      </c>
      <c r="AP589" s="112" t="s">
        <v>1229</v>
      </c>
      <c r="AQ589" s="112" t="s">
        <v>1230</v>
      </c>
      <c r="AR589" s="78" t="s">
        <v>995</v>
      </c>
      <c r="AS589" s="78" t="s">
        <v>996</v>
      </c>
      <c r="AT589" s="79" t="s">
        <v>997</v>
      </c>
    </row>
    <row r="590" spans="1:46" x14ac:dyDescent="0.25">
      <c r="A590" s="111">
        <v>77022</v>
      </c>
      <c r="B590" s="115">
        <v>44678</v>
      </c>
      <c r="C590" s="112" t="s">
        <v>3524</v>
      </c>
      <c r="D590" s="112" t="s">
        <v>201</v>
      </c>
      <c r="E590" s="8">
        <v>635564</v>
      </c>
      <c r="F590" s="8">
        <v>18752</v>
      </c>
      <c r="G590" s="8">
        <v>0</v>
      </c>
      <c r="H590" s="113" t="s">
        <v>202</v>
      </c>
      <c r="I590" s="117">
        <v>900494393</v>
      </c>
      <c r="J590" s="112" t="s">
        <v>227</v>
      </c>
      <c r="K590" s="112" t="s">
        <v>213</v>
      </c>
      <c r="L590" s="112" t="s">
        <v>214</v>
      </c>
      <c r="M590" s="112" t="s">
        <v>334</v>
      </c>
      <c r="N590" s="112" t="s">
        <v>216</v>
      </c>
      <c r="O590" s="112" t="s">
        <v>228</v>
      </c>
      <c r="P590" s="112" t="s">
        <v>229</v>
      </c>
      <c r="Q590" s="113" t="s">
        <v>203</v>
      </c>
      <c r="R590" s="112" t="s">
        <v>204</v>
      </c>
      <c r="S590" s="112" t="s">
        <v>393</v>
      </c>
      <c r="T590" s="112" t="s">
        <v>394</v>
      </c>
      <c r="U590" s="8">
        <v>415000</v>
      </c>
      <c r="V590" s="8">
        <v>0</v>
      </c>
      <c r="W590" s="8">
        <v>415000</v>
      </c>
      <c r="X590" s="8">
        <v>0</v>
      </c>
      <c r="Y590" s="112" t="s">
        <v>207</v>
      </c>
      <c r="Z590" s="112" t="s">
        <v>208</v>
      </c>
      <c r="AA590" s="112" t="s">
        <v>209</v>
      </c>
      <c r="AB590" s="112" t="s">
        <v>395</v>
      </c>
      <c r="AC590" s="112" t="s">
        <v>396</v>
      </c>
      <c r="AD590" s="89" t="s">
        <v>3525</v>
      </c>
      <c r="AE590" s="112" t="s">
        <v>3526</v>
      </c>
      <c r="AF590" s="112" t="s">
        <v>1944</v>
      </c>
      <c r="AG590" s="112" t="s">
        <v>1924</v>
      </c>
      <c r="AH590" s="112" t="s">
        <v>1799</v>
      </c>
      <c r="AI590" s="112" t="s">
        <v>2893</v>
      </c>
      <c r="AJ590" s="112" t="s">
        <v>3527</v>
      </c>
      <c r="AK590" s="112" t="s">
        <v>3528</v>
      </c>
      <c r="AL590" s="112" t="s">
        <v>3529</v>
      </c>
      <c r="AM590" s="112"/>
      <c r="AN590" s="112" t="s">
        <v>3527</v>
      </c>
      <c r="AO590" s="112" t="s">
        <v>1620</v>
      </c>
      <c r="AP590" s="112" t="s">
        <v>3530</v>
      </c>
      <c r="AQ590" s="112" t="s">
        <v>3531</v>
      </c>
      <c r="AR590" s="78" t="e">
        <f>VLOOKUP(AB590,RUBROS[],3,FALSE)</f>
        <v>#N/A</v>
      </c>
      <c r="AS590" s="78" t="e">
        <f>VLOOKUP(AB590,RUBROS[],4,FALSE)</f>
        <v>#N/A</v>
      </c>
      <c r="AT590" s="79" t="s">
        <v>994</v>
      </c>
    </row>
    <row r="591" spans="1:46" x14ac:dyDescent="0.25">
      <c r="A591" s="111">
        <v>77022</v>
      </c>
      <c r="B591" s="115">
        <v>44678</v>
      </c>
      <c r="C591" s="112" t="s">
        <v>3524</v>
      </c>
      <c r="D591" s="112" t="s">
        <v>201</v>
      </c>
      <c r="E591" s="8">
        <v>635564</v>
      </c>
      <c r="F591" s="8">
        <v>18752</v>
      </c>
      <c r="G591" s="8">
        <v>0</v>
      </c>
      <c r="H591" s="113" t="s">
        <v>202</v>
      </c>
      <c r="I591" s="117">
        <v>900494393</v>
      </c>
      <c r="J591" s="112" t="s">
        <v>227</v>
      </c>
      <c r="K591" s="112" t="s">
        <v>213</v>
      </c>
      <c r="L591" s="112" t="s">
        <v>214</v>
      </c>
      <c r="M591" s="112" t="s">
        <v>334</v>
      </c>
      <c r="N591" s="112" t="s">
        <v>216</v>
      </c>
      <c r="O591" s="112" t="s">
        <v>228</v>
      </c>
      <c r="P591" s="112" t="s">
        <v>229</v>
      </c>
      <c r="Q591" s="113" t="s">
        <v>203</v>
      </c>
      <c r="R591" s="112" t="s">
        <v>204</v>
      </c>
      <c r="S591" s="112" t="s">
        <v>335</v>
      </c>
      <c r="T591" s="112" t="s">
        <v>336</v>
      </c>
      <c r="U591" s="8">
        <v>149014</v>
      </c>
      <c r="V591" s="8">
        <v>0</v>
      </c>
      <c r="W591" s="8">
        <v>149014</v>
      </c>
      <c r="X591" s="8">
        <v>0</v>
      </c>
      <c r="Y591" s="112" t="s">
        <v>207</v>
      </c>
      <c r="Z591" s="112" t="s">
        <v>208</v>
      </c>
      <c r="AA591" s="112" t="s">
        <v>209</v>
      </c>
      <c r="AB591" s="112" t="s">
        <v>337</v>
      </c>
      <c r="AC591" s="112" t="s">
        <v>338</v>
      </c>
      <c r="AD591" s="89" t="s">
        <v>3532</v>
      </c>
      <c r="AE591" s="112" t="s">
        <v>3526</v>
      </c>
      <c r="AF591" s="112" t="s">
        <v>1944</v>
      </c>
      <c r="AG591" s="112" t="s">
        <v>1924</v>
      </c>
      <c r="AH591" s="112" t="s">
        <v>1799</v>
      </c>
      <c r="AI591" s="112" t="s">
        <v>2893</v>
      </c>
      <c r="AJ591" s="112" t="s">
        <v>3527</v>
      </c>
      <c r="AK591" s="112" t="s">
        <v>3528</v>
      </c>
      <c r="AL591" s="112" t="s">
        <v>3529</v>
      </c>
      <c r="AM591" s="112"/>
      <c r="AN591" s="112" t="s">
        <v>3527</v>
      </c>
      <c r="AO591" s="112" t="s">
        <v>1620</v>
      </c>
      <c r="AP591" s="112" t="s">
        <v>3530</v>
      </c>
      <c r="AQ591" s="112" t="s">
        <v>3531</v>
      </c>
      <c r="AR591" s="78" t="e">
        <f>VLOOKUP(AB591,RUBROS[],3,FALSE)</f>
        <v>#N/A</v>
      </c>
      <c r="AS591" s="78" t="e">
        <f>VLOOKUP(AB591,RUBROS[],4,FALSE)</f>
        <v>#N/A</v>
      </c>
      <c r="AT591" s="79" t="s">
        <v>994</v>
      </c>
    </row>
    <row r="592" spans="1:46" x14ac:dyDescent="0.25">
      <c r="A592" s="111">
        <v>77122</v>
      </c>
      <c r="B592" s="115">
        <v>44678</v>
      </c>
      <c r="C592" s="112" t="s">
        <v>3533</v>
      </c>
      <c r="D592" s="112" t="s">
        <v>201</v>
      </c>
      <c r="E592" s="8">
        <v>5601999.9699999997</v>
      </c>
      <c r="F592" s="8">
        <v>174014</v>
      </c>
      <c r="G592" s="8">
        <v>0</v>
      </c>
      <c r="H592" s="113" t="s">
        <v>480</v>
      </c>
      <c r="I592" s="117">
        <v>35529659</v>
      </c>
      <c r="J592" s="112" t="s">
        <v>3534</v>
      </c>
      <c r="K592" s="112" t="s">
        <v>213</v>
      </c>
      <c r="L592" s="112" t="s">
        <v>223</v>
      </c>
      <c r="M592" s="112" t="s">
        <v>3535</v>
      </c>
      <c r="N592" s="112" t="s">
        <v>216</v>
      </c>
      <c r="O592" s="112" t="s">
        <v>233</v>
      </c>
      <c r="P592" s="112" t="s">
        <v>234</v>
      </c>
      <c r="Q592" s="113" t="s">
        <v>203</v>
      </c>
      <c r="R592" s="112" t="s">
        <v>204</v>
      </c>
      <c r="S592" s="112" t="s">
        <v>483</v>
      </c>
      <c r="T592" s="112" t="s">
        <v>484</v>
      </c>
      <c r="U592" s="8">
        <v>5601999.9699999997</v>
      </c>
      <c r="V592" s="8">
        <v>0</v>
      </c>
      <c r="W592" s="8">
        <v>5601999.9699999997</v>
      </c>
      <c r="X592" s="8">
        <v>0</v>
      </c>
      <c r="Y592" s="112" t="s">
        <v>207</v>
      </c>
      <c r="Z592" s="112" t="s">
        <v>208</v>
      </c>
      <c r="AA592" s="112" t="s">
        <v>451</v>
      </c>
      <c r="AB592" s="112" t="s">
        <v>452</v>
      </c>
      <c r="AC592" s="112" t="s">
        <v>453</v>
      </c>
      <c r="AD592" s="89" t="s">
        <v>3536</v>
      </c>
      <c r="AE592" s="112" t="s">
        <v>3537</v>
      </c>
      <c r="AF592" s="112" t="s">
        <v>1097</v>
      </c>
      <c r="AG592" s="112" t="s">
        <v>651</v>
      </c>
      <c r="AH592" s="112" t="s">
        <v>1645</v>
      </c>
      <c r="AI592" s="112" t="s">
        <v>2900</v>
      </c>
      <c r="AJ592" s="112" t="s">
        <v>3527</v>
      </c>
      <c r="AK592" s="112" t="s">
        <v>3538</v>
      </c>
      <c r="AL592" s="112" t="s">
        <v>3539</v>
      </c>
      <c r="AM592" s="112"/>
      <c r="AN592" s="112" t="s">
        <v>492</v>
      </c>
      <c r="AO592" s="112" t="s">
        <v>493</v>
      </c>
      <c r="AP592" s="112" t="s">
        <v>3540</v>
      </c>
      <c r="AQ592" s="112" t="s">
        <v>3541</v>
      </c>
      <c r="AR592" s="78" t="s">
        <v>995</v>
      </c>
      <c r="AS592" s="78" t="s">
        <v>996</v>
      </c>
      <c r="AT592" s="79" t="s">
        <v>997</v>
      </c>
    </row>
    <row r="593" spans="1:46" x14ac:dyDescent="0.25">
      <c r="A593" s="111">
        <v>77222</v>
      </c>
      <c r="B593" s="115">
        <v>44678</v>
      </c>
      <c r="C593" s="112" t="s">
        <v>3542</v>
      </c>
      <c r="D593" s="112" t="s">
        <v>201</v>
      </c>
      <c r="E593" s="8">
        <v>3150000</v>
      </c>
      <c r="F593" s="8">
        <v>26664</v>
      </c>
      <c r="G593" s="8">
        <v>0</v>
      </c>
      <c r="H593" s="113" t="s">
        <v>480</v>
      </c>
      <c r="I593" s="117">
        <v>1023947833</v>
      </c>
      <c r="J593" s="112" t="s">
        <v>1406</v>
      </c>
      <c r="K593" s="112" t="s">
        <v>213</v>
      </c>
      <c r="L593" s="112" t="s">
        <v>223</v>
      </c>
      <c r="M593" s="112" t="s">
        <v>1407</v>
      </c>
      <c r="N593" s="112" t="s">
        <v>216</v>
      </c>
      <c r="O593" s="112" t="s">
        <v>233</v>
      </c>
      <c r="P593" s="112" t="s">
        <v>234</v>
      </c>
      <c r="Q593" s="113" t="s">
        <v>203</v>
      </c>
      <c r="R593" s="112" t="s">
        <v>204</v>
      </c>
      <c r="S593" s="112" t="s">
        <v>483</v>
      </c>
      <c r="T593" s="112" t="s">
        <v>484</v>
      </c>
      <c r="U593" s="8">
        <v>3150000</v>
      </c>
      <c r="V593" s="8">
        <v>0</v>
      </c>
      <c r="W593" s="8">
        <v>3150000</v>
      </c>
      <c r="X593" s="8">
        <v>0</v>
      </c>
      <c r="Y593" s="112" t="s">
        <v>207</v>
      </c>
      <c r="Z593" s="112" t="s">
        <v>208</v>
      </c>
      <c r="AA593" s="112" t="s">
        <v>451</v>
      </c>
      <c r="AB593" s="112" t="s">
        <v>452</v>
      </c>
      <c r="AC593" s="112" t="s">
        <v>453</v>
      </c>
      <c r="AD593" s="89" t="s">
        <v>2439</v>
      </c>
      <c r="AE593" s="112" t="s">
        <v>3543</v>
      </c>
      <c r="AF593" s="112" t="s">
        <v>555</v>
      </c>
      <c r="AG593" s="112" t="s">
        <v>555</v>
      </c>
      <c r="AH593" s="112" t="s">
        <v>1341</v>
      </c>
      <c r="AI593" s="112" t="s">
        <v>2904</v>
      </c>
      <c r="AJ593" s="112" t="s">
        <v>3527</v>
      </c>
      <c r="AK593" s="112" t="s">
        <v>3544</v>
      </c>
      <c r="AL593" s="112" t="s">
        <v>3545</v>
      </c>
      <c r="AM593" s="112"/>
      <c r="AN593" s="112" t="s">
        <v>492</v>
      </c>
      <c r="AO593" s="112" t="s">
        <v>501</v>
      </c>
      <c r="AP593" s="112" t="s">
        <v>1412</v>
      </c>
      <c r="AQ593" s="112" t="s">
        <v>1413</v>
      </c>
      <c r="AR593" s="78" t="s">
        <v>995</v>
      </c>
      <c r="AS593" s="78" t="s">
        <v>996</v>
      </c>
      <c r="AT593" s="79" t="s">
        <v>997</v>
      </c>
    </row>
    <row r="594" spans="1:46" x14ac:dyDescent="0.25">
      <c r="A594" s="111">
        <v>77322</v>
      </c>
      <c r="B594" s="115">
        <v>44678</v>
      </c>
      <c r="C594" s="112" t="s">
        <v>3546</v>
      </c>
      <c r="D594" s="112" t="s">
        <v>201</v>
      </c>
      <c r="E594" s="8">
        <v>4179000</v>
      </c>
      <c r="F594" s="8">
        <v>35372</v>
      </c>
      <c r="G594" s="8">
        <v>0</v>
      </c>
      <c r="H594" s="113" t="s">
        <v>480</v>
      </c>
      <c r="I594" s="117">
        <v>1073505864</v>
      </c>
      <c r="J594" s="112" t="s">
        <v>751</v>
      </c>
      <c r="K594" s="112" t="s">
        <v>213</v>
      </c>
      <c r="L594" s="112" t="s">
        <v>223</v>
      </c>
      <c r="M594" s="112" t="s">
        <v>752</v>
      </c>
      <c r="N594" s="112" t="s">
        <v>216</v>
      </c>
      <c r="O594" s="112" t="s">
        <v>676</v>
      </c>
      <c r="P594" s="112" t="s">
        <v>677</v>
      </c>
      <c r="Q594" s="113" t="s">
        <v>203</v>
      </c>
      <c r="R594" s="112" t="s">
        <v>204</v>
      </c>
      <c r="S594" s="112" t="s">
        <v>610</v>
      </c>
      <c r="T594" s="112" t="s">
        <v>611</v>
      </c>
      <c r="U594" s="8">
        <v>4179000</v>
      </c>
      <c r="V594" s="8">
        <v>0</v>
      </c>
      <c r="W594" s="8">
        <v>4179000</v>
      </c>
      <c r="X594" s="8">
        <v>0</v>
      </c>
      <c r="Y594" s="112" t="s">
        <v>207</v>
      </c>
      <c r="Z594" s="112" t="s">
        <v>208</v>
      </c>
      <c r="AA594" s="112" t="s">
        <v>451</v>
      </c>
      <c r="AB594" s="112" t="s">
        <v>452</v>
      </c>
      <c r="AC594" s="112" t="s">
        <v>453</v>
      </c>
      <c r="AD594" s="89" t="s">
        <v>2458</v>
      </c>
      <c r="AE594" s="112" t="s">
        <v>3251</v>
      </c>
      <c r="AF594" s="112" t="s">
        <v>567</v>
      </c>
      <c r="AG594" s="112" t="s">
        <v>567</v>
      </c>
      <c r="AH594" s="112" t="s">
        <v>754</v>
      </c>
      <c r="AI594" s="112" t="s">
        <v>2909</v>
      </c>
      <c r="AJ594" s="112" t="s">
        <v>3527</v>
      </c>
      <c r="AK594" s="112" t="s">
        <v>3547</v>
      </c>
      <c r="AL594" s="112" t="s">
        <v>3548</v>
      </c>
      <c r="AM594" s="112"/>
      <c r="AN594" s="112" t="s">
        <v>617</v>
      </c>
      <c r="AO594" s="112" t="s">
        <v>493</v>
      </c>
      <c r="AP594" s="112" t="s">
        <v>758</v>
      </c>
      <c r="AQ594" s="112" t="s">
        <v>759</v>
      </c>
      <c r="AR594" s="78" t="s">
        <v>995</v>
      </c>
      <c r="AS594" s="78" t="s">
        <v>996</v>
      </c>
      <c r="AT594" s="79" t="s">
        <v>997</v>
      </c>
    </row>
    <row r="595" spans="1:46" x14ac:dyDescent="0.25">
      <c r="A595" s="111">
        <v>77422</v>
      </c>
      <c r="B595" s="115">
        <v>44678</v>
      </c>
      <c r="C595" s="112" t="s">
        <v>3549</v>
      </c>
      <c r="D595" s="112" t="s">
        <v>201</v>
      </c>
      <c r="E595" s="8">
        <v>3150000</v>
      </c>
      <c r="F595" s="8">
        <v>26664</v>
      </c>
      <c r="G595" s="8">
        <v>0</v>
      </c>
      <c r="H595" s="113" t="s">
        <v>480</v>
      </c>
      <c r="I595" s="117">
        <v>1024580525</v>
      </c>
      <c r="J595" s="112" t="s">
        <v>1423</v>
      </c>
      <c r="K595" s="112" t="s">
        <v>213</v>
      </c>
      <c r="L595" s="112" t="s">
        <v>223</v>
      </c>
      <c r="M595" s="112" t="s">
        <v>1424</v>
      </c>
      <c r="N595" s="112" t="s">
        <v>216</v>
      </c>
      <c r="O595" s="112" t="s">
        <v>233</v>
      </c>
      <c r="P595" s="112" t="s">
        <v>234</v>
      </c>
      <c r="Q595" s="113" t="s">
        <v>203</v>
      </c>
      <c r="R595" s="112" t="s">
        <v>204</v>
      </c>
      <c r="S595" s="112" t="s">
        <v>483</v>
      </c>
      <c r="T595" s="112" t="s">
        <v>484</v>
      </c>
      <c r="U595" s="8">
        <v>3150000</v>
      </c>
      <c r="V595" s="8">
        <v>0</v>
      </c>
      <c r="W595" s="8">
        <v>3150000</v>
      </c>
      <c r="X595" s="8">
        <v>0</v>
      </c>
      <c r="Y595" s="112" t="s">
        <v>207</v>
      </c>
      <c r="Z595" s="112" t="s">
        <v>208</v>
      </c>
      <c r="AA595" s="112" t="s">
        <v>451</v>
      </c>
      <c r="AB595" s="112" t="s">
        <v>452</v>
      </c>
      <c r="AC595" s="112" t="s">
        <v>453</v>
      </c>
      <c r="AD595" s="89" t="s">
        <v>2439</v>
      </c>
      <c r="AE595" s="112" t="s">
        <v>3550</v>
      </c>
      <c r="AF595" s="112" t="s">
        <v>739</v>
      </c>
      <c r="AG595" s="112" t="s">
        <v>739</v>
      </c>
      <c r="AH595" s="112" t="s">
        <v>1409</v>
      </c>
      <c r="AI595" s="112" t="s">
        <v>2914</v>
      </c>
      <c r="AJ595" s="112" t="s">
        <v>3527</v>
      </c>
      <c r="AK595" s="112" t="s">
        <v>3551</v>
      </c>
      <c r="AL595" s="112" t="s">
        <v>3552</v>
      </c>
      <c r="AM595" s="112"/>
      <c r="AN595" s="112" t="s">
        <v>492</v>
      </c>
      <c r="AO595" s="112" t="s">
        <v>493</v>
      </c>
      <c r="AP595" s="112" t="s">
        <v>1427</v>
      </c>
      <c r="AQ595" s="112" t="s">
        <v>1428</v>
      </c>
      <c r="AR595" s="78" t="s">
        <v>995</v>
      </c>
      <c r="AS595" s="78" t="s">
        <v>996</v>
      </c>
      <c r="AT595" s="79" t="s">
        <v>997</v>
      </c>
    </row>
    <row r="596" spans="1:46" x14ac:dyDescent="0.25">
      <c r="A596" s="111">
        <v>77522</v>
      </c>
      <c r="B596" s="115">
        <v>44678</v>
      </c>
      <c r="C596" s="112" t="s">
        <v>3553</v>
      </c>
      <c r="D596" s="112" t="s">
        <v>201</v>
      </c>
      <c r="E596" s="8">
        <v>8944000</v>
      </c>
      <c r="F596" s="8">
        <v>422825</v>
      </c>
      <c r="G596" s="8">
        <v>0</v>
      </c>
      <c r="H596" s="113" t="s">
        <v>480</v>
      </c>
      <c r="I596" s="117">
        <v>1031123536</v>
      </c>
      <c r="J596" s="112" t="s">
        <v>2041</v>
      </c>
      <c r="K596" s="112" t="s">
        <v>213</v>
      </c>
      <c r="L596" s="112" t="s">
        <v>223</v>
      </c>
      <c r="M596" s="112" t="s">
        <v>2042</v>
      </c>
      <c r="N596" s="112" t="s">
        <v>216</v>
      </c>
      <c r="O596" s="112" t="s">
        <v>467</v>
      </c>
      <c r="P596" s="112" t="s">
        <v>468</v>
      </c>
      <c r="Q596" s="113" t="s">
        <v>203</v>
      </c>
      <c r="R596" s="112" t="s">
        <v>204</v>
      </c>
      <c r="S596" s="112" t="s">
        <v>483</v>
      </c>
      <c r="T596" s="112" t="s">
        <v>484</v>
      </c>
      <c r="U596" s="8">
        <v>8944000</v>
      </c>
      <c r="V596" s="8">
        <v>0</v>
      </c>
      <c r="W596" s="8">
        <v>8944000</v>
      </c>
      <c r="X596" s="8">
        <v>0</v>
      </c>
      <c r="Y596" s="112" t="s">
        <v>2043</v>
      </c>
      <c r="Z596" s="112" t="s">
        <v>208</v>
      </c>
      <c r="AA596" s="112" t="s">
        <v>2044</v>
      </c>
      <c r="AB596" s="112" t="s">
        <v>452</v>
      </c>
      <c r="AC596" s="112" t="s">
        <v>453</v>
      </c>
      <c r="AD596" s="89" t="s">
        <v>2687</v>
      </c>
      <c r="AE596" s="112" t="s">
        <v>3554</v>
      </c>
      <c r="AF596" s="112" t="s">
        <v>546</v>
      </c>
      <c r="AG596" s="112" t="s">
        <v>546</v>
      </c>
      <c r="AH596" s="112" t="s">
        <v>913</v>
      </c>
      <c r="AI596" s="112" t="s">
        <v>2919</v>
      </c>
      <c r="AJ596" s="112" t="s">
        <v>3527</v>
      </c>
      <c r="AK596" s="112" t="s">
        <v>3555</v>
      </c>
      <c r="AL596" s="112" t="s">
        <v>3556</v>
      </c>
      <c r="AM596" s="112"/>
      <c r="AN596" s="112" t="s">
        <v>343</v>
      </c>
      <c r="AO596" s="112" t="s">
        <v>493</v>
      </c>
      <c r="AP596" s="112" t="s">
        <v>2049</v>
      </c>
      <c r="AQ596" s="112" t="s">
        <v>2050</v>
      </c>
      <c r="AR596" s="78" t="s">
        <v>995</v>
      </c>
      <c r="AS596" s="78" t="s">
        <v>996</v>
      </c>
      <c r="AT596" s="79" t="s">
        <v>997</v>
      </c>
    </row>
    <row r="597" spans="1:46" x14ac:dyDescent="0.25">
      <c r="A597" s="111">
        <v>77622</v>
      </c>
      <c r="B597" s="115">
        <v>44678</v>
      </c>
      <c r="C597" s="112" t="s">
        <v>3557</v>
      </c>
      <c r="D597" s="112" t="s">
        <v>201</v>
      </c>
      <c r="E597" s="8">
        <v>3150000</v>
      </c>
      <c r="F597" s="8">
        <v>26664</v>
      </c>
      <c r="G597" s="8">
        <v>0</v>
      </c>
      <c r="H597" s="113" t="s">
        <v>480</v>
      </c>
      <c r="I597" s="117">
        <v>77194104</v>
      </c>
      <c r="J597" s="112" t="s">
        <v>1415</v>
      </c>
      <c r="K597" s="112" t="s">
        <v>213</v>
      </c>
      <c r="L597" s="112" t="s">
        <v>223</v>
      </c>
      <c r="M597" s="112" t="s">
        <v>1416</v>
      </c>
      <c r="N597" s="112" t="s">
        <v>216</v>
      </c>
      <c r="O597" s="112" t="s">
        <v>467</v>
      </c>
      <c r="P597" s="112" t="s">
        <v>468</v>
      </c>
      <c r="Q597" s="113" t="s">
        <v>203</v>
      </c>
      <c r="R597" s="112" t="s">
        <v>204</v>
      </c>
      <c r="S597" s="112" t="s">
        <v>483</v>
      </c>
      <c r="T597" s="112" t="s">
        <v>484</v>
      </c>
      <c r="U597" s="8">
        <v>3150000</v>
      </c>
      <c r="V597" s="8">
        <v>0</v>
      </c>
      <c r="W597" s="8">
        <v>3150000</v>
      </c>
      <c r="X597" s="8">
        <v>0</v>
      </c>
      <c r="Y597" s="112" t="s">
        <v>207</v>
      </c>
      <c r="Z597" s="112" t="s">
        <v>208</v>
      </c>
      <c r="AA597" s="112" t="s">
        <v>451</v>
      </c>
      <c r="AB597" s="112" t="s">
        <v>452</v>
      </c>
      <c r="AC597" s="112" t="s">
        <v>453</v>
      </c>
      <c r="AD597" s="89" t="s">
        <v>2439</v>
      </c>
      <c r="AE597" s="112" t="s">
        <v>3558</v>
      </c>
      <c r="AF597" s="112" t="s">
        <v>341</v>
      </c>
      <c r="AG597" s="112" t="s">
        <v>341</v>
      </c>
      <c r="AH597" s="112" t="s">
        <v>919</v>
      </c>
      <c r="AI597" s="112" t="s">
        <v>2924</v>
      </c>
      <c r="AJ597" s="112" t="s">
        <v>3527</v>
      </c>
      <c r="AK597" s="112" t="s">
        <v>3559</v>
      </c>
      <c r="AL597" s="112" t="s">
        <v>3560</v>
      </c>
      <c r="AM597" s="112"/>
      <c r="AN597" s="112" t="s">
        <v>343</v>
      </c>
      <c r="AO597" s="112" t="s">
        <v>493</v>
      </c>
      <c r="AP597" s="112" t="s">
        <v>1420</v>
      </c>
      <c r="AQ597" s="112" t="s">
        <v>1421</v>
      </c>
      <c r="AR597" s="78" t="s">
        <v>995</v>
      </c>
      <c r="AS597" s="78" t="s">
        <v>996</v>
      </c>
      <c r="AT597" s="79" t="s">
        <v>997</v>
      </c>
    </row>
    <row r="598" spans="1:46" x14ac:dyDescent="0.25">
      <c r="A598" s="111">
        <v>77722</v>
      </c>
      <c r="B598" s="115">
        <v>44678</v>
      </c>
      <c r="C598" s="112" t="s">
        <v>3561</v>
      </c>
      <c r="D598" s="112" t="s">
        <v>201</v>
      </c>
      <c r="E598" s="8">
        <v>3150000</v>
      </c>
      <c r="F598" s="8">
        <v>26664</v>
      </c>
      <c r="G598" s="8">
        <v>0</v>
      </c>
      <c r="H598" s="113" t="s">
        <v>480</v>
      </c>
      <c r="I598" s="117">
        <v>1066179217</v>
      </c>
      <c r="J598" s="112" t="s">
        <v>1397</v>
      </c>
      <c r="K598" s="112" t="s">
        <v>213</v>
      </c>
      <c r="L598" s="112" t="s">
        <v>223</v>
      </c>
      <c r="M598" s="112" t="s">
        <v>1398</v>
      </c>
      <c r="N598" s="112" t="s">
        <v>216</v>
      </c>
      <c r="O598" s="112" t="s">
        <v>467</v>
      </c>
      <c r="P598" s="112" t="s">
        <v>468</v>
      </c>
      <c r="Q598" s="113" t="s">
        <v>203</v>
      </c>
      <c r="R598" s="112" t="s">
        <v>204</v>
      </c>
      <c r="S598" s="112" t="s">
        <v>483</v>
      </c>
      <c r="T598" s="112" t="s">
        <v>484</v>
      </c>
      <c r="U598" s="8">
        <v>3150000</v>
      </c>
      <c r="V598" s="8">
        <v>0</v>
      </c>
      <c r="W598" s="8">
        <v>3150000</v>
      </c>
      <c r="X598" s="8">
        <v>0</v>
      </c>
      <c r="Y598" s="112" t="s">
        <v>207</v>
      </c>
      <c r="Z598" s="112" t="s">
        <v>208</v>
      </c>
      <c r="AA598" s="112" t="s">
        <v>451</v>
      </c>
      <c r="AB598" s="112" t="s">
        <v>452</v>
      </c>
      <c r="AC598" s="112" t="s">
        <v>453</v>
      </c>
      <c r="AD598" s="89" t="s">
        <v>2439</v>
      </c>
      <c r="AE598" s="112" t="s">
        <v>3562</v>
      </c>
      <c r="AF598" s="112" t="s">
        <v>775</v>
      </c>
      <c r="AG598" s="112" t="s">
        <v>775</v>
      </c>
      <c r="AH598" s="112" t="s">
        <v>633</v>
      </c>
      <c r="AI598" s="112" t="s">
        <v>2929</v>
      </c>
      <c r="AJ598" s="112" t="s">
        <v>3527</v>
      </c>
      <c r="AK598" s="112" t="s">
        <v>3563</v>
      </c>
      <c r="AL598" s="112" t="s">
        <v>3564</v>
      </c>
      <c r="AM598" s="112"/>
      <c r="AN598" s="112" t="s">
        <v>765</v>
      </c>
      <c r="AO598" s="112" t="s">
        <v>493</v>
      </c>
      <c r="AP598" s="112" t="s">
        <v>1403</v>
      </c>
      <c r="AQ598" s="112" t="s">
        <v>1404</v>
      </c>
      <c r="AR598" s="78" t="s">
        <v>995</v>
      </c>
      <c r="AS598" s="78" t="s">
        <v>996</v>
      </c>
      <c r="AT598" s="79" t="s">
        <v>997</v>
      </c>
    </row>
    <row r="599" spans="1:46" x14ac:dyDescent="0.25">
      <c r="A599" s="111">
        <v>77822</v>
      </c>
      <c r="B599" s="115">
        <v>44678</v>
      </c>
      <c r="C599" s="112" t="s">
        <v>3565</v>
      </c>
      <c r="D599" s="112" t="s">
        <v>201</v>
      </c>
      <c r="E599" s="8">
        <v>3475000</v>
      </c>
      <c r="F599" s="8">
        <v>46789</v>
      </c>
      <c r="G599" s="8">
        <v>0</v>
      </c>
      <c r="H599" s="113" t="s">
        <v>480</v>
      </c>
      <c r="I599" s="117">
        <v>77090554</v>
      </c>
      <c r="J599" s="112" t="s">
        <v>1454</v>
      </c>
      <c r="K599" s="112" t="s">
        <v>213</v>
      </c>
      <c r="L599" s="112" t="s">
        <v>223</v>
      </c>
      <c r="M599" s="112" t="s">
        <v>1455</v>
      </c>
      <c r="N599" s="112" t="s">
        <v>216</v>
      </c>
      <c r="O599" s="112" t="s">
        <v>467</v>
      </c>
      <c r="P599" s="112" t="s">
        <v>468</v>
      </c>
      <c r="Q599" s="113" t="s">
        <v>203</v>
      </c>
      <c r="R599" s="112" t="s">
        <v>204</v>
      </c>
      <c r="S599" s="112" t="s">
        <v>507</v>
      </c>
      <c r="T599" s="112" t="s">
        <v>508</v>
      </c>
      <c r="U599" s="8">
        <v>3475000</v>
      </c>
      <c r="V599" s="8">
        <v>0</v>
      </c>
      <c r="W599" s="8">
        <v>3475000</v>
      </c>
      <c r="X599" s="8">
        <v>0</v>
      </c>
      <c r="Y599" s="112" t="s">
        <v>207</v>
      </c>
      <c r="Z599" s="112" t="s">
        <v>208</v>
      </c>
      <c r="AA599" s="112" t="s">
        <v>451</v>
      </c>
      <c r="AB599" s="112" t="s">
        <v>452</v>
      </c>
      <c r="AC599" s="112" t="s">
        <v>453</v>
      </c>
      <c r="AD599" s="89" t="s">
        <v>2641</v>
      </c>
      <c r="AE599" s="112" t="s">
        <v>3566</v>
      </c>
      <c r="AF599" s="112" t="s">
        <v>1302</v>
      </c>
      <c r="AG599" s="112" t="s">
        <v>1302</v>
      </c>
      <c r="AH599" s="112" t="s">
        <v>789</v>
      </c>
      <c r="AI599" s="112" t="s">
        <v>2936</v>
      </c>
      <c r="AJ599" s="112" t="s">
        <v>3527</v>
      </c>
      <c r="AK599" s="112" t="s">
        <v>3567</v>
      </c>
      <c r="AL599" s="112" t="s">
        <v>3568</v>
      </c>
      <c r="AM599" s="112"/>
      <c r="AN599" s="112" t="s">
        <v>343</v>
      </c>
      <c r="AO599" s="112" t="s">
        <v>493</v>
      </c>
      <c r="AP599" s="112" t="s">
        <v>1459</v>
      </c>
      <c r="AQ599" s="112" t="s">
        <v>1460</v>
      </c>
      <c r="AR599" s="78" t="s">
        <v>995</v>
      </c>
      <c r="AS599" s="78" t="s">
        <v>996</v>
      </c>
      <c r="AT599" s="79" t="s">
        <v>997</v>
      </c>
    </row>
    <row r="600" spans="1:46" x14ac:dyDescent="0.25">
      <c r="A600" s="111">
        <v>77922</v>
      </c>
      <c r="B600" s="115">
        <v>44678</v>
      </c>
      <c r="C600" s="112" t="s">
        <v>3569</v>
      </c>
      <c r="D600" s="112" t="s">
        <v>201</v>
      </c>
      <c r="E600" s="8">
        <v>3150000</v>
      </c>
      <c r="F600" s="8">
        <v>26664</v>
      </c>
      <c r="G600" s="8">
        <v>0</v>
      </c>
      <c r="H600" s="113" t="s">
        <v>480</v>
      </c>
      <c r="I600" s="117">
        <v>26863596</v>
      </c>
      <c r="J600" s="112" t="s">
        <v>1642</v>
      </c>
      <c r="K600" s="112" t="s">
        <v>213</v>
      </c>
      <c r="L600" s="112" t="s">
        <v>223</v>
      </c>
      <c r="M600" s="112" t="s">
        <v>1643</v>
      </c>
      <c r="N600" s="112" t="s">
        <v>216</v>
      </c>
      <c r="O600" s="112" t="s">
        <v>233</v>
      </c>
      <c r="P600" s="112" t="s">
        <v>234</v>
      </c>
      <c r="Q600" s="113" t="s">
        <v>203</v>
      </c>
      <c r="R600" s="112" t="s">
        <v>204</v>
      </c>
      <c r="S600" s="112" t="s">
        <v>407</v>
      </c>
      <c r="T600" s="112" t="s">
        <v>408</v>
      </c>
      <c r="U600" s="8">
        <v>3150000</v>
      </c>
      <c r="V600" s="8">
        <v>0</v>
      </c>
      <c r="W600" s="8">
        <v>3150000</v>
      </c>
      <c r="X600" s="8">
        <v>0</v>
      </c>
      <c r="Y600" s="112" t="s">
        <v>207</v>
      </c>
      <c r="Z600" s="112" t="s">
        <v>208</v>
      </c>
      <c r="AA600" s="112" t="s">
        <v>209</v>
      </c>
      <c r="AB600" s="112" t="s">
        <v>509</v>
      </c>
      <c r="AC600" s="112" t="s">
        <v>510</v>
      </c>
      <c r="AD600" s="89" t="s">
        <v>2439</v>
      </c>
      <c r="AE600" s="112" t="s">
        <v>3570</v>
      </c>
      <c r="AF600" s="112" t="s">
        <v>1645</v>
      </c>
      <c r="AG600" s="112" t="s">
        <v>1122</v>
      </c>
      <c r="AH600" s="112" t="s">
        <v>835</v>
      </c>
      <c r="AI600" s="112" t="s">
        <v>2944</v>
      </c>
      <c r="AJ600" s="112" t="s">
        <v>3527</v>
      </c>
      <c r="AK600" s="112" t="s">
        <v>3571</v>
      </c>
      <c r="AL600" s="112" t="s">
        <v>3572</v>
      </c>
      <c r="AM600" s="112"/>
      <c r="AN600" s="112" t="s">
        <v>343</v>
      </c>
      <c r="AO600" s="112" t="s">
        <v>493</v>
      </c>
      <c r="AP600" s="112" t="s">
        <v>1648</v>
      </c>
      <c r="AQ600" s="112" t="s">
        <v>1649</v>
      </c>
      <c r="AR600" s="78" t="s">
        <v>995</v>
      </c>
      <c r="AS600" s="78" t="s">
        <v>996</v>
      </c>
      <c r="AT600" s="79" t="s">
        <v>997</v>
      </c>
    </row>
    <row r="601" spans="1:46" x14ac:dyDescent="0.25">
      <c r="A601" s="111">
        <v>78022</v>
      </c>
      <c r="B601" s="115">
        <v>44678</v>
      </c>
      <c r="C601" s="112" t="s">
        <v>3573</v>
      </c>
      <c r="D601" s="112" t="s">
        <v>201</v>
      </c>
      <c r="E601" s="8">
        <v>5602000</v>
      </c>
      <c r="F601" s="8">
        <v>47418</v>
      </c>
      <c r="G601" s="8">
        <v>0</v>
      </c>
      <c r="H601" s="113" t="s">
        <v>480</v>
      </c>
      <c r="I601" s="117">
        <v>52261713</v>
      </c>
      <c r="J601" s="112" t="s">
        <v>960</v>
      </c>
      <c r="K601" s="112" t="s">
        <v>213</v>
      </c>
      <c r="L601" s="112" t="s">
        <v>223</v>
      </c>
      <c r="M601" s="112" t="s">
        <v>961</v>
      </c>
      <c r="N601" s="112" t="s">
        <v>216</v>
      </c>
      <c r="O601" s="112" t="s">
        <v>233</v>
      </c>
      <c r="P601" s="112" t="s">
        <v>234</v>
      </c>
      <c r="Q601" s="113" t="s">
        <v>203</v>
      </c>
      <c r="R601" s="112" t="s">
        <v>204</v>
      </c>
      <c r="S601" s="112" t="s">
        <v>449</v>
      </c>
      <c r="T601" s="112" t="s">
        <v>450</v>
      </c>
      <c r="U601" s="8">
        <v>5602000</v>
      </c>
      <c r="V601" s="8">
        <v>0</v>
      </c>
      <c r="W601" s="8">
        <v>5602000</v>
      </c>
      <c r="X601" s="8">
        <v>0</v>
      </c>
      <c r="Y601" s="112" t="s">
        <v>207</v>
      </c>
      <c r="Z601" s="112" t="s">
        <v>208</v>
      </c>
      <c r="AA601" s="112" t="s">
        <v>451</v>
      </c>
      <c r="AB601" s="112" t="s">
        <v>452</v>
      </c>
      <c r="AC601" s="112" t="s">
        <v>453</v>
      </c>
      <c r="AD601" s="89" t="s">
        <v>2571</v>
      </c>
      <c r="AE601" s="112" t="s">
        <v>3305</v>
      </c>
      <c r="AF601" s="112" t="s">
        <v>908</v>
      </c>
      <c r="AG601" s="112" t="s">
        <v>908</v>
      </c>
      <c r="AH601" s="112" t="s">
        <v>740</v>
      </c>
      <c r="AI601" s="112" t="s">
        <v>2951</v>
      </c>
      <c r="AJ601" s="112" t="s">
        <v>3527</v>
      </c>
      <c r="AK601" s="112" t="s">
        <v>3574</v>
      </c>
      <c r="AL601" s="112" t="s">
        <v>3575</v>
      </c>
      <c r="AM601" s="112"/>
      <c r="AN601" s="112" t="s">
        <v>765</v>
      </c>
      <c r="AO601" s="112" t="s">
        <v>493</v>
      </c>
      <c r="AP601" s="112" t="s">
        <v>964</v>
      </c>
      <c r="AQ601" s="112" t="s">
        <v>949</v>
      </c>
      <c r="AR601" s="78" t="s">
        <v>995</v>
      </c>
      <c r="AS601" s="78" t="s">
        <v>996</v>
      </c>
      <c r="AT601" s="79" t="s">
        <v>997</v>
      </c>
    </row>
    <row r="602" spans="1:46" x14ac:dyDescent="0.25">
      <c r="A602" s="111">
        <v>78122</v>
      </c>
      <c r="B602" s="115">
        <v>44678</v>
      </c>
      <c r="C602" s="112" t="s">
        <v>3576</v>
      </c>
      <c r="D602" s="112" t="s">
        <v>201</v>
      </c>
      <c r="E602" s="8">
        <v>3475000</v>
      </c>
      <c r="F602" s="8">
        <v>29414</v>
      </c>
      <c r="G602" s="8">
        <v>0</v>
      </c>
      <c r="H602" s="113" t="s">
        <v>480</v>
      </c>
      <c r="I602" s="117">
        <v>1032468011</v>
      </c>
      <c r="J602" s="112" t="s">
        <v>629</v>
      </c>
      <c r="K602" s="112" t="s">
        <v>213</v>
      </c>
      <c r="L602" s="112" t="s">
        <v>223</v>
      </c>
      <c r="M602" s="112" t="s">
        <v>630</v>
      </c>
      <c r="N602" s="112" t="s">
        <v>216</v>
      </c>
      <c r="O602" s="112" t="s">
        <v>467</v>
      </c>
      <c r="P602" s="112" t="s">
        <v>468</v>
      </c>
      <c r="Q602" s="113" t="s">
        <v>203</v>
      </c>
      <c r="R602" s="112" t="s">
        <v>204</v>
      </c>
      <c r="S602" s="112" t="s">
        <v>522</v>
      </c>
      <c r="T602" s="112" t="s">
        <v>523</v>
      </c>
      <c r="U602" s="8">
        <v>3475000</v>
      </c>
      <c r="V602" s="8">
        <v>0</v>
      </c>
      <c r="W602" s="8">
        <v>3475000</v>
      </c>
      <c r="X602" s="8">
        <v>0</v>
      </c>
      <c r="Y602" s="112" t="s">
        <v>207</v>
      </c>
      <c r="Z602" s="112" t="s">
        <v>208</v>
      </c>
      <c r="AA602" s="112" t="s">
        <v>451</v>
      </c>
      <c r="AB602" s="112" t="s">
        <v>452</v>
      </c>
      <c r="AC602" s="112" t="s">
        <v>453</v>
      </c>
      <c r="AD602" s="89" t="s">
        <v>2641</v>
      </c>
      <c r="AE602" s="112" t="s">
        <v>3209</v>
      </c>
      <c r="AF602" s="112" t="s">
        <v>554</v>
      </c>
      <c r="AG602" s="112" t="s">
        <v>554</v>
      </c>
      <c r="AH602" s="112" t="s">
        <v>631</v>
      </c>
      <c r="AI602" s="112" t="s">
        <v>2957</v>
      </c>
      <c r="AJ602" s="112" t="s">
        <v>3527</v>
      </c>
      <c r="AK602" s="112" t="s">
        <v>3577</v>
      </c>
      <c r="AL602" s="112" t="s">
        <v>3578</v>
      </c>
      <c r="AM602" s="112"/>
      <c r="AN602" s="112" t="s">
        <v>304</v>
      </c>
      <c r="AO602" s="112" t="s">
        <v>493</v>
      </c>
      <c r="AP602" s="112" t="s">
        <v>635</v>
      </c>
      <c r="AQ602" s="112" t="s">
        <v>560</v>
      </c>
      <c r="AR602" s="78" t="s">
        <v>995</v>
      </c>
      <c r="AS602" s="78" t="s">
        <v>996</v>
      </c>
      <c r="AT602" s="79" t="s">
        <v>997</v>
      </c>
    </row>
    <row r="603" spans="1:46" x14ac:dyDescent="0.25">
      <c r="A603" s="111">
        <v>78222</v>
      </c>
      <c r="B603" s="115">
        <v>44678</v>
      </c>
      <c r="C603" s="112" t="s">
        <v>3579</v>
      </c>
      <c r="D603" s="112" t="s">
        <v>201</v>
      </c>
      <c r="E603" s="8">
        <v>2650000</v>
      </c>
      <c r="F603" s="8">
        <v>22431</v>
      </c>
      <c r="G603" s="8">
        <v>0</v>
      </c>
      <c r="H603" s="113" t="s">
        <v>480</v>
      </c>
      <c r="I603" s="117">
        <v>1032492086</v>
      </c>
      <c r="J603" s="112" t="s">
        <v>637</v>
      </c>
      <c r="K603" s="112" t="s">
        <v>213</v>
      </c>
      <c r="L603" s="112" t="s">
        <v>223</v>
      </c>
      <c r="M603" s="112" t="s">
        <v>638</v>
      </c>
      <c r="N603" s="112" t="s">
        <v>216</v>
      </c>
      <c r="O603" s="112" t="s">
        <v>467</v>
      </c>
      <c r="P603" s="112" t="s">
        <v>468</v>
      </c>
      <c r="Q603" s="113" t="s">
        <v>203</v>
      </c>
      <c r="R603" s="112" t="s">
        <v>204</v>
      </c>
      <c r="S603" s="112" t="s">
        <v>522</v>
      </c>
      <c r="T603" s="112" t="s">
        <v>523</v>
      </c>
      <c r="U603" s="8">
        <v>2650000</v>
      </c>
      <c r="V603" s="8">
        <v>0</v>
      </c>
      <c r="W603" s="8">
        <v>2650000</v>
      </c>
      <c r="X603" s="8">
        <v>0</v>
      </c>
      <c r="Y603" s="112" t="s">
        <v>207</v>
      </c>
      <c r="Z603" s="112" t="s">
        <v>208</v>
      </c>
      <c r="AA603" s="112" t="s">
        <v>451</v>
      </c>
      <c r="AB603" s="112" t="s">
        <v>452</v>
      </c>
      <c r="AC603" s="112" t="s">
        <v>453</v>
      </c>
      <c r="AD603" s="89" t="s">
        <v>2487</v>
      </c>
      <c r="AE603" s="112" t="s">
        <v>3580</v>
      </c>
      <c r="AF603" s="112" t="s">
        <v>601</v>
      </c>
      <c r="AG603" s="112" t="s">
        <v>601</v>
      </c>
      <c r="AH603" s="112" t="s">
        <v>640</v>
      </c>
      <c r="AI603" s="112" t="s">
        <v>2960</v>
      </c>
      <c r="AJ603" s="112" t="s">
        <v>3527</v>
      </c>
      <c r="AK603" s="112" t="s">
        <v>3581</v>
      </c>
      <c r="AL603" s="112" t="s">
        <v>3582</v>
      </c>
      <c r="AM603" s="112"/>
      <c r="AN603" s="112" t="s">
        <v>304</v>
      </c>
      <c r="AO603" s="112" t="s">
        <v>501</v>
      </c>
      <c r="AP603" s="112" t="s">
        <v>643</v>
      </c>
      <c r="AQ603" s="112" t="s">
        <v>644</v>
      </c>
      <c r="AR603" s="78" t="s">
        <v>995</v>
      </c>
      <c r="AS603" s="78" t="s">
        <v>996</v>
      </c>
      <c r="AT603" s="79" t="s">
        <v>997</v>
      </c>
    </row>
    <row r="604" spans="1:46" x14ac:dyDescent="0.25">
      <c r="A604" s="111">
        <v>78322</v>
      </c>
      <c r="B604" s="115">
        <v>44678</v>
      </c>
      <c r="C604" s="112" t="s">
        <v>3583</v>
      </c>
      <c r="D604" s="112" t="s">
        <v>201</v>
      </c>
      <c r="E604" s="8">
        <v>3475000</v>
      </c>
      <c r="F604" s="8">
        <v>29414</v>
      </c>
      <c r="G604" s="8">
        <v>0</v>
      </c>
      <c r="H604" s="113" t="s">
        <v>480</v>
      </c>
      <c r="I604" s="117">
        <v>1101177390</v>
      </c>
      <c r="J604" s="112" t="s">
        <v>1196</v>
      </c>
      <c r="K604" s="112" t="s">
        <v>213</v>
      </c>
      <c r="L604" s="112" t="s">
        <v>223</v>
      </c>
      <c r="M604" s="112" t="s">
        <v>1197</v>
      </c>
      <c r="N604" s="112" t="s">
        <v>216</v>
      </c>
      <c r="O604" s="112" t="s">
        <v>467</v>
      </c>
      <c r="P604" s="112" t="s">
        <v>468</v>
      </c>
      <c r="Q604" s="113" t="s">
        <v>203</v>
      </c>
      <c r="R604" s="112" t="s">
        <v>204</v>
      </c>
      <c r="S604" s="112" t="s">
        <v>483</v>
      </c>
      <c r="T604" s="112" t="s">
        <v>484</v>
      </c>
      <c r="U604" s="8">
        <v>3475000</v>
      </c>
      <c r="V604" s="8">
        <v>0</v>
      </c>
      <c r="W604" s="8">
        <v>3475000</v>
      </c>
      <c r="X604" s="8">
        <v>0</v>
      </c>
      <c r="Y604" s="112" t="s">
        <v>207</v>
      </c>
      <c r="Z604" s="112" t="s">
        <v>208</v>
      </c>
      <c r="AA604" s="112" t="s">
        <v>451</v>
      </c>
      <c r="AB604" s="112" t="s">
        <v>452</v>
      </c>
      <c r="AC604" s="112" t="s">
        <v>453</v>
      </c>
      <c r="AD604" s="89" t="s">
        <v>2641</v>
      </c>
      <c r="AE604" s="112" t="s">
        <v>3584</v>
      </c>
      <c r="AF604" s="112" t="s">
        <v>746</v>
      </c>
      <c r="AG604" s="112" t="s">
        <v>1141</v>
      </c>
      <c r="AH604" s="112" t="s">
        <v>1199</v>
      </c>
      <c r="AI604" s="112" t="s">
        <v>798</v>
      </c>
      <c r="AJ604" s="112" t="s">
        <v>2046</v>
      </c>
      <c r="AK604" s="112" t="s">
        <v>3585</v>
      </c>
      <c r="AL604" s="112" t="s">
        <v>3586</v>
      </c>
      <c r="AM604" s="112"/>
      <c r="AN604" s="112" t="s">
        <v>1203</v>
      </c>
      <c r="AO604" s="112" t="s">
        <v>493</v>
      </c>
      <c r="AP604" s="112" t="s">
        <v>1204</v>
      </c>
      <c r="AQ604" s="112" t="s">
        <v>1205</v>
      </c>
      <c r="AR604" s="78" t="s">
        <v>995</v>
      </c>
      <c r="AS604" s="78" t="s">
        <v>996</v>
      </c>
      <c r="AT604" s="79" t="s">
        <v>997</v>
      </c>
    </row>
    <row r="605" spans="1:46" x14ac:dyDescent="0.25">
      <c r="A605" s="111">
        <v>78422</v>
      </c>
      <c r="B605" s="115">
        <v>44678</v>
      </c>
      <c r="C605" s="112" t="s">
        <v>3587</v>
      </c>
      <c r="D605" s="112" t="s">
        <v>201</v>
      </c>
      <c r="E605" s="8">
        <v>3475000</v>
      </c>
      <c r="F605" s="8">
        <v>29414</v>
      </c>
      <c r="G605" s="8">
        <v>0</v>
      </c>
      <c r="H605" s="113" t="s">
        <v>480</v>
      </c>
      <c r="I605" s="117">
        <v>1101177390</v>
      </c>
      <c r="J605" s="112" t="s">
        <v>1196</v>
      </c>
      <c r="K605" s="112" t="s">
        <v>213</v>
      </c>
      <c r="L605" s="112" t="s">
        <v>223</v>
      </c>
      <c r="M605" s="112" t="s">
        <v>1197</v>
      </c>
      <c r="N605" s="112" t="s">
        <v>216</v>
      </c>
      <c r="O605" s="112" t="s">
        <v>467</v>
      </c>
      <c r="P605" s="112" t="s">
        <v>468</v>
      </c>
      <c r="Q605" s="113" t="s">
        <v>203</v>
      </c>
      <c r="R605" s="112" t="s">
        <v>204</v>
      </c>
      <c r="S605" s="112" t="s">
        <v>483</v>
      </c>
      <c r="T605" s="112" t="s">
        <v>484</v>
      </c>
      <c r="U605" s="8">
        <v>3475000</v>
      </c>
      <c r="V605" s="8">
        <v>0</v>
      </c>
      <c r="W605" s="8">
        <v>3475000</v>
      </c>
      <c r="X605" s="8">
        <v>0</v>
      </c>
      <c r="Y605" s="112" t="s">
        <v>207</v>
      </c>
      <c r="Z605" s="112" t="s">
        <v>208</v>
      </c>
      <c r="AA605" s="112" t="s">
        <v>451</v>
      </c>
      <c r="AB605" s="112" t="s">
        <v>452</v>
      </c>
      <c r="AC605" s="112" t="s">
        <v>453</v>
      </c>
      <c r="AD605" s="89" t="s">
        <v>2641</v>
      </c>
      <c r="AE605" s="112" t="s">
        <v>3588</v>
      </c>
      <c r="AF605" s="112" t="s">
        <v>746</v>
      </c>
      <c r="AG605" s="112" t="s">
        <v>1141</v>
      </c>
      <c r="AH605" s="112" t="s">
        <v>1199</v>
      </c>
      <c r="AI605" s="112" t="s">
        <v>2708</v>
      </c>
      <c r="AJ605" s="112" t="s">
        <v>2424</v>
      </c>
      <c r="AK605" s="112" t="s">
        <v>3589</v>
      </c>
      <c r="AL605" s="112" t="s">
        <v>3590</v>
      </c>
      <c r="AM605" s="112"/>
      <c r="AN605" s="112" t="s">
        <v>1203</v>
      </c>
      <c r="AO605" s="112" t="s">
        <v>493</v>
      </c>
      <c r="AP605" s="112" t="s">
        <v>1204</v>
      </c>
      <c r="AQ605" s="112" t="s">
        <v>1205</v>
      </c>
      <c r="AR605" s="78" t="s">
        <v>995</v>
      </c>
      <c r="AS605" s="78" t="s">
        <v>996</v>
      </c>
      <c r="AT605" s="79" t="s">
        <v>997</v>
      </c>
    </row>
    <row r="606" spans="1:46" x14ac:dyDescent="0.25">
      <c r="A606" s="111">
        <v>78522</v>
      </c>
      <c r="B606" s="115">
        <v>44678</v>
      </c>
      <c r="C606" s="112" t="s">
        <v>3591</v>
      </c>
      <c r="D606" s="112" t="s">
        <v>201</v>
      </c>
      <c r="E606" s="8">
        <v>4873000</v>
      </c>
      <c r="F606" s="8">
        <v>41247</v>
      </c>
      <c r="G606" s="8">
        <v>0</v>
      </c>
      <c r="H606" s="113" t="s">
        <v>480</v>
      </c>
      <c r="I606" s="117">
        <v>1136881606</v>
      </c>
      <c r="J606" s="112" t="s">
        <v>1601</v>
      </c>
      <c r="K606" s="112" t="s">
        <v>213</v>
      </c>
      <c r="L606" s="112" t="s">
        <v>223</v>
      </c>
      <c r="M606" s="112" t="s">
        <v>1602</v>
      </c>
      <c r="N606" s="112" t="s">
        <v>216</v>
      </c>
      <c r="O606" s="112" t="s">
        <v>467</v>
      </c>
      <c r="P606" s="112" t="s">
        <v>468</v>
      </c>
      <c r="Q606" s="113" t="s">
        <v>203</v>
      </c>
      <c r="R606" s="112" t="s">
        <v>204</v>
      </c>
      <c r="S606" s="112" t="s">
        <v>483</v>
      </c>
      <c r="T606" s="112" t="s">
        <v>484</v>
      </c>
      <c r="U606" s="8">
        <v>4873000</v>
      </c>
      <c r="V606" s="8">
        <v>0</v>
      </c>
      <c r="W606" s="8">
        <v>4873000</v>
      </c>
      <c r="X606" s="8">
        <v>0</v>
      </c>
      <c r="Y606" s="112" t="s">
        <v>207</v>
      </c>
      <c r="Z606" s="112" t="s">
        <v>208</v>
      </c>
      <c r="AA606" s="112" t="s">
        <v>451</v>
      </c>
      <c r="AB606" s="112" t="s">
        <v>452</v>
      </c>
      <c r="AC606" s="112" t="s">
        <v>453</v>
      </c>
      <c r="AD606" s="89" t="s">
        <v>2576</v>
      </c>
      <c r="AE606" s="112" t="s">
        <v>3592</v>
      </c>
      <c r="AF606" s="112" t="s">
        <v>1123</v>
      </c>
      <c r="AG606" s="112" t="s">
        <v>746</v>
      </c>
      <c r="AH606" s="112" t="s">
        <v>989</v>
      </c>
      <c r="AI606" s="112" t="s">
        <v>2972</v>
      </c>
      <c r="AJ606" s="112" t="s">
        <v>3527</v>
      </c>
      <c r="AK606" s="112" t="s">
        <v>3593</v>
      </c>
      <c r="AL606" s="112" t="s">
        <v>3594</v>
      </c>
      <c r="AM606" s="112"/>
      <c r="AN606" s="112" t="s">
        <v>571</v>
      </c>
      <c r="AO606" s="112" t="s">
        <v>493</v>
      </c>
      <c r="AP606" s="112" t="s">
        <v>1607</v>
      </c>
      <c r="AQ606" s="112" t="s">
        <v>1608</v>
      </c>
      <c r="AR606" s="78" t="s">
        <v>995</v>
      </c>
      <c r="AS606" s="78" t="s">
        <v>996</v>
      </c>
      <c r="AT606" s="79" t="s">
        <v>997</v>
      </c>
    </row>
    <row r="607" spans="1:46" x14ac:dyDescent="0.25">
      <c r="A607" s="111">
        <v>78622</v>
      </c>
      <c r="B607" s="115">
        <v>44678</v>
      </c>
      <c r="C607" s="112" t="s">
        <v>3595</v>
      </c>
      <c r="D607" s="112" t="s">
        <v>201</v>
      </c>
      <c r="E607" s="8">
        <v>2950000</v>
      </c>
      <c r="F607" s="8">
        <v>24970</v>
      </c>
      <c r="G607" s="8">
        <v>0</v>
      </c>
      <c r="H607" s="113" t="s">
        <v>480</v>
      </c>
      <c r="I607" s="117">
        <v>1065136852</v>
      </c>
      <c r="J607" s="112" t="s">
        <v>1462</v>
      </c>
      <c r="K607" s="112" t="s">
        <v>213</v>
      </c>
      <c r="L607" s="112" t="s">
        <v>223</v>
      </c>
      <c r="M607" s="112" t="s">
        <v>1463</v>
      </c>
      <c r="N607" s="112" t="s">
        <v>216</v>
      </c>
      <c r="O607" s="112" t="s">
        <v>467</v>
      </c>
      <c r="P607" s="112" t="s">
        <v>468</v>
      </c>
      <c r="Q607" s="113" t="s">
        <v>203</v>
      </c>
      <c r="R607" s="112" t="s">
        <v>204</v>
      </c>
      <c r="S607" s="112" t="s">
        <v>507</v>
      </c>
      <c r="T607" s="112" t="s">
        <v>508</v>
      </c>
      <c r="U607" s="8">
        <v>2950000</v>
      </c>
      <c r="V607" s="8">
        <v>0</v>
      </c>
      <c r="W607" s="8">
        <v>2950000</v>
      </c>
      <c r="X607" s="8">
        <v>0</v>
      </c>
      <c r="Y607" s="112" t="s">
        <v>207</v>
      </c>
      <c r="Z607" s="112" t="s">
        <v>208</v>
      </c>
      <c r="AA607" s="112" t="s">
        <v>451</v>
      </c>
      <c r="AB607" s="112" t="s">
        <v>452</v>
      </c>
      <c r="AC607" s="112" t="s">
        <v>453</v>
      </c>
      <c r="AD607" s="89" t="s">
        <v>3497</v>
      </c>
      <c r="AE607" s="112" t="s">
        <v>3592</v>
      </c>
      <c r="AF607" s="112" t="s">
        <v>1122</v>
      </c>
      <c r="AG607" s="112" t="s">
        <v>1282</v>
      </c>
      <c r="AH607" s="112" t="s">
        <v>853</v>
      </c>
      <c r="AI607" s="112" t="s">
        <v>2980</v>
      </c>
      <c r="AJ607" s="112" t="s">
        <v>3527</v>
      </c>
      <c r="AK607" s="112" t="s">
        <v>3596</v>
      </c>
      <c r="AL607" s="112" t="s">
        <v>3597</v>
      </c>
      <c r="AM607" s="112"/>
      <c r="AN607" s="112" t="s">
        <v>343</v>
      </c>
      <c r="AO607" s="112" t="s">
        <v>501</v>
      </c>
      <c r="AP607" s="112" t="s">
        <v>1467</v>
      </c>
      <c r="AQ607" s="112" t="s">
        <v>1468</v>
      </c>
      <c r="AR607" s="78" t="s">
        <v>995</v>
      </c>
      <c r="AS607" s="78" t="s">
        <v>996</v>
      </c>
      <c r="AT607" s="79" t="s">
        <v>997</v>
      </c>
    </row>
    <row r="608" spans="1:46" x14ac:dyDescent="0.25">
      <c r="A608" s="111">
        <v>78822</v>
      </c>
      <c r="B608" s="115">
        <v>44678</v>
      </c>
      <c r="C608" s="112" t="s">
        <v>3598</v>
      </c>
      <c r="D608" s="112" t="s">
        <v>201</v>
      </c>
      <c r="E608" s="8">
        <v>4873000</v>
      </c>
      <c r="F608" s="8">
        <v>41247</v>
      </c>
      <c r="G608" s="8">
        <v>0</v>
      </c>
      <c r="H608" s="113" t="s">
        <v>480</v>
      </c>
      <c r="I608" s="117">
        <v>1077966336</v>
      </c>
      <c r="J608" s="112" t="s">
        <v>1119</v>
      </c>
      <c r="K608" s="112" t="s">
        <v>213</v>
      </c>
      <c r="L608" s="112" t="s">
        <v>223</v>
      </c>
      <c r="M608" s="112" t="s">
        <v>1120</v>
      </c>
      <c r="N608" s="112" t="s">
        <v>216</v>
      </c>
      <c r="O608" s="112" t="s">
        <v>228</v>
      </c>
      <c r="P608" s="112" t="s">
        <v>229</v>
      </c>
      <c r="Q608" s="113" t="s">
        <v>203</v>
      </c>
      <c r="R608" s="112" t="s">
        <v>204</v>
      </c>
      <c r="S608" s="112" t="s">
        <v>483</v>
      </c>
      <c r="T608" s="112" t="s">
        <v>484</v>
      </c>
      <c r="U608" s="8">
        <v>4873000</v>
      </c>
      <c r="V608" s="8">
        <v>0</v>
      </c>
      <c r="W608" s="8">
        <v>4873000</v>
      </c>
      <c r="X608" s="8">
        <v>0</v>
      </c>
      <c r="Y608" s="112" t="s">
        <v>207</v>
      </c>
      <c r="Z608" s="112" t="s">
        <v>208</v>
      </c>
      <c r="AA608" s="112" t="s">
        <v>1066</v>
      </c>
      <c r="AB608" s="112" t="s">
        <v>452</v>
      </c>
      <c r="AC608" s="112" t="s">
        <v>453</v>
      </c>
      <c r="AD608" s="89" t="s">
        <v>2576</v>
      </c>
      <c r="AE608" s="112" t="s">
        <v>3599</v>
      </c>
      <c r="AF608" s="112" t="s">
        <v>689</v>
      </c>
      <c r="AG608" s="112" t="s">
        <v>881</v>
      </c>
      <c r="AH608" s="112" t="s">
        <v>1122</v>
      </c>
      <c r="AI608" s="112" t="s">
        <v>2988</v>
      </c>
      <c r="AJ608" s="112" t="s">
        <v>3527</v>
      </c>
      <c r="AK608" s="112" t="s">
        <v>3600</v>
      </c>
      <c r="AL608" s="112" t="s">
        <v>3601</v>
      </c>
      <c r="AM608" s="112"/>
      <c r="AN608" s="112" t="s">
        <v>492</v>
      </c>
      <c r="AO608" s="112" t="s">
        <v>493</v>
      </c>
      <c r="AP608" s="112" t="s">
        <v>1126</v>
      </c>
      <c r="AQ608" s="112" t="s">
        <v>1127</v>
      </c>
      <c r="AR608" s="78" t="s">
        <v>995</v>
      </c>
      <c r="AS608" s="78" t="s">
        <v>996</v>
      </c>
      <c r="AT608" s="79" t="s">
        <v>997</v>
      </c>
    </row>
    <row r="609" spans="1:46" x14ac:dyDescent="0.25">
      <c r="A609" s="111">
        <v>78922</v>
      </c>
      <c r="B609" s="115">
        <v>44678</v>
      </c>
      <c r="C609" s="112" t="s">
        <v>3602</v>
      </c>
      <c r="D609" s="112" t="s">
        <v>201</v>
      </c>
      <c r="E609" s="8">
        <v>2753333</v>
      </c>
      <c r="F609" s="8">
        <v>23304</v>
      </c>
      <c r="G609" s="8">
        <v>0</v>
      </c>
      <c r="H609" s="113" t="s">
        <v>480</v>
      </c>
      <c r="I609" s="117">
        <v>1065131016</v>
      </c>
      <c r="J609" s="112" t="s">
        <v>1696</v>
      </c>
      <c r="K609" s="112" t="s">
        <v>213</v>
      </c>
      <c r="L609" s="112" t="s">
        <v>223</v>
      </c>
      <c r="M609" s="112" t="s">
        <v>1697</v>
      </c>
      <c r="N609" s="112" t="s">
        <v>216</v>
      </c>
      <c r="O609" s="112" t="s">
        <v>1698</v>
      </c>
      <c r="P609" s="112" t="s">
        <v>1699</v>
      </c>
      <c r="Q609" s="113" t="s">
        <v>203</v>
      </c>
      <c r="R609" s="112" t="s">
        <v>204</v>
      </c>
      <c r="S609" s="112" t="s">
        <v>507</v>
      </c>
      <c r="T609" s="112" t="s">
        <v>508</v>
      </c>
      <c r="U609" s="8">
        <v>2753333</v>
      </c>
      <c r="V609" s="8">
        <v>0</v>
      </c>
      <c r="W609" s="8">
        <v>2753333</v>
      </c>
      <c r="X609" s="8">
        <v>0</v>
      </c>
      <c r="Y609" s="112" t="s">
        <v>207</v>
      </c>
      <c r="Z609" s="112" t="s">
        <v>208</v>
      </c>
      <c r="AA609" s="112" t="s">
        <v>451</v>
      </c>
      <c r="AB609" s="112" t="s">
        <v>452</v>
      </c>
      <c r="AC609" s="112" t="s">
        <v>453</v>
      </c>
      <c r="AD609" s="89" t="s">
        <v>3603</v>
      </c>
      <c r="AE609" s="112" t="s">
        <v>3498</v>
      </c>
      <c r="AF609" s="112" t="s">
        <v>590</v>
      </c>
      <c r="AG609" s="112" t="s">
        <v>548</v>
      </c>
      <c r="AH609" s="112" t="s">
        <v>548</v>
      </c>
      <c r="AI609" s="112" t="s">
        <v>1981</v>
      </c>
      <c r="AJ609" s="112" t="s">
        <v>2447</v>
      </c>
      <c r="AK609" s="112" t="s">
        <v>3604</v>
      </c>
      <c r="AL609" s="112" t="s">
        <v>3605</v>
      </c>
      <c r="AM609" s="112"/>
      <c r="AN609" s="112" t="s">
        <v>492</v>
      </c>
      <c r="AO609" s="112" t="s">
        <v>501</v>
      </c>
      <c r="AP609" s="112" t="s">
        <v>1703</v>
      </c>
      <c r="AQ609" s="112" t="s">
        <v>1704</v>
      </c>
      <c r="AR609" s="78" t="s">
        <v>995</v>
      </c>
      <c r="AS609" s="78" t="s">
        <v>996</v>
      </c>
      <c r="AT609" s="79" t="s">
        <v>997</v>
      </c>
    </row>
    <row r="610" spans="1:46" x14ac:dyDescent="0.25">
      <c r="A610" s="111">
        <v>79022</v>
      </c>
      <c r="B610" s="115">
        <v>44678</v>
      </c>
      <c r="C610" s="112" t="s">
        <v>3606</v>
      </c>
      <c r="D610" s="112" t="s">
        <v>201</v>
      </c>
      <c r="E610" s="8">
        <v>2495013.5</v>
      </c>
      <c r="F610" s="8">
        <v>23147</v>
      </c>
      <c r="G610" s="8">
        <v>0</v>
      </c>
      <c r="H610" s="113" t="s">
        <v>202</v>
      </c>
      <c r="I610" s="117">
        <v>860005114</v>
      </c>
      <c r="J610" s="112" t="s">
        <v>2692</v>
      </c>
      <c r="K610" s="112" t="s">
        <v>213</v>
      </c>
      <c r="L610" s="112" t="s">
        <v>214</v>
      </c>
      <c r="M610" s="112" t="s">
        <v>2693</v>
      </c>
      <c r="N610" s="112" t="s">
        <v>216</v>
      </c>
      <c r="O610" s="112" t="s">
        <v>467</v>
      </c>
      <c r="P610" s="112" t="s">
        <v>468</v>
      </c>
      <c r="Q610" s="113" t="s">
        <v>203</v>
      </c>
      <c r="R610" s="112" t="s">
        <v>204</v>
      </c>
      <c r="S610" s="112" t="s">
        <v>522</v>
      </c>
      <c r="T610" s="112" t="s">
        <v>523</v>
      </c>
      <c r="U610" s="8">
        <v>2495013.5</v>
      </c>
      <c r="V610" s="8">
        <v>0</v>
      </c>
      <c r="W610" s="8">
        <v>2495013.5</v>
      </c>
      <c r="X610" s="8">
        <v>0</v>
      </c>
      <c r="Y610" s="112" t="s">
        <v>207</v>
      </c>
      <c r="Z610" s="112" t="s">
        <v>208</v>
      </c>
      <c r="AA610" s="112" t="s">
        <v>451</v>
      </c>
      <c r="AB610" s="112" t="s">
        <v>2694</v>
      </c>
      <c r="AC610" s="112" t="s">
        <v>2695</v>
      </c>
      <c r="AD610" s="89" t="s">
        <v>3607</v>
      </c>
      <c r="AE610" s="112" t="s">
        <v>3608</v>
      </c>
      <c r="AF610" s="112" t="s">
        <v>321</v>
      </c>
      <c r="AG610" s="112" t="s">
        <v>321</v>
      </c>
      <c r="AH610" s="112" t="s">
        <v>321</v>
      </c>
      <c r="AI610" s="112" t="s">
        <v>2993</v>
      </c>
      <c r="AJ610" s="112" t="s">
        <v>3527</v>
      </c>
      <c r="AK610" s="112" t="s">
        <v>3609</v>
      </c>
      <c r="AL610" s="112" t="s">
        <v>3610</v>
      </c>
      <c r="AM610" s="112"/>
      <c r="AN610" s="112" t="s">
        <v>475</v>
      </c>
      <c r="AO610" s="112" t="s">
        <v>2700</v>
      </c>
      <c r="AP610" s="112" t="s">
        <v>2701</v>
      </c>
      <c r="AQ610" s="112" t="s">
        <v>2702</v>
      </c>
      <c r="AR610" s="78" t="e">
        <f>VLOOKUP(AB610,RUBROS[],3,FALSE)</f>
        <v>#N/A</v>
      </c>
      <c r="AS610" s="78" t="e">
        <f>VLOOKUP(AB610,RUBROS[],4,FALSE)</f>
        <v>#N/A</v>
      </c>
      <c r="AT610" s="79" t="s">
        <v>994</v>
      </c>
    </row>
    <row r="611" spans="1:46" x14ac:dyDescent="0.25">
      <c r="A611" s="111">
        <v>79122</v>
      </c>
      <c r="B611" s="115">
        <v>44678</v>
      </c>
      <c r="C611" s="112" t="s">
        <v>3611</v>
      </c>
      <c r="D611" s="112" t="s">
        <v>201</v>
      </c>
      <c r="E611" s="8">
        <v>4873000</v>
      </c>
      <c r="F611" s="8">
        <v>41247</v>
      </c>
      <c r="G611" s="8">
        <v>0</v>
      </c>
      <c r="H611" s="113" t="s">
        <v>480</v>
      </c>
      <c r="I611" s="117">
        <v>1035414706</v>
      </c>
      <c r="J611" s="112" t="s">
        <v>769</v>
      </c>
      <c r="K611" s="112" t="s">
        <v>213</v>
      </c>
      <c r="L611" s="112" t="s">
        <v>223</v>
      </c>
      <c r="M611" s="112" t="s">
        <v>770</v>
      </c>
      <c r="N611" s="112" t="s">
        <v>216</v>
      </c>
      <c r="O611" s="112" t="s">
        <v>467</v>
      </c>
      <c r="P611" s="112" t="s">
        <v>468</v>
      </c>
      <c r="Q611" s="113" t="s">
        <v>203</v>
      </c>
      <c r="R611" s="112" t="s">
        <v>204</v>
      </c>
      <c r="S611" s="112" t="s">
        <v>522</v>
      </c>
      <c r="T611" s="112" t="s">
        <v>523</v>
      </c>
      <c r="U611" s="8">
        <v>4873000</v>
      </c>
      <c r="V611" s="8">
        <v>0</v>
      </c>
      <c r="W611" s="8">
        <v>4873000</v>
      </c>
      <c r="X611" s="8">
        <v>0</v>
      </c>
      <c r="Y611" s="112" t="s">
        <v>207</v>
      </c>
      <c r="Z611" s="112" t="s">
        <v>208</v>
      </c>
      <c r="AA611" s="112" t="s">
        <v>451</v>
      </c>
      <c r="AB611" s="112" t="s">
        <v>452</v>
      </c>
      <c r="AC611" s="112" t="s">
        <v>453</v>
      </c>
      <c r="AD611" s="89" t="s">
        <v>2576</v>
      </c>
      <c r="AE611" s="112" t="s">
        <v>3612</v>
      </c>
      <c r="AF611" s="112" t="s">
        <v>772</v>
      </c>
      <c r="AG611" s="112" t="s">
        <v>773</v>
      </c>
      <c r="AH611" s="112" t="s">
        <v>774</v>
      </c>
      <c r="AI611" s="112" t="s">
        <v>2965</v>
      </c>
      <c r="AJ611" s="112" t="s">
        <v>3527</v>
      </c>
      <c r="AK611" s="112" t="s">
        <v>3613</v>
      </c>
      <c r="AL611" s="112" t="s">
        <v>3614</v>
      </c>
      <c r="AM611" s="112"/>
      <c r="AN611" s="112" t="s">
        <v>571</v>
      </c>
      <c r="AO611" s="112" t="s">
        <v>493</v>
      </c>
      <c r="AP611" s="112" t="s">
        <v>778</v>
      </c>
      <c r="AQ611" s="112" t="s">
        <v>779</v>
      </c>
      <c r="AR611" s="78" t="s">
        <v>995</v>
      </c>
      <c r="AS611" s="78" t="s">
        <v>996</v>
      </c>
      <c r="AT611" s="79" t="s">
        <v>997</v>
      </c>
    </row>
    <row r="612" spans="1:46" x14ac:dyDescent="0.25">
      <c r="A612" s="111">
        <v>79222</v>
      </c>
      <c r="B612" s="115">
        <v>44678</v>
      </c>
      <c r="C612" s="112" t="s">
        <v>3615</v>
      </c>
      <c r="D612" s="112" t="s">
        <v>201</v>
      </c>
      <c r="E612" s="8">
        <v>2491860</v>
      </c>
      <c r="F612" s="8">
        <v>23118</v>
      </c>
      <c r="G612" s="8">
        <v>0</v>
      </c>
      <c r="H612" s="113" t="s">
        <v>202</v>
      </c>
      <c r="I612" s="117">
        <v>860005114</v>
      </c>
      <c r="J612" s="112" t="s">
        <v>2692</v>
      </c>
      <c r="K612" s="112" t="s">
        <v>213</v>
      </c>
      <c r="L612" s="112" t="s">
        <v>214</v>
      </c>
      <c r="M612" s="112" t="s">
        <v>2693</v>
      </c>
      <c r="N612" s="112" t="s">
        <v>216</v>
      </c>
      <c r="O612" s="112" t="s">
        <v>467</v>
      </c>
      <c r="P612" s="112" t="s">
        <v>468</v>
      </c>
      <c r="Q612" s="113" t="s">
        <v>203</v>
      </c>
      <c r="R612" s="112" t="s">
        <v>204</v>
      </c>
      <c r="S612" s="112" t="s">
        <v>522</v>
      </c>
      <c r="T612" s="112" t="s">
        <v>523</v>
      </c>
      <c r="U612" s="8">
        <v>2491860</v>
      </c>
      <c r="V612" s="8">
        <v>0</v>
      </c>
      <c r="W612" s="8">
        <v>2491860</v>
      </c>
      <c r="X612" s="8">
        <v>0</v>
      </c>
      <c r="Y612" s="112" t="s">
        <v>207</v>
      </c>
      <c r="Z612" s="112" t="s">
        <v>208</v>
      </c>
      <c r="AA612" s="112" t="s">
        <v>451</v>
      </c>
      <c r="AB612" s="112" t="s">
        <v>2694</v>
      </c>
      <c r="AC612" s="112" t="s">
        <v>2695</v>
      </c>
      <c r="AD612" s="89" t="s">
        <v>3616</v>
      </c>
      <c r="AE612" s="112" t="s">
        <v>3617</v>
      </c>
      <c r="AF612" s="112" t="s">
        <v>321</v>
      </c>
      <c r="AG612" s="112" t="s">
        <v>321</v>
      </c>
      <c r="AH612" s="112" t="s">
        <v>321</v>
      </c>
      <c r="AI612" s="112" t="s">
        <v>2997</v>
      </c>
      <c r="AJ612" s="112" t="s">
        <v>3527</v>
      </c>
      <c r="AK612" s="112" t="s">
        <v>3618</v>
      </c>
      <c r="AL612" s="112" t="s">
        <v>3619</v>
      </c>
      <c r="AM612" s="112"/>
      <c r="AN612" s="112" t="s">
        <v>475</v>
      </c>
      <c r="AO612" s="112" t="s">
        <v>2700</v>
      </c>
      <c r="AP612" s="112" t="s">
        <v>2701</v>
      </c>
      <c r="AQ612" s="112" t="s">
        <v>2702</v>
      </c>
      <c r="AR612" s="78" t="e">
        <f>VLOOKUP(AB612,RUBROS[],3,FALSE)</f>
        <v>#N/A</v>
      </c>
      <c r="AS612" s="78" t="e">
        <f>VLOOKUP(AB612,RUBROS[],4,FALSE)</f>
        <v>#N/A</v>
      </c>
      <c r="AT612" s="79" t="s">
        <v>994</v>
      </c>
    </row>
    <row r="613" spans="1:46" x14ac:dyDescent="0.25">
      <c r="A613" s="111">
        <v>79322</v>
      </c>
      <c r="B613" s="115">
        <v>44678</v>
      </c>
      <c r="C613" s="112" t="s">
        <v>3620</v>
      </c>
      <c r="D613" s="112" t="s">
        <v>201</v>
      </c>
      <c r="E613" s="8">
        <v>2136000</v>
      </c>
      <c r="F613" s="8">
        <v>17645</v>
      </c>
      <c r="G613" s="8">
        <v>0</v>
      </c>
      <c r="H613" s="113" t="s">
        <v>480</v>
      </c>
      <c r="I613" s="117">
        <v>1015473441</v>
      </c>
      <c r="J613" s="112" t="s">
        <v>1585</v>
      </c>
      <c r="K613" s="112" t="s">
        <v>213</v>
      </c>
      <c r="L613" s="112" t="s">
        <v>223</v>
      </c>
      <c r="M613" s="112" t="s">
        <v>1586</v>
      </c>
      <c r="N613" s="112" t="s">
        <v>216</v>
      </c>
      <c r="O613" s="112" t="s">
        <v>564</v>
      </c>
      <c r="P613" s="112" t="s">
        <v>565</v>
      </c>
      <c r="Q613" s="113" t="s">
        <v>203</v>
      </c>
      <c r="R613" s="112" t="s">
        <v>204</v>
      </c>
      <c r="S613" s="112" t="s">
        <v>586</v>
      </c>
      <c r="T613" s="112" t="s">
        <v>587</v>
      </c>
      <c r="U613" s="8">
        <v>2136000</v>
      </c>
      <c r="V613" s="8">
        <v>0</v>
      </c>
      <c r="W613" s="8">
        <v>2136000</v>
      </c>
      <c r="X613" s="8">
        <v>0</v>
      </c>
      <c r="Y613" s="112" t="s">
        <v>207</v>
      </c>
      <c r="Z613" s="112" t="s">
        <v>208</v>
      </c>
      <c r="AA613" s="112" t="s">
        <v>209</v>
      </c>
      <c r="AB613" s="112" t="s">
        <v>452</v>
      </c>
      <c r="AC613" s="112" t="s">
        <v>453</v>
      </c>
      <c r="AD613" s="89" t="s">
        <v>2445</v>
      </c>
      <c r="AE613" s="112" t="s">
        <v>3621</v>
      </c>
      <c r="AF613" s="112" t="s">
        <v>897</v>
      </c>
      <c r="AG613" s="112" t="s">
        <v>897</v>
      </c>
      <c r="AH613" s="112" t="s">
        <v>301</v>
      </c>
      <c r="AI613" s="112" t="s">
        <v>3001</v>
      </c>
      <c r="AJ613" s="112" t="s">
        <v>3527</v>
      </c>
      <c r="AK613" s="112" t="s">
        <v>3622</v>
      </c>
      <c r="AL613" s="112" t="s">
        <v>3623</v>
      </c>
      <c r="AM613" s="112"/>
      <c r="AN613" s="112" t="s">
        <v>492</v>
      </c>
      <c r="AO613" s="112" t="s">
        <v>493</v>
      </c>
      <c r="AP613" s="112" t="s">
        <v>1590</v>
      </c>
      <c r="AQ613" s="112" t="s">
        <v>1591</v>
      </c>
      <c r="AR613" s="78" t="s">
        <v>995</v>
      </c>
      <c r="AS613" s="78" t="s">
        <v>996</v>
      </c>
      <c r="AT613" s="79" t="s">
        <v>997</v>
      </c>
    </row>
    <row r="614" spans="1:46" x14ac:dyDescent="0.25">
      <c r="A614" s="111">
        <v>81222</v>
      </c>
      <c r="B614" s="115">
        <v>44680</v>
      </c>
      <c r="C614" s="112" t="s">
        <v>3624</v>
      </c>
      <c r="D614" s="112" t="s">
        <v>201</v>
      </c>
      <c r="E614" s="8">
        <v>3475000</v>
      </c>
      <c r="F614" s="8">
        <v>29414</v>
      </c>
      <c r="G614" s="8">
        <v>0</v>
      </c>
      <c r="H614" s="113" t="s">
        <v>480</v>
      </c>
      <c r="I614" s="117">
        <v>52708925</v>
      </c>
      <c r="J614" s="112" t="s">
        <v>1249</v>
      </c>
      <c r="K614" s="112" t="s">
        <v>213</v>
      </c>
      <c r="L614" s="112" t="s">
        <v>223</v>
      </c>
      <c r="M614" s="112" t="s">
        <v>1250</v>
      </c>
      <c r="N614" s="112" t="s">
        <v>216</v>
      </c>
      <c r="O614" s="112" t="s">
        <v>467</v>
      </c>
      <c r="P614" s="112" t="s">
        <v>468</v>
      </c>
      <c r="Q614" s="113" t="s">
        <v>203</v>
      </c>
      <c r="R614" s="112" t="s">
        <v>204</v>
      </c>
      <c r="S614" s="112" t="s">
        <v>483</v>
      </c>
      <c r="T614" s="112" t="s">
        <v>484</v>
      </c>
      <c r="U614" s="8">
        <v>3475000</v>
      </c>
      <c r="V614" s="8">
        <v>0</v>
      </c>
      <c r="W614" s="8">
        <v>3475000</v>
      </c>
      <c r="X614" s="8">
        <v>0</v>
      </c>
      <c r="Y614" s="112" t="s">
        <v>207</v>
      </c>
      <c r="Z614" s="112" t="s">
        <v>208</v>
      </c>
      <c r="AA614" s="112" t="s">
        <v>451</v>
      </c>
      <c r="AB614" s="112" t="s">
        <v>452</v>
      </c>
      <c r="AC614" s="112" t="s">
        <v>453</v>
      </c>
      <c r="AD614" s="89" t="s">
        <v>2641</v>
      </c>
      <c r="AE614" s="112" t="s">
        <v>3625</v>
      </c>
      <c r="AF614" s="112" t="s">
        <v>925</v>
      </c>
      <c r="AG614" s="112" t="s">
        <v>925</v>
      </c>
      <c r="AH614" s="112" t="s">
        <v>1252</v>
      </c>
      <c r="AI614" s="112" t="s">
        <v>2819</v>
      </c>
      <c r="AJ614" s="112" t="s">
        <v>2424</v>
      </c>
      <c r="AK614" s="112" t="s">
        <v>3626</v>
      </c>
      <c r="AL614" s="112" t="s">
        <v>3627</v>
      </c>
      <c r="AM614" s="112"/>
      <c r="AN614" s="112" t="s">
        <v>492</v>
      </c>
      <c r="AO614" s="112" t="s">
        <v>493</v>
      </c>
      <c r="AP614" s="112" t="s">
        <v>1256</v>
      </c>
      <c r="AQ614" s="112" t="s">
        <v>1257</v>
      </c>
      <c r="AR614" s="78" t="s">
        <v>995</v>
      </c>
      <c r="AS614" s="78" t="s">
        <v>996</v>
      </c>
      <c r="AT614" s="79" t="s">
        <v>997</v>
      </c>
    </row>
    <row r="615" spans="1:46" x14ac:dyDescent="0.25">
      <c r="A615" s="111">
        <v>81322</v>
      </c>
      <c r="B615" s="115">
        <v>44683</v>
      </c>
      <c r="C615" s="112" t="s">
        <v>3629</v>
      </c>
      <c r="D615" s="112" t="s">
        <v>201</v>
      </c>
      <c r="E615" s="116">
        <v>150699346</v>
      </c>
      <c r="F615" s="116">
        <v>15736571</v>
      </c>
      <c r="G615" s="116">
        <v>0</v>
      </c>
      <c r="H615" s="113" t="s">
        <v>202</v>
      </c>
      <c r="I615" s="117">
        <v>900494393</v>
      </c>
      <c r="J615" s="112" t="s">
        <v>227</v>
      </c>
      <c r="K615" s="112" t="s">
        <v>213</v>
      </c>
      <c r="L615" s="112" t="s">
        <v>214</v>
      </c>
      <c r="M615" s="112" t="s">
        <v>270</v>
      </c>
      <c r="N615" s="112" t="s">
        <v>216</v>
      </c>
      <c r="O615" s="112" t="s">
        <v>228</v>
      </c>
      <c r="P615" s="112" t="s">
        <v>229</v>
      </c>
      <c r="Q615" s="113" t="s">
        <v>203</v>
      </c>
      <c r="R615" s="112" t="s">
        <v>204</v>
      </c>
      <c r="S615" s="112" t="s">
        <v>267</v>
      </c>
      <c r="T615" s="112" t="s">
        <v>268</v>
      </c>
      <c r="U615" s="116">
        <v>253517</v>
      </c>
      <c r="V615" s="116">
        <v>0</v>
      </c>
      <c r="W615" s="116">
        <v>253517</v>
      </c>
      <c r="X615" s="116">
        <v>0</v>
      </c>
      <c r="Y615" s="112" t="s">
        <v>207</v>
      </c>
      <c r="Z615" s="112" t="s">
        <v>208</v>
      </c>
      <c r="AA615" s="112" t="s">
        <v>209</v>
      </c>
      <c r="AB615" s="112" t="s">
        <v>267</v>
      </c>
      <c r="AC615" s="112" t="s">
        <v>36</v>
      </c>
      <c r="AD615" s="112"/>
      <c r="AE615" s="112" t="s">
        <v>3630</v>
      </c>
      <c r="AF615" s="112" t="s">
        <v>327</v>
      </c>
      <c r="AG615" s="112" t="s">
        <v>327</v>
      </c>
      <c r="AH615" s="112" t="s">
        <v>1841</v>
      </c>
      <c r="AI615" s="112" t="s">
        <v>3057</v>
      </c>
      <c r="AJ615" s="112" t="s">
        <v>3631</v>
      </c>
      <c r="AK615" s="112" t="s">
        <v>3632</v>
      </c>
      <c r="AL615" s="112" t="s">
        <v>3633</v>
      </c>
      <c r="AM615" s="112"/>
      <c r="AN615" s="112" t="s">
        <v>3634</v>
      </c>
      <c r="AO615" s="112" t="s">
        <v>269</v>
      </c>
      <c r="AP615" s="112" t="s">
        <v>3635</v>
      </c>
      <c r="AQ615" s="112" t="s">
        <v>3636</v>
      </c>
      <c r="AR615" s="78" t="str">
        <f>VLOOKUP(AB615,RUBROS[],3,FALSE)</f>
        <v>HORAS EXTRAS</v>
      </c>
      <c r="AS615" s="78" t="str">
        <f>VLOOKUP(AB615,RUBROS[],4,FALSE)</f>
        <v>ARTÍCULO 4. HORAS EXTRAS Y VACACIONES.</v>
      </c>
      <c r="AT615" s="110" t="s">
        <v>2391</v>
      </c>
    </row>
    <row r="616" spans="1:46" x14ac:dyDescent="0.25">
      <c r="A616" s="111">
        <v>105622</v>
      </c>
      <c r="B616" s="115">
        <v>44706</v>
      </c>
      <c r="C616" s="112" t="s">
        <v>3637</v>
      </c>
      <c r="D616" s="112" t="s">
        <v>201</v>
      </c>
      <c r="E616" s="116">
        <v>862231151</v>
      </c>
      <c r="F616" s="116">
        <v>151967443</v>
      </c>
      <c r="G616" s="116">
        <v>0</v>
      </c>
      <c r="H616" s="113" t="s">
        <v>202</v>
      </c>
      <c r="I616" s="117">
        <v>900494393</v>
      </c>
      <c r="J616" s="112" t="s">
        <v>227</v>
      </c>
      <c r="K616" s="112" t="s">
        <v>213</v>
      </c>
      <c r="L616" s="112" t="s">
        <v>214</v>
      </c>
      <c r="M616" s="112" t="s">
        <v>270</v>
      </c>
      <c r="N616" s="112" t="s">
        <v>216</v>
      </c>
      <c r="O616" s="112" t="s">
        <v>228</v>
      </c>
      <c r="P616" s="112" t="s">
        <v>229</v>
      </c>
      <c r="Q616" s="113" t="s">
        <v>203</v>
      </c>
      <c r="R616" s="112" t="s">
        <v>204</v>
      </c>
      <c r="S616" s="112" t="s">
        <v>267</v>
      </c>
      <c r="T616" s="112" t="s">
        <v>268</v>
      </c>
      <c r="U616" s="116">
        <v>1545364</v>
      </c>
      <c r="V616" s="116">
        <v>0</v>
      </c>
      <c r="W616" s="116">
        <v>1545364</v>
      </c>
      <c r="X616" s="116">
        <v>0</v>
      </c>
      <c r="Y616" s="112" t="s">
        <v>207</v>
      </c>
      <c r="Z616" s="112" t="s">
        <v>208</v>
      </c>
      <c r="AA616" s="112" t="s">
        <v>209</v>
      </c>
      <c r="AB616" s="112" t="s">
        <v>267</v>
      </c>
      <c r="AC616" s="112" t="s">
        <v>36</v>
      </c>
      <c r="AD616" s="112"/>
      <c r="AE616" s="112" t="s">
        <v>3638</v>
      </c>
      <c r="AF616" s="112" t="s">
        <v>327</v>
      </c>
      <c r="AG616" s="112" t="s">
        <v>327</v>
      </c>
      <c r="AH616" s="112" t="s">
        <v>2027</v>
      </c>
      <c r="AI616" s="112" t="s">
        <v>3639</v>
      </c>
      <c r="AJ616" s="112" t="s">
        <v>3640</v>
      </c>
      <c r="AK616" s="112" t="s">
        <v>3641</v>
      </c>
      <c r="AL616" s="112" t="s">
        <v>3642</v>
      </c>
      <c r="AM616" s="112"/>
      <c r="AN616" s="112" t="s">
        <v>3640</v>
      </c>
      <c r="AO616" s="112" t="s">
        <v>269</v>
      </c>
      <c r="AP616" s="112" t="s">
        <v>3643</v>
      </c>
      <c r="AQ616" s="112" t="s">
        <v>3644</v>
      </c>
      <c r="AR616" s="78" t="str">
        <f>VLOOKUP(AB616,RUBROS[],3,FALSE)</f>
        <v>HORAS EXTRAS</v>
      </c>
      <c r="AS616" s="78" t="str">
        <f>VLOOKUP(AB616,RUBROS[],4,FALSE)</f>
        <v>ARTÍCULO 4. HORAS EXTRAS Y VACACIONES.</v>
      </c>
      <c r="AT616" s="110" t="s">
        <v>2391</v>
      </c>
    </row>
    <row r="617" spans="1:46" x14ac:dyDescent="0.25">
      <c r="A617" s="111">
        <v>90222</v>
      </c>
      <c r="B617" s="115">
        <v>44694</v>
      </c>
      <c r="C617" s="112" t="s">
        <v>3645</v>
      </c>
      <c r="D617" s="112" t="s">
        <v>201</v>
      </c>
      <c r="E617" s="116">
        <v>4736310</v>
      </c>
      <c r="F617" s="116">
        <v>0</v>
      </c>
      <c r="G617" s="116">
        <v>0</v>
      </c>
      <c r="H617" s="113" t="s">
        <v>480</v>
      </c>
      <c r="I617" s="117">
        <v>1118551322</v>
      </c>
      <c r="J617" s="112" t="s">
        <v>3646</v>
      </c>
      <c r="K617" s="112" t="s">
        <v>213</v>
      </c>
      <c r="L617" s="112" t="s">
        <v>223</v>
      </c>
      <c r="M617" s="112" t="s">
        <v>3647</v>
      </c>
      <c r="N617" s="112" t="s">
        <v>216</v>
      </c>
      <c r="O617" s="112" t="s">
        <v>535</v>
      </c>
      <c r="P617" s="112" t="s">
        <v>536</v>
      </c>
      <c r="Q617" s="113" t="s">
        <v>203</v>
      </c>
      <c r="R617" s="112" t="s">
        <v>204</v>
      </c>
      <c r="S617" s="112" t="s">
        <v>1021</v>
      </c>
      <c r="T617" s="112" t="s">
        <v>42</v>
      </c>
      <c r="U617" s="116">
        <v>1423633</v>
      </c>
      <c r="V617" s="116">
        <v>0</v>
      </c>
      <c r="W617" s="116">
        <v>1423633</v>
      </c>
      <c r="X617" s="116">
        <v>0</v>
      </c>
      <c r="Y617" s="112" t="s">
        <v>207</v>
      </c>
      <c r="Z617" s="112" t="s">
        <v>208</v>
      </c>
      <c r="AA617" s="112" t="s">
        <v>209</v>
      </c>
      <c r="AB617" s="72" t="s">
        <v>46</v>
      </c>
      <c r="AC617" s="72" t="s">
        <v>44</v>
      </c>
      <c r="AD617" s="112"/>
      <c r="AE617" s="112" t="s">
        <v>3648</v>
      </c>
      <c r="AF617" s="112" t="s">
        <v>327</v>
      </c>
      <c r="AG617" s="112" t="s">
        <v>327</v>
      </c>
      <c r="AH617" s="112" t="s">
        <v>1995</v>
      </c>
      <c r="AI617" s="112" t="s">
        <v>3355</v>
      </c>
      <c r="AJ617" s="112" t="s">
        <v>3649</v>
      </c>
      <c r="AK617" s="112" t="s">
        <v>3650</v>
      </c>
      <c r="AL617" s="112" t="s">
        <v>3651</v>
      </c>
      <c r="AM617" s="112"/>
      <c r="AN617" s="112" t="s">
        <v>3649</v>
      </c>
      <c r="AO617" s="112" t="s">
        <v>346</v>
      </c>
      <c r="AP617" s="112" t="s">
        <v>3652</v>
      </c>
      <c r="AQ617" s="112" t="s">
        <v>3653</v>
      </c>
      <c r="AR617" s="78" t="str">
        <f>VLOOKUP(AB617,RUBROS[],3,FALSE)</f>
        <v>INDEMNIZACIÓN POR VACACIONES</v>
      </c>
      <c r="AS617" s="78" t="str">
        <f>VLOOKUP(AB617,RUBROS[],4,FALSE)</f>
        <v>ARTÍCULO 4. HORAS EXTRAS Y VACACIONES.</v>
      </c>
      <c r="AT617" s="79" t="s">
        <v>1050</v>
      </c>
    </row>
    <row r="618" spans="1:46" x14ac:dyDescent="0.25">
      <c r="A618" s="101">
        <v>81422</v>
      </c>
      <c r="B618" s="97">
        <v>44683</v>
      </c>
      <c r="C618" s="98" t="s">
        <v>3654</v>
      </c>
      <c r="D618" s="98" t="s">
        <v>201</v>
      </c>
      <c r="E618" s="102">
        <v>4178710</v>
      </c>
      <c r="F618" s="102">
        <v>35368</v>
      </c>
      <c r="G618" s="102">
        <v>0</v>
      </c>
      <c r="H618" s="99" t="s">
        <v>480</v>
      </c>
      <c r="I618" s="98">
        <v>52518374</v>
      </c>
      <c r="J618" s="98" t="s">
        <v>1269</v>
      </c>
      <c r="K618" s="98" t="s">
        <v>213</v>
      </c>
      <c r="L618" s="98" t="s">
        <v>223</v>
      </c>
      <c r="M618" s="98" t="s">
        <v>1270</v>
      </c>
      <c r="N618" s="98" t="s">
        <v>216</v>
      </c>
      <c r="O618" s="98" t="s">
        <v>467</v>
      </c>
      <c r="P618" s="98" t="s">
        <v>468</v>
      </c>
      <c r="Q618" s="99" t="s">
        <v>203</v>
      </c>
      <c r="R618" s="98" t="s">
        <v>204</v>
      </c>
      <c r="S618" s="98" t="s">
        <v>483</v>
      </c>
      <c r="T618" s="98" t="s">
        <v>484</v>
      </c>
      <c r="U618" s="102">
        <v>4178710</v>
      </c>
      <c r="V618" s="102">
        <v>0</v>
      </c>
      <c r="W618" s="102">
        <v>4178710</v>
      </c>
      <c r="X618" s="102">
        <v>0</v>
      </c>
      <c r="Y618" s="98" t="s">
        <v>207</v>
      </c>
      <c r="Z618" s="98" t="s">
        <v>208</v>
      </c>
      <c r="AA618" s="98" t="s">
        <v>451</v>
      </c>
      <c r="AB618" s="98" t="s">
        <v>452</v>
      </c>
      <c r="AC618" s="98" t="s">
        <v>453</v>
      </c>
      <c r="AD618" s="102">
        <v>4178710</v>
      </c>
      <c r="AE618" s="98" t="s">
        <v>3655</v>
      </c>
      <c r="AF618" s="98" t="s">
        <v>789</v>
      </c>
      <c r="AG618" s="98" t="s">
        <v>740</v>
      </c>
      <c r="AH618" s="98" t="s">
        <v>1272</v>
      </c>
      <c r="AI618" s="98" t="s">
        <v>2823</v>
      </c>
      <c r="AJ618" s="98" t="s">
        <v>2424</v>
      </c>
      <c r="AK618" s="98" t="s">
        <v>3656</v>
      </c>
      <c r="AL618" s="98" t="s">
        <v>3657</v>
      </c>
      <c r="AM618" s="98"/>
      <c r="AN618" s="98" t="s">
        <v>1275</v>
      </c>
      <c r="AO618" s="98" t="s">
        <v>493</v>
      </c>
      <c r="AP618" s="98" t="s">
        <v>1276</v>
      </c>
      <c r="AQ618" s="103" t="s">
        <v>1277</v>
      </c>
      <c r="AR618" s="78" t="s">
        <v>995</v>
      </c>
      <c r="AS618" s="78" t="s">
        <v>996</v>
      </c>
      <c r="AT618" s="79" t="s">
        <v>997</v>
      </c>
    </row>
    <row r="619" spans="1:46" x14ac:dyDescent="0.25">
      <c r="A619" s="101">
        <v>81522</v>
      </c>
      <c r="B619" s="97">
        <v>44683</v>
      </c>
      <c r="C619" s="98" t="s">
        <v>3658</v>
      </c>
      <c r="D619" s="98" t="s">
        <v>201</v>
      </c>
      <c r="E619" s="102">
        <v>3475000</v>
      </c>
      <c r="F619" s="102">
        <v>29414</v>
      </c>
      <c r="G619" s="102">
        <v>0</v>
      </c>
      <c r="H619" s="99" t="s">
        <v>480</v>
      </c>
      <c r="I619" s="98">
        <v>1022997137</v>
      </c>
      <c r="J619" s="98" t="s">
        <v>1259</v>
      </c>
      <c r="K619" s="98" t="s">
        <v>213</v>
      </c>
      <c r="L619" s="98" t="s">
        <v>223</v>
      </c>
      <c r="M619" s="98" t="s">
        <v>1260</v>
      </c>
      <c r="N619" s="98" t="s">
        <v>216</v>
      </c>
      <c r="O619" s="98" t="s">
        <v>564</v>
      </c>
      <c r="P619" s="98" t="s">
        <v>565</v>
      </c>
      <c r="Q619" s="99" t="s">
        <v>203</v>
      </c>
      <c r="R619" s="98" t="s">
        <v>204</v>
      </c>
      <c r="S619" s="98" t="s">
        <v>483</v>
      </c>
      <c r="T619" s="98" t="s">
        <v>484</v>
      </c>
      <c r="U619" s="102">
        <v>3475000</v>
      </c>
      <c r="V619" s="102">
        <v>0</v>
      </c>
      <c r="W619" s="102">
        <v>3475000</v>
      </c>
      <c r="X619" s="102">
        <v>0</v>
      </c>
      <c r="Y619" s="98" t="s">
        <v>207</v>
      </c>
      <c r="Z619" s="98" t="s">
        <v>208</v>
      </c>
      <c r="AA619" s="98" t="s">
        <v>1066</v>
      </c>
      <c r="AB619" s="98" t="s">
        <v>452</v>
      </c>
      <c r="AC619" s="98" t="s">
        <v>453</v>
      </c>
      <c r="AD619" s="102">
        <v>3475000</v>
      </c>
      <c r="AE619" s="98" t="s">
        <v>3659</v>
      </c>
      <c r="AF619" s="98" t="s">
        <v>1262</v>
      </c>
      <c r="AG619" s="98" t="s">
        <v>1262</v>
      </c>
      <c r="AH619" s="98" t="s">
        <v>1263</v>
      </c>
      <c r="AI619" s="98" t="s">
        <v>2827</v>
      </c>
      <c r="AJ619" s="98" t="s">
        <v>2424</v>
      </c>
      <c r="AK619" s="98" t="s">
        <v>3660</v>
      </c>
      <c r="AL619" s="98" t="s">
        <v>3661</v>
      </c>
      <c r="AM619" s="98"/>
      <c r="AN619" s="98" t="s">
        <v>617</v>
      </c>
      <c r="AO619" s="98" t="s">
        <v>493</v>
      </c>
      <c r="AP619" s="98" t="s">
        <v>1266</v>
      </c>
      <c r="AQ619" s="103" t="s">
        <v>1267</v>
      </c>
      <c r="AR619" s="78" t="s">
        <v>995</v>
      </c>
      <c r="AS619" s="78" t="s">
        <v>996</v>
      </c>
      <c r="AT619" s="79" t="s">
        <v>997</v>
      </c>
    </row>
    <row r="620" spans="1:46" x14ac:dyDescent="0.25">
      <c r="A620" s="101">
        <v>81622</v>
      </c>
      <c r="B620" s="97">
        <v>44683</v>
      </c>
      <c r="C620" s="98" t="s">
        <v>3662</v>
      </c>
      <c r="D620" s="98" t="s">
        <v>201</v>
      </c>
      <c r="E620" s="102">
        <v>4179000</v>
      </c>
      <c r="F620" s="102">
        <v>35372</v>
      </c>
      <c r="G620" s="102">
        <v>0</v>
      </c>
      <c r="H620" s="99" t="s">
        <v>480</v>
      </c>
      <c r="I620" s="98">
        <v>1022997493</v>
      </c>
      <c r="J620" s="98" t="s">
        <v>1323</v>
      </c>
      <c r="K620" s="98" t="s">
        <v>213</v>
      </c>
      <c r="L620" s="98" t="s">
        <v>223</v>
      </c>
      <c r="M620" s="98" t="s">
        <v>1324</v>
      </c>
      <c r="N620" s="98" t="s">
        <v>216</v>
      </c>
      <c r="O620" s="98" t="s">
        <v>467</v>
      </c>
      <c r="P620" s="98" t="s">
        <v>468</v>
      </c>
      <c r="Q620" s="99" t="s">
        <v>203</v>
      </c>
      <c r="R620" s="98" t="s">
        <v>204</v>
      </c>
      <c r="S620" s="98" t="s">
        <v>483</v>
      </c>
      <c r="T620" s="98" t="s">
        <v>484</v>
      </c>
      <c r="U620" s="102">
        <v>4179000</v>
      </c>
      <c r="V620" s="102">
        <v>0</v>
      </c>
      <c r="W620" s="102">
        <v>4179000</v>
      </c>
      <c r="X620" s="102">
        <v>0</v>
      </c>
      <c r="Y620" s="98" t="s">
        <v>207</v>
      </c>
      <c r="Z620" s="98" t="s">
        <v>208</v>
      </c>
      <c r="AA620" s="98" t="s">
        <v>1066</v>
      </c>
      <c r="AB620" s="98" t="s">
        <v>452</v>
      </c>
      <c r="AC620" s="98" t="s">
        <v>453</v>
      </c>
      <c r="AD620" s="102">
        <v>4179000</v>
      </c>
      <c r="AE620" s="98" t="s">
        <v>3663</v>
      </c>
      <c r="AF620" s="98" t="s">
        <v>1085</v>
      </c>
      <c r="AG620" s="98" t="s">
        <v>649</v>
      </c>
      <c r="AH620" s="98" t="s">
        <v>1141</v>
      </c>
      <c r="AI620" s="98" t="s">
        <v>2830</v>
      </c>
      <c r="AJ620" s="98" t="s">
        <v>2424</v>
      </c>
      <c r="AK620" s="98" t="s">
        <v>3664</v>
      </c>
      <c r="AL620" s="98" t="s">
        <v>3665</v>
      </c>
      <c r="AM620" s="98"/>
      <c r="AN620" s="98" t="s">
        <v>617</v>
      </c>
      <c r="AO620" s="98" t="s">
        <v>493</v>
      </c>
      <c r="AP620" s="98" t="s">
        <v>1328</v>
      </c>
      <c r="AQ620" s="103" t="s">
        <v>1329</v>
      </c>
      <c r="AR620" s="78" t="s">
        <v>995</v>
      </c>
      <c r="AS620" s="78" t="s">
        <v>996</v>
      </c>
      <c r="AT620" s="79" t="s">
        <v>997</v>
      </c>
    </row>
    <row r="621" spans="1:46" x14ac:dyDescent="0.25">
      <c r="A621" s="101">
        <v>81722</v>
      </c>
      <c r="B621" s="97">
        <v>44683</v>
      </c>
      <c r="C621" s="98" t="s">
        <v>3666</v>
      </c>
      <c r="D621" s="98" t="s">
        <v>201</v>
      </c>
      <c r="E621" s="102">
        <v>2650000</v>
      </c>
      <c r="F621" s="102">
        <v>22431</v>
      </c>
      <c r="G621" s="102">
        <v>0</v>
      </c>
      <c r="H621" s="99" t="s">
        <v>480</v>
      </c>
      <c r="I621" s="98">
        <v>1010210830</v>
      </c>
      <c r="J621" s="98" t="s">
        <v>1289</v>
      </c>
      <c r="K621" s="98" t="s">
        <v>213</v>
      </c>
      <c r="L621" s="98" t="s">
        <v>223</v>
      </c>
      <c r="M621" s="98" t="s">
        <v>1290</v>
      </c>
      <c r="N621" s="98" t="s">
        <v>216</v>
      </c>
      <c r="O621" s="98" t="s">
        <v>467</v>
      </c>
      <c r="P621" s="98" t="s">
        <v>468</v>
      </c>
      <c r="Q621" s="99" t="s">
        <v>203</v>
      </c>
      <c r="R621" s="98" t="s">
        <v>204</v>
      </c>
      <c r="S621" s="98" t="s">
        <v>483</v>
      </c>
      <c r="T621" s="98" t="s">
        <v>484</v>
      </c>
      <c r="U621" s="102">
        <v>2650000</v>
      </c>
      <c r="V621" s="102">
        <v>0</v>
      </c>
      <c r="W621" s="102">
        <v>2650000</v>
      </c>
      <c r="X621" s="102">
        <v>0</v>
      </c>
      <c r="Y621" s="98" t="s">
        <v>207</v>
      </c>
      <c r="Z621" s="98" t="s">
        <v>208</v>
      </c>
      <c r="AA621" s="98" t="s">
        <v>1066</v>
      </c>
      <c r="AB621" s="98" t="s">
        <v>452</v>
      </c>
      <c r="AC621" s="98" t="s">
        <v>453</v>
      </c>
      <c r="AD621" s="102">
        <v>2650000</v>
      </c>
      <c r="AE621" s="98" t="s">
        <v>3667</v>
      </c>
      <c r="AF621" s="98" t="s">
        <v>1253</v>
      </c>
      <c r="AG621" s="98" t="s">
        <v>1253</v>
      </c>
      <c r="AH621" s="98" t="s">
        <v>569</v>
      </c>
      <c r="AI621" s="98" t="s">
        <v>2833</v>
      </c>
      <c r="AJ621" s="98" t="s">
        <v>2424</v>
      </c>
      <c r="AK621" s="98" t="s">
        <v>3668</v>
      </c>
      <c r="AL621" s="98" t="s">
        <v>3669</v>
      </c>
      <c r="AM621" s="98"/>
      <c r="AN621" s="98" t="s">
        <v>492</v>
      </c>
      <c r="AO621" s="98" t="s">
        <v>501</v>
      </c>
      <c r="AP621" s="98" t="s">
        <v>1295</v>
      </c>
      <c r="AQ621" s="103" t="s">
        <v>1296</v>
      </c>
      <c r="AR621" s="78" t="s">
        <v>995</v>
      </c>
      <c r="AS621" s="78" t="s">
        <v>996</v>
      </c>
      <c r="AT621" s="79" t="s">
        <v>997</v>
      </c>
    </row>
    <row r="622" spans="1:46" x14ac:dyDescent="0.25">
      <c r="A622" s="101">
        <v>81822</v>
      </c>
      <c r="B622" s="97">
        <v>44683</v>
      </c>
      <c r="C622" s="98" t="s">
        <v>3670</v>
      </c>
      <c r="D622" s="98" t="s">
        <v>201</v>
      </c>
      <c r="E622" s="102">
        <v>3150000</v>
      </c>
      <c r="F622" s="102">
        <v>26664</v>
      </c>
      <c r="G622" s="102">
        <v>0</v>
      </c>
      <c r="H622" s="99" t="s">
        <v>480</v>
      </c>
      <c r="I622" s="98">
        <v>1117521542</v>
      </c>
      <c r="J622" s="98" t="s">
        <v>1239</v>
      </c>
      <c r="K622" s="98" t="s">
        <v>213</v>
      </c>
      <c r="L622" s="98" t="s">
        <v>223</v>
      </c>
      <c r="M622" s="98" t="s">
        <v>1240</v>
      </c>
      <c r="N622" s="98" t="s">
        <v>216</v>
      </c>
      <c r="O622" s="98" t="s">
        <v>233</v>
      </c>
      <c r="P622" s="98" t="s">
        <v>234</v>
      </c>
      <c r="Q622" s="99" t="s">
        <v>203</v>
      </c>
      <c r="R622" s="98" t="s">
        <v>204</v>
      </c>
      <c r="S622" s="98" t="s">
        <v>483</v>
      </c>
      <c r="T622" s="98" t="s">
        <v>484</v>
      </c>
      <c r="U622" s="102">
        <v>3150000</v>
      </c>
      <c r="V622" s="102">
        <v>0</v>
      </c>
      <c r="W622" s="102">
        <v>3150000</v>
      </c>
      <c r="X622" s="102">
        <v>0</v>
      </c>
      <c r="Y622" s="98" t="s">
        <v>207</v>
      </c>
      <c r="Z622" s="98" t="s">
        <v>208</v>
      </c>
      <c r="AA622" s="98" t="s">
        <v>451</v>
      </c>
      <c r="AB622" s="98" t="s">
        <v>452</v>
      </c>
      <c r="AC622" s="98" t="s">
        <v>453</v>
      </c>
      <c r="AD622" s="102">
        <v>3150000</v>
      </c>
      <c r="AE622" s="98" t="s">
        <v>3671</v>
      </c>
      <c r="AF622" s="98" t="s">
        <v>1242</v>
      </c>
      <c r="AG622" s="98" t="s">
        <v>1242</v>
      </c>
      <c r="AH622" s="98" t="s">
        <v>615</v>
      </c>
      <c r="AI622" s="98" t="s">
        <v>2837</v>
      </c>
      <c r="AJ622" s="98" t="s">
        <v>2424</v>
      </c>
      <c r="AK622" s="98" t="s">
        <v>3672</v>
      </c>
      <c r="AL622" s="98" t="s">
        <v>3673</v>
      </c>
      <c r="AM622" s="98"/>
      <c r="AN622" s="98" t="s">
        <v>492</v>
      </c>
      <c r="AO622" s="98" t="s">
        <v>501</v>
      </c>
      <c r="AP622" s="98" t="s">
        <v>1246</v>
      </c>
      <c r="AQ622" s="103" t="s">
        <v>1247</v>
      </c>
      <c r="AR622" s="78" t="s">
        <v>995</v>
      </c>
      <c r="AS622" s="78" t="s">
        <v>996</v>
      </c>
      <c r="AT622" s="79" t="s">
        <v>997</v>
      </c>
    </row>
    <row r="623" spans="1:46" x14ac:dyDescent="0.25">
      <c r="A623" s="101">
        <v>81922</v>
      </c>
      <c r="B623" s="97">
        <v>44683</v>
      </c>
      <c r="C623" s="98" t="s">
        <v>3674</v>
      </c>
      <c r="D623" s="98" t="s">
        <v>201</v>
      </c>
      <c r="E623" s="102">
        <v>2136000</v>
      </c>
      <c r="F623" s="102">
        <v>17645</v>
      </c>
      <c r="G623" s="102">
        <v>0</v>
      </c>
      <c r="H623" s="99" t="s">
        <v>480</v>
      </c>
      <c r="I623" s="98">
        <v>45563667</v>
      </c>
      <c r="J623" s="98" t="s">
        <v>1767</v>
      </c>
      <c r="K623" s="98" t="s">
        <v>213</v>
      </c>
      <c r="L623" s="98" t="s">
        <v>223</v>
      </c>
      <c r="M623" s="98" t="s">
        <v>1768</v>
      </c>
      <c r="N623" s="98" t="s">
        <v>216</v>
      </c>
      <c r="O623" s="98" t="s">
        <v>467</v>
      </c>
      <c r="P623" s="98" t="s">
        <v>468</v>
      </c>
      <c r="Q623" s="99" t="s">
        <v>203</v>
      </c>
      <c r="R623" s="98" t="s">
        <v>204</v>
      </c>
      <c r="S623" s="98" t="s">
        <v>483</v>
      </c>
      <c r="T623" s="98" t="s">
        <v>484</v>
      </c>
      <c r="U623" s="102">
        <v>2136000</v>
      </c>
      <c r="V623" s="102">
        <v>0</v>
      </c>
      <c r="W623" s="102">
        <v>2136000</v>
      </c>
      <c r="X623" s="102">
        <v>0</v>
      </c>
      <c r="Y623" s="98" t="s">
        <v>207</v>
      </c>
      <c r="Z623" s="98" t="s">
        <v>208</v>
      </c>
      <c r="AA623" s="98" t="s">
        <v>451</v>
      </c>
      <c r="AB623" s="98" t="s">
        <v>452</v>
      </c>
      <c r="AC623" s="98" t="s">
        <v>453</v>
      </c>
      <c r="AD623" s="102">
        <v>2136000</v>
      </c>
      <c r="AE623" s="98" t="s">
        <v>3675</v>
      </c>
      <c r="AF623" s="98" t="s">
        <v>1068</v>
      </c>
      <c r="AG623" s="98" t="s">
        <v>772</v>
      </c>
      <c r="AH623" s="98" t="s">
        <v>1474</v>
      </c>
      <c r="AI623" s="98" t="s">
        <v>3005</v>
      </c>
      <c r="AJ623" s="98" t="s">
        <v>3676</v>
      </c>
      <c r="AK623" s="98" t="s">
        <v>3677</v>
      </c>
      <c r="AL623" s="98" t="s">
        <v>3678</v>
      </c>
      <c r="AM623" s="98"/>
      <c r="AN623" s="98" t="s">
        <v>492</v>
      </c>
      <c r="AO623" s="98" t="s">
        <v>493</v>
      </c>
      <c r="AP623" s="98" t="s">
        <v>1773</v>
      </c>
      <c r="AQ623" s="103" t="s">
        <v>1774</v>
      </c>
      <c r="AR623" s="78" t="s">
        <v>995</v>
      </c>
      <c r="AS623" s="78" t="s">
        <v>996</v>
      </c>
      <c r="AT623" s="79" t="s">
        <v>997</v>
      </c>
    </row>
    <row r="624" spans="1:46" x14ac:dyDescent="0.25">
      <c r="A624" s="101">
        <v>82022</v>
      </c>
      <c r="B624" s="97">
        <v>44683</v>
      </c>
      <c r="C624" s="98" t="s">
        <v>3679</v>
      </c>
      <c r="D624" s="98" t="s">
        <v>201</v>
      </c>
      <c r="E624" s="102">
        <v>1575000</v>
      </c>
      <c r="F624" s="102">
        <v>11449</v>
      </c>
      <c r="G624" s="102">
        <v>0</v>
      </c>
      <c r="H624" s="99" t="s">
        <v>480</v>
      </c>
      <c r="I624" s="98">
        <v>52978646</v>
      </c>
      <c r="J624" s="98" t="s">
        <v>1593</v>
      </c>
      <c r="K624" s="98" t="s">
        <v>213</v>
      </c>
      <c r="L624" s="98" t="s">
        <v>223</v>
      </c>
      <c r="M624" s="98" t="s">
        <v>1594</v>
      </c>
      <c r="N624" s="98" t="s">
        <v>216</v>
      </c>
      <c r="O624" s="98" t="s">
        <v>233</v>
      </c>
      <c r="P624" s="98" t="s">
        <v>234</v>
      </c>
      <c r="Q624" s="99" t="s">
        <v>203</v>
      </c>
      <c r="R624" s="98" t="s">
        <v>204</v>
      </c>
      <c r="S624" s="98" t="s">
        <v>586</v>
      </c>
      <c r="T624" s="98" t="s">
        <v>587</v>
      </c>
      <c r="U624" s="102">
        <v>1575000</v>
      </c>
      <c r="V624" s="102">
        <v>0</v>
      </c>
      <c r="W624" s="102">
        <v>1575000</v>
      </c>
      <c r="X624" s="102">
        <v>0</v>
      </c>
      <c r="Y624" s="98" t="s">
        <v>207</v>
      </c>
      <c r="Z624" s="98" t="s">
        <v>208</v>
      </c>
      <c r="AA624" s="98" t="s">
        <v>209</v>
      </c>
      <c r="AB624" s="98" t="s">
        <v>452</v>
      </c>
      <c r="AC624" s="98" t="s">
        <v>453</v>
      </c>
      <c r="AD624" s="102">
        <v>1575000</v>
      </c>
      <c r="AE624" s="98" t="s">
        <v>3680</v>
      </c>
      <c r="AF624" s="98" t="s">
        <v>988</v>
      </c>
      <c r="AG624" s="98" t="s">
        <v>988</v>
      </c>
      <c r="AH624" s="98" t="s">
        <v>811</v>
      </c>
      <c r="AI624" s="98" t="s">
        <v>3009</v>
      </c>
      <c r="AJ624" s="98" t="s">
        <v>3676</v>
      </c>
      <c r="AK624" s="98" t="s">
        <v>3681</v>
      </c>
      <c r="AL624" s="98" t="s">
        <v>3682</v>
      </c>
      <c r="AM624" s="98"/>
      <c r="AN624" s="98" t="s">
        <v>343</v>
      </c>
      <c r="AO624" s="98" t="s">
        <v>493</v>
      </c>
      <c r="AP624" s="98" t="s">
        <v>1598</v>
      </c>
      <c r="AQ624" s="103" t="s">
        <v>1599</v>
      </c>
      <c r="AR624" s="78" t="s">
        <v>995</v>
      </c>
      <c r="AS624" s="78" t="s">
        <v>996</v>
      </c>
      <c r="AT624" s="79" t="s">
        <v>997</v>
      </c>
    </row>
    <row r="625" spans="1:46" x14ac:dyDescent="0.25">
      <c r="A625" s="101">
        <v>82122</v>
      </c>
      <c r="B625" s="97">
        <v>44683</v>
      </c>
      <c r="C625" s="98" t="s">
        <v>3683</v>
      </c>
      <c r="D625" s="98" t="s">
        <v>201</v>
      </c>
      <c r="E625" s="102">
        <v>2650000</v>
      </c>
      <c r="F625" s="102">
        <v>22431</v>
      </c>
      <c r="G625" s="102">
        <v>0</v>
      </c>
      <c r="H625" s="99" t="s">
        <v>480</v>
      </c>
      <c r="I625" s="98">
        <v>1032449782</v>
      </c>
      <c r="J625" s="98" t="s">
        <v>1279</v>
      </c>
      <c r="K625" s="98" t="s">
        <v>213</v>
      </c>
      <c r="L625" s="98" t="s">
        <v>223</v>
      </c>
      <c r="M625" s="98" t="s">
        <v>1280</v>
      </c>
      <c r="N625" s="98" t="s">
        <v>216</v>
      </c>
      <c r="O625" s="98" t="s">
        <v>564</v>
      </c>
      <c r="P625" s="98" t="s">
        <v>565</v>
      </c>
      <c r="Q625" s="99" t="s">
        <v>203</v>
      </c>
      <c r="R625" s="98" t="s">
        <v>204</v>
      </c>
      <c r="S625" s="98" t="s">
        <v>483</v>
      </c>
      <c r="T625" s="98" t="s">
        <v>484</v>
      </c>
      <c r="U625" s="102">
        <v>2650000</v>
      </c>
      <c r="V625" s="102">
        <v>0</v>
      </c>
      <c r="W625" s="102">
        <v>2650000</v>
      </c>
      <c r="X625" s="102">
        <v>0</v>
      </c>
      <c r="Y625" s="98" t="s">
        <v>207</v>
      </c>
      <c r="Z625" s="98" t="s">
        <v>208</v>
      </c>
      <c r="AA625" s="98" t="s">
        <v>451</v>
      </c>
      <c r="AB625" s="98" t="s">
        <v>452</v>
      </c>
      <c r="AC625" s="98" t="s">
        <v>453</v>
      </c>
      <c r="AD625" s="102">
        <v>2650000</v>
      </c>
      <c r="AE625" s="98" t="s">
        <v>3684</v>
      </c>
      <c r="AF625" s="98" t="s">
        <v>788</v>
      </c>
      <c r="AG625" s="98" t="s">
        <v>788</v>
      </c>
      <c r="AH625" s="98" t="s">
        <v>1282</v>
      </c>
      <c r="AI625" s="98" t="s">
        <v>3015</v>
      </c>
      <c r="AJ625" s="98" t="s">
        <v>3676</v>
      </c>
      <c r="AK625" s="98" t="s">
        <v>3685</v>
      </c>
      <c r="AL625" s="98" t="s">
        <v>3686</v>
      </c>
      <c r="AM625" s="98"/>
      <c r="AN625" s="98" t="s">
        <v>492</v>
      </c>
      <c r="AO625" s="98" t="s">
        <v>493</v>
      </c>
      <c r="AP625" s="98" t="s">
        <v>1286</v>
      </c>
      <c r="AQ625" s="103" t="s">
        <v>1287</v>
      </c>
      <c r="AR625" s="78" t="s">
        <v>995</v>
      </c>
      <c r="AS625" s="78" t="s">
        <v>996</v>
      </c>
      <c r="AT625" s="79" t="s">
        <v>997</v>
      </c>
    </row>
    <row r="626" spans="1:46" x14ac:dyDescent="0.25">
      <c r="A626" s="101">
        <v>82222</v>
      </c>
      <c r="B626" s="97">
        <v>44683</v>
      </c>
      <c r="C626" s="98" t="s">
        <v>3687</v>
      </c>
      <c r="D626" s="98" t="s">
        <v>201</v>
      </c>
      <c r="E626" s="102">
        <v>5000000</v>
      </c>
      <c r="F626" s="102">
        <v>42322</v>
      </c>
      <c r="G626" s="102">
        <v>0</v>
      </c>
      <c r="H626" s="99" t="s">
        <v>480</v>
      </c>
      <c r="I626" s="98">
        <v>1098624335</v>
      </c>
      <c r="J626" s="98" t="s">
        <v>1367</v>
      </c>
      <c r="K626" s="98" t="s">
        <v>213</v>
      </c>
      <c r="L626" s="98" t="s">
        <v>223</v>
      </c>
      <c r="M626" s="98" t="s">
        <v>1368</v>
      </c>
      <c r="N626" s="98" t="s">
        <v>216</v>
      </c>
      <c r="O626" s="98" t="s">
        <v>577</v>
      </c>
      <c r="P626" s="98" t="s">
        <v>578</v>
      </c>
      <c r="Q626" s="99" t="s">
        <v>203</v>
      </c>
      <c r="R626" s="98" t="s">
        <v>204</v>
      </c>
      <c r="S626" s="98" t="s">
        <v>678</v>
      </c>
      <c r="T626" s="98" t="s">
        <v>679</v>
      </c>
      <c r="U626" s="102">
        <v>5000000</v>
      </c>
      <c r="V626" s="102">
        <v>0</v>
      </c>
      <c r="W626" s="102">
        <v>5000000</v>
      </c>
      <c r="X626" s="102">
        <v>0</v>
      </c>
      <c r="Y626" s="98" t="s">
        <v>207</v>
      </c>
      <c r="Z626" s="98" t="s">
        <v>208</v>
      </c>
      <c r="AA626" s="98" t="s">
        <v>451</v>
      </c>
      <c r="AB626" s="98" t="s">
        <v>452</v>
      </c>
      <c r="AC626" s="98" t="s">
        <v>453</v>
      </c>
      <c r="AD626" s="102">
        <v>5000000</v>
      </c>
      <c r="AE626" s="98" t="s">
        <v>3305</v>
      </c>
      <c r="AF626" s="98" t="s">
        <v>824</v>
      </c>
      <c r="AG626" s="98" t="s">
        <v>824</v>
      </c>
      <c r="AH626" s="98" t="s">
        <v>1057</v>
      </c>
      <c r="AI626" s="98" t="s">
        <v>3022</v>
      </c>
      <c r="AJ626" s="98" t="s">
        <v>3676</v>
      </c>
      <c r="AK626" s="98" t="s">
        <v>3688</v>
      </c>
      <c r="AL626" s="98" t="s">
        <v>3689</v>
      </c>
      <c r="AM626" s="98"/>
      <c r="AN626" s="98" t="s">
        <v>617</v>
      </c>
      <c r="AO626" s="98" t="s">
        <v>493</v>
      </c>
      <c r="AP626" s="98" t="s">
        <v>1370</v>
      </c>
      <c r="AQ626" s="103" t="s">
        <v>983</v>
      </c>
      <c r="AR626" s="78" t="s">
        <v>995</v>
      </c>
      <c r="AS626" s="78" t="s">
        <v>996</v>
      </c>
      <c r="AT626" s="79" t="s">
        <v>997</v>
      </c>
    </row>
    <row r="627" spans="1:46" x14ac:dyDescent="0.25">
      <c r="A627" s="101">
        <v>82322</v>
      </c>
      <c r="B627" s="97">
        <v>44683</v>
      </c>
      <c r="C627" s="98" t="s">
        <v>3690</v>
      </c>
      <c r="D627" s="98" t="s">
        <v>201</v>
      </c>
      <c r="E627" s="102">
        <v>4179000</v>
      </c>
      <c r="F627" s="102">
        <v>35372</v>
      </c>
      <c r="G627" s="102">
        <v>0</v>
      </c>
      <c r="H627" s="99" t="s">
        <v>480</v>
      </c>
      <c r="I627" s="98">
        <v>1020712961</v>
      </c>
      <c r="J627" s="98" t="s">
        <v>1110</v>
      </c>
      <c r="K627" s="98" t="s">
        <v>213</v>
      </c>
      <c r="L627" s="98" t="s">
        <v>223</v>
      </c>
      <c r="M627" s="98" t="s">
        <v>1111</v>
      </c>
      <c r="N627" s="98" t="s">
        <v>216</v>
      </c>
      <c r="O627" s="98" t="s">
        <v>233</v>
      </c>
      <c r="P627" s="98" t="s">
        <v>234</v>
      </c>
      <c r="Q627" s="99" t="s">
        <v>203</v>
      </c>
      <c r="R627" s="98" t="s">
        <v>204</v>
      </c>
      <c r="S627" s="98" t="s">
        <v>1054</v>
      </c>
      <c r="T627" s="98" t="s">
        <v>1055</v>
      </c>
      <c r="U627" s="102">
        <v>4179000</v>
      </c>
      <c r="V627" s="102">
        <v>0</v>
      </c>
      <c r="W627" s="102">
        <v>4179000</v>
      </c>
      <c r="X627" s="102">
        <v>0</v>
      </c>
      <c r="Y627" s="98" t="s">
        <v>207</v>
      </c>
      <c r="Z627" s="98" t="s">
        <v>208</v>
      </c>
      <c r="AA627" s="98" t="s">
        <v>451</v>
      </c>
      <c r="AB627" s="98" t="s">
        <v>452</v>
      </c>
      <c r="AC627" s="98" t="s">
        <v>453</v>
      </c>
      <c r="AD627" s="102">
        <v>4179000</v>
      </c>
      <c r="AE627" s="98" t="s">
        <v>3691</v>
      </c>
      <c r="AF627" s="98" t="s">
        <v>862</v>
      </c>
      <c r="AG627" s="98" t="s">
        <v>871</v>
      </c>
      <c r="AH627" s="98" t="s">
        <v>912</v>
      </c>
      <c r="AI627" s="98" t="s">
        <v>3028</v>
      </c>
      <c r="AJ627" s="98" t="s">
        <v>3634</v>
      </c>
      <c r="AK627" s="98" t="s">
        <v>3692</v>
      </c>
      <c r="AL627" s="98" t="s">
        <v>3693</v>
      </c>
      <c r="AM627" s="98"/>
      <c r="AN627" s="98" t="s">
        <v>516</v>
      </c>
      <c r="AO627" s="98" t="s">
        <v>493</v>
      </c>
      <c r="AP627" s="98" t="s">
        <v>1116</v>
      </c>
      <c r="AQ627" s="103" t="s">
        <v>1117</v>
      </c>
      <c r="AR627" s="78" t="s">
        <v>995</v>
      </c>
      <c r="AS627" s="78" t="s">
        <v>996</v>
      </c>
      <c r="AT627" s="79" t="s">
        <v>997</v>
      </c>
    </row>
    <row r="628" spans="1:46" x14ac:dyDescent="0.25">
      <c r="A628" s="101">
        <v>82422</v>
      </c>
      <c r="B628" s="97">
        <v>44683</v>
      </c>
      <c r="C628" s="98" t="s">
        <v>3694</v>
      </c>
      <c r="D628" s="98" t="s">
        <v>201</v>
      </c>
      <c r="E628" s="102">
        <v>5602000</v>
      </c>
      <c r="F628" s="102">
        <v>47419</v>
      </c>
      <c r="G628" s="102">
        <v>0</v>
      </c>
      <c r="H628" s="99" t="s">
        <v>480</v>
      </c>
      <c r="I628" s="98">
        <v>52216882</v>
      </c>
      <c r="J628" s="98" t="s">
        <v>1706</v>
      </c>
      <c r="K628" s="98" t="s">
        <v>213</v>
      </c>
      <c r="L628" s="98" t="s">
        <v>223</v>
      </c>
      <c r="M628" s="98" t="s">
        <v>1707</v>
      </c>
      <c r="N628" s="98" t="s">
        <v>216</v>
      </c>
      <c r="O628" s="98" t="s">
        <v>233</v>
      </c>
      <c r="P628" s="98" t="s">
        <v>234</v>
      </c>
      <c r="Q628" s="99" t="s">
        <v>203</v>
      </c>
      <c r="R628" s="98" t="s">
        <v>204</v>
      </c>
      <c r="S628" s="98" t="s">
        <v>483</v>
      </c>
      <c r="T628" s="98" t="s">
        <v>484</v>
      </c>
      <c r="U628" s="102">
        <v>5602000</v>
      </c>
      <c r="V628" s="102">
        <v>0</v>
      </c>
      <c r="W628" s="102">
        <v>5602000</v>
      </c>
      <c r="X628" s="102">
        <v>0</v>
      </c>
      <c r="Y628" s="98" t="s">
        <v>207</v>
      </c>
      <c r="Z628" s="98" t="s">
        <v>208</v>
      </c>
      <c r="AA628" s="98" t="s">
        <v>451</v>
      </c>
      <c r="AB628" s="98" t="s">
        <v>452</v>
      </c>
      <c r="AC628" s="98" t="s">
        <v>453</v>
      </c>
      <c r="AD628" s="102">
        <v>5602000</v>
      </c>
      <c r="AE628" s="98" t="s">
        <v>3695</v>
      </c>
      <c r="AF628" s="98" t="s">
        <v>979</v>
      </c>
      <c r="AG628" s="98" t="s">
        <v>989</v>
      </c>
      <c r="AH628" s="98" t="s">
        <v>797</v>
      </c>
      <c r="AI628" s="98" t="s">
        <v>3031</v>
      </c>
      <c r="AJ628" s="98" t="s">
        <v>3634</v>
      </c>
      <c r="AK628" s="98" t="s">
        <v>3696</v>
      </c>
      <c r="AL628" s="98" t="s">
        <v>3697</v>
      </c>
      <c r="AM628" s="98"/>
      <c r="AN628" s="98" t="s">
        <v>492</v>
      </c>
      <c r="AO628" s="98" t="s">
        <v>493</v>
      </c>
      <c r="AP628" s="98" t="s">
        <v>1711</v>
      </c>
      <c r="AQ628" s="103" t="s">
        <v>1712</v>
      </c>
      <c r="AR628" s="78" t="s">
        <v>995</v>
      </c>
      <c r="AS628" s="78" t="s">
        <v>996</v>
      </c>
      <c r="AT628" s="79" t="s">
        <v>997</v>
      </c>
    </row>
    <row r="629" spans="1:46" x14ac:dyDescent="0.25">
      <c r="A629" s="101">
        <v>82522</v>
      </c>
      <c r="B629" s="97">
        <v>44683</v>
      </c>
      <c r="C629" s="98" t="s">
        <v>3698</v>
      </c>
      <c r="D629" s="98" t="s">
        <v>201</v>
      </c>
      <c r="E629" s="102">
        <v>4873000</v>
      </c>
      <c r="F629" s="102">
        <v>41247</v>
      </c>
      <c r="G629" s="102">
        <v>0</v>
      </c>
      <c r="H629" s="99" t="s">
        <v>480</v>
      </c>
      <c r="I629" s="98">
        <v>1128047373</v>
      </c>
      <c r="J629" s="98" t="s">
        <v>1722</v>
      </c>
      <c r="K629" s="98" t="s">
        <v>213</v>
      </c>
      <c r="L629" s="98" t="s">
        <v>223</v>
      </c>
      <c r="M629" s="98" t="s">
        <v>1723</v>
      </c>
      <c r="N629" s="98" t="s">
        <v>216</v>
      </c>
      <c r="O629" s="98" t="s">
        <v>233</v>
      </c>
      <c r="P629" s="98" t="s">
        <v>234</v>
      </c>
      <c r="Q629" s="99" t="s">
        <v>203</v>
      </c>
      <c r="R629" s="98" t="s">
        <v>204</v>
      </c>
      <c r="S629" s="98" t="s">
        <v>483</v>
      </c>
      <c r="T629" s="98" t="s">
        <v>484</v>
      </c>
      <c r="U629" s="102">
        <v>4873000</v>
      </c>
      <c r="V629" s="102">
        <v>0</v>
      </c>
      <c r="W629" s="102">
        <v>4873000</v>
      </c>
      <c r="X629" s="102">
        <v>0</v>
      </c>
      <c r="Y629" s="98" t="s">
        <v>207</v>
      </c>
      <c r="Z629" s="98" t="s">
        <v>208</v>
      </c>
      <c r="AA629" s="98" t="s">
        <v>1066</v>
      </c>
      <c r="AB629" s="98" t="s">
        <v>452</v>
      </c>
      <c r="AC629" s="98" t="s">
        <v>453</v>
      </c>
      <c r="AD629" s="102">
        <v>4873000</v>
      </c>
      <c r="AE629" s="98" t="s">
        <v>3513</v>
      </c>
      <c r="AF629" s="98" t="s">
        <v>755</v>
      </c>
      <c r="AG629" s="98" t="s">
        <v>755</v>
      </c>
      <c r="AH629" s="98" t="s">
        <v>1242</v>
      </c>
      <c r="AI629" s="98" t="s">
        <v>3034</v>
      </c>
      <c r="AJ629" s="98" t="s">
        <v>3634</v>
      </c>
      <c r="AK629" s="98" t="s">
        <v>3699</v>
      </c>
      <c r="AL629" s="98" t="s">
        <v>3700</v>
      </c>
      <c r="AM629" s="98"/>
      <c r="AN629" s="98" t="s">
        <v>617</v>
      </c>
      <c r="AO629" s="98" t="s">
        <v>493</v>
      </c>
      <c r="AP629" s="98" t="s">
        <v>1726</v>
      </c>
      <c r="AQ629" s="103" t="s">
        <v>1727</v>
      </c>
      <c r="AR629" s="78" t="s">
        <v>995</v>
      </c>
      <c r="AS629" s="78" t="s">
        <v>996</v>
      </c>
      <c r="AT629" s="79" t="s">
        <v>997</v>
      </c>
    </row>
    <row r="630" spans="1:46" x14ac:dyDescent="0.25">
      <c r="A630" s="101">
        <v>82622</v>
      </c>
      <c r="B630" s="97">
        <v>44683</v>
      </c>
      <c r="C630" s="98" t="s">
        <v>3701</v>
      </c>
      <c r="D630" s="98" t="s">
        <v>201</v>
      </c>
      <c r="E630" s="102">
        <v>3150000</v>
      </c>
      <c r="F630" s="102">
        <v>26664</v>
      </c>
      <c r="G630" s="102">
        <v>0</v>
      </c>
      <c r="H630" s="99" t="s">
        <v>480</v>
      </c>
      <c r="I630" s="98">
        <v>1065598980</v>
      </c>
      <c r="J630" s="98" t="s">
        <v>839</v>
      </c>
      <c r="K630" s="98" t="s">
        <v>213</v>
      </c>
      <c r="L630" s="98" t="s">
        <v>223</v>
      </c>
      <c r="M630" s="98" t="s">
        <v>840</v>
      </c>
      <c r="N630" s="98" t="s">
        <v>216</v>
      </c>
      <c r="O630" s="98" t="s">
        <v>467</v>
      </c>
      <c r="P630" s="98" t="s">
        <v>468</v>
      </c>
      <c r="Q630" s="99" t="s">
        <v>203</v>
      </c>
      <c r="R630" s="98" t="s">
        <v>204</v>
      </c>
      <c r="S630" s="98" t="s">
        <v>678</v>
      </c>
      <c r="T630" s="98" t="s">
        <v>679</v>
      </c>
      <c r="U630" s="102">
        <v>3150000</v>
      </c>
      <c r="V630" s="102">
        <v>0</v>
      </c>
      <c r="W630" s="102">
        <v>3150000</v>
      </c>
      <c r="X630" s="102">
        <v>0</v>
      </c>
      <c r="Y630" s="98" t="s">
        <v>207</v>
      </c>
      <c r="Z630" s="98" t="s">
        <v>208</v>
      </c>
      <c r="AA630" s="98" t="s">
        <v>451</v>
      </c>
      <c r="AB630" s="98" t="s">
        <v>452</v>
      </c>
      <c r="AC630" s="98" t="s">
        <v>453</v>
      </c>
      <c r="AD630" s="102">
        <v>3150000</v>
      </c>
      <c r="AE630" s="98" t="s">
        <v>3702</v>
      </c>
      <c r="AF630" s="98" t="s">
        <v>842</v>
      </c>
      <c r="AG630" s="98" t="s">
        <v>842</v>
      </c>
      <c r="AH630" s="98" t="s">
        <v>843</v>
      </c>
      <c r="AI630" s="98" t="s">
        <v>3038</v>
      </c>
      <c r="AJ630" s="98" t="s">
        <v>3634</v>
      </c>
      <c r="AK630" s="98" t="s">
        <v>3703</v>
      </c>
      <c r="AL630" s="98" t="s">
        <v>3704</v>
      </c>
      <c r="AM630" s="98"/>
      <c r="AN630" s="98" t="s">
        <v>765</v>
      </c>
      <c r="AO630" s="98" t="s">
        <v>493</v>
      </c>
      <c r="AP630" s="98" t="s">
        <v>846</v>
      </c>
      <c r="AQ630" s="103" t="s">
        <v>847</v>
      </c>
      <c r="AR630" s="78" t="s">
        <v>995</v>
      </c>
      <c r="AS630" s="78" t="s">
        <v>996</v>
      </c>
      <c r="AT630" s="79" t="s">
        <v>997</v>
      </c>
    </row>
    <row r="631" spans="1:46" x14ac:dyDescent="0.25">
      <c r="A631" s="101">
        <v>82722</v>
      </c>
      <c r="B631" s="97">
        <v>44683</v>
      </c>
      <c r="C631" s="98" t="s">
        <v>3705</v>
      </c>
      <c r="D631" s="98" t="s">
        <v>201</v>
      </c>
      <c r="E631" s="102">
        <v>4873000</v>
      </c>
      <c r="F631" s="102">
        <v>41247</v>
      </c>
      <c r="G631" s="102">
        <v>0</v>
      </c>
      <c r="H631" s="99" t="s">
        <v>480</v>
      </c>
      <c r="I631" s="98">
        <v>80222801</v>
      </c>
      <c r="J631" s="98" t="s">
        <v>1823</v>
      </c>
      <c r="K631" s="98" t="s">
        <v>213</v>
      </c>
      <c r="L631" s="98" t="s">
        <v>223</v>
      </c>
      <c r="M631" s="98" t="s">
        <v>2313</v>
      </c>
      <c r="N631" s="98" t="s">
        <v>216</v>
      </c>
      <c r="O631" s="98" t="s">
        <v>467</v>
      </c>
      <c r="P631" s="98" t="s">
        <v>468</v>
      </c>
      <c r="Q631" s="99" t="s">
        <v>203</v>
      </c>
      <c r="R631" s="98" t="s">
        <v>204</v>
      </c>
      <c r="S631" s="98" t="s">
        <v>483</v>
      </c>
      <c r="T631" s="98" t="s">
        <v>484</v>
      </c>
      <c r="U631" s="102">
        <v>4873000</v>
      </c>
      <c r="V631" s="102">
        <v>0</v>
      </c>
      <c r="W631" s="102">
        <v>4873000</v>
      </c>
      <c r="X631" s="102">
        <v>0</v>
      </c>
      <c r="Y631" s="98" t="s">
        <v>207</v>
      </c>
      <c r="Z631" s="98" t="s">
        <v>208</v>
      </c>
      <c r="AA631" s="98" t="s">
        <v>451</v>
      </c>
      <c r="AB631" s="98" t="s">
        <v>452</v>
      </c>
      <c r="AC631" s="98" t="s">
        <v>453</v>
      </c>
      <c r="AD631" s="102">
        <v>4873000</v>
      </c>
      <c r="AE631" s="98" t="s">
        <v>3706</v>
      </c>
      <c r="AF631" s="98" t="s">
        <v>1176</v>
      </c>
      <c r="AG631" s="98" t="s">
        <v>623</v>
      </c>
      <c r="AH631" s="98" t="s">
        <v>440</v>
      </c>
      <c r="AI631" s="98" t="s">
        <v>3042</v>
      </c>
      <c r="AJ631" s="98" t="s">
        <v>3634</v>
      </c>
      <c r="AK631" s="98" t="s">
        <v>3707</v>
      </c>
      <c r="AL631" s="98" t="s">
        <v>3708</v>
      </c>
      <c r="AM631" s="98"/>
      <c r="AN631" s="98" t="s">
        <v>492</v>
      </c>
      <c r="AO631" s="98" t="s">
        <v>493</v>
      </c>
      <c r="AP631" s="98" t="s">
        <v>1266</v>
      </c>
      <c r="AQ631" s="103" t="s">
        <v>1828</v>
      </c>
      <c r="AR631" s="78" t="s">
        <v>995</v>
      </c>
      <c r="AS631" s="78" t="s">
        <v>996</v>
      </c>
      <c r="AT631" s="79" t="s">
        <v>997</v>
      </c>
    </row>
    <row r="632" spans="1:46" x14ac:dyDescent="0.25">
      <c r="A632" s="101">
        <v>82822</v>
      </c>
      <c r="B632" s="97">
        <v>44683</v>
      </c>
      <c r="C632" s="98" t="s">
        <v>3709</v>
      </c>
      <c r="D632" s="98" t="s">
        <v>201</v>
      </c>
      <c r="E632" s="102">
        <v>132568</v>
      </c>
      <c r="F632" s="102">
        <v>41248</v>
      </c>
      <c r="G632" s="102">
        <v>0</v>
      </c>
      <c r="H632" s="99" t="s">
        <v>480</v>
      </c>
      <c r="I632" s="98">
        <v>51802595</v>
      </c>
      <c r="J632" s="98" t="s">
        <v>1074</v>
      </c>
      <c r="K632" s="98" t="s">
        <v>213</v>
      </c>
      <c r="L632" s="98" t="s">
        <v>223</v>
      </c>
      <c r="M632" s="98" t="s">
        <v>1075</v>
      </c>
      <c r="N632" s="98" t="s">
        <v>216</v>
      </c>
      <c r="O632" s="98" t="s">
        <v>233</v>
      </c>
      <c r="P632" s="98" t="s">
        <v>234</v>
      </c>
      <c r="Q632" s="99" t="s">
        <v>203</v>
      </c>
      <c r="R632" s="98" t="s">
        <v>204</v>
      </c>
      <c r="S632" s="98" t="s">
        <v>483</v>
      </c>
      <c r="T632" s="98" t="s">
        <v>484</v>
      </c>
      <c r="U632" s="102">
        <v>132568</v>
      </c>
      <c r="V632" s="102">
        <v>0</v>
      </c>
      <c r="W632" s="102">
        <v>132568</v>
      </c>
      <c r="X632" s="102">
        <v>0</v>
      </c>
      <c r="Y632" s="98" t="s">
        <v>207</v>
      </c>
      <c r="Z632" s="98" t="s">
        <v>208</v>
      </c>
      <c r="AA632" s="98" t="s">
        <v>451</v>
      </c>
      <c r="AB632" s="98" t="s">
        <v>409</v>
      </c>
      <c r="AC632" s="98" t="s">
        <v>410</v>
      </c>
      <c r="AD632" s="102">
        <v>132568</v>
      </c>
      <c r="AE632" s="98" t="s">
        <v>3027</v>
      </c>
      <c r="AF632" s="98" t="s">
        <v>763</v>
      </c>
      <c r="AG632" s="98" t="s">
        <v>763</v>
      </c>
      <c r="AH632" s="98" t="s">
        <v>567</v>
      </c>
      <c r="AI632" s="98" t="s">
        <v>3046</v>
      </c>
      <c r="AJ632" s="98" t="s">
        <v>3634</v>
      </c>
      <c r="AK632" s="98" t="s">
        <v>3710</v>
      </c>
      <c r="AL632" s="98" t="s">
        <v>3711</v>
      </c>
      <c r="AM632" s="98"/>
      <c r="AN632" s="98" t="s">
        <v>1078</v>
      </c>
      <c r="AO632" s="98" t="s">
        <v>493</v>
      </c>
      <c r="AP632" s="98" t="s">
        <v>1079</v>
      </c>
      <c r="AQ632" s="103" t="s">
        <v>1080</v>
      </c>
      <c r="AR632" s="78" t="s">
        <v>995</v>
      </c>
      <c r="AS632" s="78" t="s">
        <v>996</v>
      </c>
      <c r="AT632" s="79" t="s">
        <v>997</v>
      </c>
    </row>
    <row r="633" spans="1:46" x14ac:dyDescent="0.25">
      <c r="A633" s="101">
        <v>82922</v>
      </c>
      <c r="B633" s="97">
        <v>44683</v>
      </c>
      <c r="C633" s="98" t="s">
        <v>3712</v>
      </c>
      <c r="D633" s="98" t="s">
        <v>201</v>
      </c>
      <c r="E633" s="102">
        <v>605544</v>
      </c>
      <c r="F633" s="102">
        <v>0</v>
      </c>
      <c r="G633" s="102">
        <v>0</v>
      </c>
      <c r="H633" s="99" t="s">
        <v>480</v>
      </c>
      <c r="I633" s="98">
        <v>51802595</v>
      </c>
      <c r="J633" s="98" t="s">
        <v>1074</v>
      </c>
      <c r="K633" s="98" t="s">
        <v>213</v>
      </c>
      <c r="L633" s="98" t="s">
        <v>223</v>
      </c>
      <c r="M633" s="98" t="s">
        <v>1075</v>
      </c>
      <c r="N633" s="98" t="s">
        <v>216</v>
      </c>
      <c r="O633" s="98" t="s">
        <v>233</v>
      </c>
      <c r="P633" s="98" t="s">
        <v>234</v>
      </c>
      <c r="Q633" s="99" t="s">
        <v>203</v>
      </c>
      <c r="R633" s="98" t="s">
        <v>204</v>
      </c>
      <c r="S633" s="98" t="s">
        <v>678</v>
      </c>
      <c r="T633" s="98" t="s">
        <v>679</v>
      </c>
      <c r="U633" s="102">
        <v>605544</v>
      </c>
      <c r="V633" s="102">
        <v>0</v>
      </c>
      <c r="W633" s="102">
        <v>605544</v>
      </c>
      <c r="X633" s="102">
        <v>0</v>
      </c>
      <c r="Y633" s="98" t="s">
        <v>207</v>
      </c>
      <c r="Z633" s="98" t="s">
        <v>208</v>
      </c>
      <c r="AA633" s="98" t="s">
        <v>451</v>
      </c>
      <c r="AB633" s="98" t="s">
        <v>409</v>
      </c>
      <c r="AC633" s="98" t="s">
        <v>410</v>
      </c>
      <c r="AD633" s="102">
        <v>605544</v>
      </c>
      <c r="AE633" s="98" t="s">
        <v>3027</v>
      </c>
      <c r="AF633" s="98" t="s">
        <v>904</v>
      </c>
      <c r="AG633" s="98" t="s">
        <v>904</v>
      </c>
      <c r="AH633" s="98" t="s">
        <v>430</v>
      </c>
      <c r="AI633" s="98" t="s">
        <v>3713</v>
      </c>
      <c r="AJ633" s="98" t="s">
        <v>3634</v>
      </c>
      <c r="AK633" s="98" t="s">
        <v>3714</v>
      </c>
      <c r="AL633" s="98" t="s">
        <v>3715</v>
      </c>
      <c r="AM633" s="98"/>
      <c r="AN633" s="98" t="s">
        <v>1078</v>
      </c>
      <c r="AO633" s="98" t="s">
        <v>493</v>
      </c>
      <c r="AP633" s="98" t="s">
        <v>1079</v>
      </c>
      <c r="AQ633" s="103" t="s">
        <v>1080</v>
      </c>
      <c r="AR633" s="78" t="s">
        <v>995</v>
      </c>
      <c r="AS633" s="78" t="s">
        <v>996</v>
      </c>
      <c r="AT633" s="79" t="s">
        <v>997</v>
      </c>
    </row>
    <row r="634" spans="1:46" x14ac:dyDescent="0.25">
      <c r="A634" s="101">
        <v>83022</v>
      </c>
      <c r="B634" s="97">
        <v>44683</v>
      </c>
      <c r="C634" s="98" t="s">
        <v>3716</v>
      </c>
      <c r="D634" s="98" t="s">
        <v>201</v>
      </c>
      <c r="E634" s="102">
        <v>2923800</v>
      </c>
      <c r="F634" s="102">
        <v>0</v>
      </c>
      <c r="G634" s="102">
        <v>0</v>
      </c>
      <c r="H634" s="99" t="s">
        <v>480</v>
      </c>
      <c r="I634" s="98">
        <v>51802595</v>
      </c>
      <c r="J634" s="98" t="s">
        <v>1074</v>
      </c>
      <c r="K634" s="98" t="s">
        <v>213</v>
      </c>
      <c r="L634" s="98" t="s">
        <v>223</v>
      </c>
      <c r="M634" s="98" t="s">
        <v>1075</v>
      </c>
      <c r="N634" s="98" t="s">
        <v>216</v>
      </c>
      <c r="O634" s="98" t="s">
        <v>233</v>
      </c>
      <c r="P634" s="98" t="s">
        <v>234</v>
      </c>
      <c r="Q634" s="99" t="s">
        <v>203</v>
      </c>
      <c r="R634" s="98" t="s">
        <v>204</v>
      </c>
      <c r="S634" s="98" t="s">
        <v>507</v>
      </c>
      <c r="T634" s="98" t="s">
        <v>508</v>
      </c>
      <c r="U634" s="102">
        <v>2923800</v>
      </c>
      <c r="V634" s="102">
        <v>0</v>
      </c>
      <c r="W634" s="102">
        <v>2923800</v>
      </c>
      <c r="X634" s="102">
        <v>0</v>
      </c>
      <c r="Y634" s="98" t="s">
        <v>207</v>
      </c>
      <c r="Z634" s="98" t="s">
        <v>208</v>
      </c>
      <c r="AA634" s="98" t="s">
        <v>451</v>
      </c>
      <c r="AB634" s="98" t="s">
        <v>409</v>
      </c>
      <c r="AC634" s="98" t="s">
        <v>410</v>
      </c>
      <c r="AD634" s="102">
        <v>2923800</v>
      </c>
      <c r="AE634" s="98" t="s">
        <v>3027</v>
      </c>
      <c r="AF634" s="98" t="s">
        <v>472</v>
      </c>
      <c r="AG634" s="98" t="s">
        <v>472</v>
      </c>
      <c r="AH634" s="98" t="s">
        <v>589</v>
      </c>
      <c r="AI634" s="98" t="s">
        <v>2397</v>
      </c>
      <c r="AJ634" s="98" t="s">
        <v>3634</v>
      </c>
      <c r="AK634" s="98" t="s">
        <v>3717</v>
      </c>
      <c r="AL634" s="98" t="s">
        <v>3718</v>
      </c>
      <c r="AM634" s="98"/>
      <c r="AN634" s="98" t="s">
        <v>1078</v>
      </c>
      <c r="AO634" s="98" t="s">
        <v>493</v>
      </c>
      <c r="AP634" s="98" t="s">
        <v>1079</v>
      </c>
      <c r="AQ634" s="103" t="s">
        <v>1080</v>
      </c>
      <c r="AR634" s="78" t="s">
        <v>995</v>
      </c>
      <c r="AS634" s="78" t="s">
        <v>996</v>
      </c>
      <c r="AT634" s="79" t="s">
        <v>997</v>
      </c>
    </row>
    <row r="635" spans="1:46" x14ac:dyDescent="0.25">
      <c r="A635" s="101">
        <v>83122</v>
      </c>
      <c r="B635" s="97">
        <v>44683</v>
      </c>
      <c r="C635" s="98" t="s">
        <v>3719</v>
      </c>
      <c r="D635" s="98" t="s">
        <v>201</v>
      </c>
      <c r="E635" s="102">
        <v>605544</v>
      </c>
      <c r="F635" s="102">
        <v>0</v>
      </c>
      <c r="G635" s="102">
        <v>0</v>
      </c>
      <c r="H635" s="99" t="s">
        <v>480</v>
      </c>
      <c r="I635" s="98">
        <v>51802595</v>
      </c>
      <c r="J635" s="98" t="s">
        <v>1074</v>
      </c>
      <c r="K635" s="98" t="s">
        <v>213</v>
      </c>
      <c r="L635" s="98" t="s">
        <v>223</v>
      </c>
      <c r="M635" s="98" t="s">
        <v>1075</v>
      </c>
      <c r="N635" s="98" t="s">
        <v>216</v>
      </c>
      <c r="O635" s="98" t="s">
        <v>233</v>
      </c>
      <c r="P635" s="98" t="s">
        <v>234</v>
      </c>
      <c r="Q635" s="99" t="s">
        <v>203</v>
      </c>
      <c r="R635" s="98" t="s">
        <v>204</v>
      </c>
      <c r="S635" s="98" t="s">
        <v>449</v>
      </c>
      <c r="T635" s="98" t="s">
        <v>450</v>
      </c>
      <c r="U635" s="102">
        <v>605544</v>
      </c>
      <c r="V635" s="102">
        <v>0</v>
      </c>
      <c r="W635" s="102">
        <v>605544</v>
      </c>
      <c r="X635" s="102">
        <v>0</v>
      </c>
      <c r="Y635" s="98" t="s">
        <v>207</v>
      </c>
      <c r="Z635" s="98" t="s">
        <v>208</v>
      </c>
      <c r="AA635" s="98" t="s">
        <v>451</v>
      </c>
      <c r="AB635" s="98" t="s">
        <v>452</v>
      </c>
      <c r="AC635" s="98" t="s">
        <v>453</v>
      </c>
      <c r="AD635" s="102">
        <v>605544</v>
      </c>
      <c r="AE635" s="98" t="s">
        <v>3027</v>
      </c>
      <c r="AF635" s="98" t="s">
        <v>631</v>
      </c>
      <c r="AG635" s="98" t="s">
        <v>631</v>
      </c>
      <c r="AH635" s="98" t="s">
        <v>601</v>
      </c>
      <c r="AI635" s="98" t="s">
        <v>3720</v>
      </c>
      <c r="AJ635" s="98" t="s">
        <v>3634</v>
      </c>
      <c r="AK635" s="98" t="s">
        <v>3721</v>
      </c>
      <c r="AL635" s="98" t="s">
        <v>3722</v>
      </c>
      <c r="AM635" s="98"/>
      <c r="AN635" s="98" t="s">
        <v>1078</v>
      </c>
      <c r="AO635" s="98" t="s">
        <v>493</v>
      </c>
      <c r="AP635" s="98" t="s">
        <v>1079</v>
      </c>
      <c r="AQ635" s="103" t="s">
        <v>1080</v>
      </c>
      <c r="AR635" s="78" t="s">
        <v>995</v>
      </c>
      <c r="AS635" s="78" t="s">
        <v>996</v>
      </c>
      <c r="AT635" s="79" t="s">
        <v>997</v>
      </c>
    </row>
    <row r="636" spans="1:46" x14ac:dyDescent="0.25">
      <c r="A636" s="101">
        <v>83222</v>
      </c>
      <c r="B636" s="97">
        <v>44683</v>
      </c>
      <c r="C636" s="98" t="s">
        <v>3723</v>
      </c>
      <c r="D636" s="98" t="s">
        <v>201</v>
      </c>
      <c r="E636" s="102">
        <v>605544</v>
      </c>
      <c r="F636" s="102">
        <v>0</v>
      </c>
      <c r="G636" s="102">
        <v>0</v>
      </c>
      <c r="H636" s="99" t="s">
        <v>480</v>
      </c>
      <c r="I636" s="98">
        <v>51802595</v>
      </c>
      <c r="J636" s="98" t="s">
        <v>1074</v>
      </c>
      <c r="K636" s="98" t="s">
        <v>213</v>
      </c>
      <c r="L636" s="98" t="s">
        <v>223</v>
      </c>
      <c r="M636" s="98" t="s">
        <v>1075</v>
      </c>
      <c r="N636" s="98" t="s">
        <v>216</v>
      </c>
      <c r="O636" s="98" t="s">
        <v>233</v>
      </c>
      <c r="P636" s="98" t="s">
        <v>234</v>
      </c>
      <c r="Q636" s="99" t="s">
        <v>203</v>
      </c>
      <c r="R636" s="98" t="s">
        <v>204</v>
      </c>
      <c r="S636" s="98" t="s">
        <v>916</v>
      </c>
      <c r="T636" s="98" t="s">
        <v>917</v>
      </c>
      <c r="U636" s="102">
        <v>605544</v>
      </c>
      <c r="V636" s="102">
        <v>0</v>
      </c>
      <c r="W636" s="102">
        <v>605544</v>
      </c>
      <c r="X636" s="102">
        <v>0</v>
      </c>
      <c r="Y636" s="98" t="s">
        <v>207</v>
      </c>
      <c r="Z636" s="98" t="s">
        <v>208</v>
      </c>
      <c r="AA636" s="98" t="s">
        <v>451</v>
      </c>
      <c r="AB636" s="98" t="s">
        <v>409</v>
      </c>
      <c r="AC636" s="98" t="s">
        <v>410</v>
      </c>
      <c r="AD636" s="102">
        <v>605544</v>
      </c>
      <c r="AE636" s="98" t="s">
        <v>3027</v>
      </c>
      <c r="AF636" s="98" t="s">
        <v>918</v>
      </c>
      <c r="AG636" s="98" t="s">
        <v>918</v>
      </c>
      <c r="AH636" s="98" t="s">
        <v>614</v>
      </c>
      <c r="AI636" s="98" t="s">
        <v>3052</v>
      </c>
      <c r="AJ636" s="98" t="s">
        <v>3634</v>
      </c>
      <c r="AK636" s="98" t="s">
        <v>3724</v>
      </c>
      <c r="AL636" s="98" t="s">
        <v>3725</v>
      </c>
      <c r="AM636" s="98"/>
      <c r="AN636" s="98" t="s">
        <v>1078</v>
      </c>
      <c r="AO636" s="98" t="s">
        <v>493</v>
      </c>
      <c r="AP636" s="98" t="s">
        <v>1079</v>
      </c>
      <c r="AQ636" s="103" t="s">
        <v>1080</v>
      </c>
      <c r="AR636" s="78" t="s">
        <v>995</v>
      </c>
      <c r="AS636" s="78" t="s">
        <v>996</v>
      </c>
      <c r="AT636" s="79" t="s">
        <v>997</v>
      </c>
    </row>
    <row r="637" spans="1:46" x14ac:dyDescent="0.25">
      <c r="A637" s="101">
        <v>83322</v>
      </c>
      <c r="B637" s="97">
        <v>44683</v>
      </c>
      <c r="C637" s="98" t="s">
        <v>3726</v>
      </c>
      <c r="D637" s="98" t="s">
        <v>201</v>
      </c>
      <c r="E637" s="102">
        <v>132568</v>
      </c>
      <c r="F637" s="102">
        <v>41248</v>
      </c>
      <c r="G637" s="102">
        <v>0</v>
      </c>
      <c r="H637" s="99" t="s">
        <v>480</v>
      </c>
      <c r="I637" s="98">
        <v>80121915</v>
      </c>
      <c r="J637" s="98" t="s">
        <v>1298</v>
      </c>
      <c r="K637" s="98" t="s">
        <v>213</v>
      </c>
      <c r="L637" s="98" t="s">
        <v>223</v>
      </c>
      <c r="M637" s="98" t="s">
        <v>1299</v>
      </c>
      <c r="N637" s="98" t="s">
        <v>216</v>
      </c>
      <c r="O637" s="98" t="s">
        <v>1300</v>
      </c>
      <c r="P637" s="98" t="s">
        <v>1301</v>
      </c>
      <c r="Q637" s="99" t="s">
        <v>203</v>
      </c>
      <c r="R637" s="98" t="s">
        <v>204</v>
      </c>
      <c r="S637" s="98" t="s">
        <v>483</v>
      </c>
      <c r="T637" s="98" t="s">
        <v>484</v>
      </c>
      <c r="U637" s="102">
        <v>132568</v>
      </c>
      <c r="V637" s="102">
        <v>0</v>
      </c>
      <c r="W637" s="102">
        <v>132568</v>
      </c>
      <c r="X637" s="102">
        <v>0</v>
      </c>
      <c r="Y637" s="98" t="s">
        <v>207</v>
      </c>
      <c r="Z637" s="98" t="s">
        <v>208</v>
      </c>
      <c r="AA637" s="98" t="s">
        <v>451</v>
      </c>
      <c r="AB637" s="98" t="s">
        <v>409</v>
      </c>
      <c r="AC637" s="98" t="s">
        <v>410</v>
      </c>
      <c r="AD637" s="102">
        <v>132568</v>
      </c>
      <c r="AE637" s="98" t="s">
        <v>3027</v>
      </c>
      <c r="AF637" s="98" t="s">
        <v>763</v>
      </c>
      <c r="AG637" s="98" t="s">
        <v>763</v>
      </c>
      <c r="AH637" s="98" t="s">
        <v>488</v>
      </c>
      <c r="AI637" s="98" t="s">
        <v>3061</v>
      </c>
      <c r="AJ637" s="98" t="s">
        <v>3631</v>
      </c>
      <c r="AK637" s="98" t="s">
        <v>3727</v>
      </c>
      <c r="AL637" s="98" t="s">
        <v>3728</v>
      </c>
      <c r="AM637" s="98"/>
      <c r="AN637" s="98" t="s">
        <v>900</v>
      </c>
      <c r="AO637" s="98" t="s">
        <v>493</v>
      </c>
      <c r="AP637" s="98" t="s">
        <v>1304</v>
      </c>
      <c r="AQ637" s="103" t="s">
        <v>902</v>
      </c>
      <c r="AR637" s="78" t="s">
        <v>995</v>
      </c>
      <c r="AS637" s="78" t="s">
        <v>996</v>
      </c>
      <c r="AT637" s="79" t="s">
        <v>997</v>
      </c>
    </row>
    <row r="638" spans="1:46" x14ac:dyDescent="0.25">
      <c r="A638" s="101">
        <v>83422</v>
      </c>
      <c r="B638" s="97">
        <v>44683</v>
      </c>
      <c r="C638" s="98" t="s">
        <v>3729</v>
      </c>
      <c r="D638" s="98" t="s">
        <v>201</v>
      </c>
      <c r="E638" s="102">
        <v>605544</v>
      </c>
      <c r="F638" s="102">
        <v>0</v>
      </c>
      <c r="G638" s="102">
        <v>0</v>
      </c>
      <c r="H638" s="99" t="s">
        <v>480</v>
      </c>
      <c r="I638" s="98">
        <v>80121915</v>
      </c>
      <c r="J638" s="98" t="s">
        <v>1298</v>
      </c>
      <c r="K638" s="98" t="s">
        <v>213</v>
      </c>
      <c r="L638" s="98" t="s">
        <v>223</v>
      </c>
      <c r="M638" s="98" t="s">
        <v>1299</v>
      </c>
      <c r="N638" s="98" t="s">
        <v>216</v>
      </c>
      <c r="O638" s="98" t="s">
        <v>1300</v>
      </c>
      <c r="P638" s="98" t="s">
        <v>1301</v>
      </c>
      <c r="Q638" s="99" t="s">
        <v>203</v>
      </c>
      <c r="R638" s="98" t="s">
        <v>204</v>
      </c>
      <c r="S638" s="98" t="s">
        <v>678</v>
      </c>
      <c r="T638" s="98" t="s">
        <v>679</v>
      </c>
      <c r="U638" s="102">
        <v>605544</v>
      </c>
      <c r="V638" s="102">
        <v>0</v>
      </c>
      <c r="W638" s="102">
        <v>605544</v>
      </c>
      <c r="X638" s="102">
        <v>0</v>
      </c>
      <c r="Y638" s="98" t="s">
        <v>207</v>
      </c>
      <c r="Z638" s="98" t="s">
        <v>208</v>
      </c>
      <c r="AA638" s="98" t="s">
        <v>451</v>
      </c>
      <c r="AB638" s="98" t="s">
        <v>409</v>
      </c>
      <c r="AC638" s="98" t="s">
        <v>410</v>
      </c>
      <c r="AD638" s="102">
        <v>605544</v>
      </c>
      <c r="AE638" s="98" t="s">
        <v>3027</v>
      </c>
      <c r="AF638" s="98" t="s">
        <v>904</v>
      </c>
      <c r="AG638" s="98" t="s">
        <v>904</v>
      </c>
      <c r="AH638" s="98" t="s">
        <v>289</v>
      </c>
      <c r="AI638" s="98" t="s">
        <v>3066</v>
      </c>
      <c r="AJ638" s="98" t="s">
        <v>3631</v>
      </c>
      <c r="AK638" s="98" t="s">
        <v>3730</v>
      </c>
      <c r="AL638" s="98" t="s">
        <v>3731</v>
      </c>
      <c r="AM638" s="98"/>
      <c r="AN638" s="98" t="s">
        <v>900</v>
      </c>
      <c r="AO638" s="98" t="s">
        <v>493</v>
      </c>
      <c r="AP638" s="98" t="s">
        <v>1304</v>
      </c>
      <c r="AQ638" s="103" t="s">
        <v>902</v>
      </c>
      <c r="AR638" s="78" t="s">
        <v>995</v>
      </c>
      <c r="AS638" s="78" t="s">
        <v>996</v>
      </c>
      <c r="AT638" s="79" t="s">
        <v>997</v>
      </c>
    </row>
    <row r="639" spans="1:46" x14ac:dyDescent="0.25">
      <c r="A639" s="101">
        <v>83522</v>
      </c>
      <c r="B639" s="97">
        <v>44683</v>
      </c>
      <c r="C639" s="98" t="s">
        <v>3732</v>
      </c>
      <c r="D639" s="98" t="s">
        <v>201</v>
      </c>
      <c r="E639" s="102">
        <v>605544</v>
      </c>
      <c r="F639" s="102">
        <v>0</v>
      </c>
      <c r="G639" s="102">
        <v>0</v>
      </c>
      <c r="H639" s="99" t="s">
        <v>480</v>
      </c>
      <c r="I639" s="98">
        <v>80121915</v>
      </c>
      <c r="J639" s="98" t="s">
        <v>1298</v>
      </c>
      <c r="K639" s="98" t="s">
        <v>213</v>
      </c>
      <c r="L639" s="98" t="s">
        <v>223</v>
      </c>
      <c r="M639" s="98" t="s">
        <v>1299</v>
      </c>
      <c r="N639" s="98" t="s">
        <v>216</v>
      </c>
      <c r="O639" s="98" t="s">
        <v>1300</v>
      </c>
      <c r="P639" s="98" t="s">
        <v>1301</v>
      </c>
      <c r="Q639" s="99" t="s">
        <v>203</v>
      </c>
      <c r="R639" s="98" t="s">
        <v>204</v>
      </c>
      <c r="S639" s="98" t="s">
        <v>507</v>
      </c>
      <c r="T639" s="98" t="s">
        <v>508</v>
      </c>
      <c r="U639" s="102">
        <v>605544</v>
      </c>
      <c r="V639" s="102">
        <v>0</v>
      </c>
      <c r="W639" s="102">
        <v>605544</v>
      </c>
      <c r="X639" s="102">
        <v>0</v>
      </c>
      <c r="Y639" s="98" t="s">
        <v>207</v>
      </c>
      <c r="Z639" s="98" t="s">
        <v>208</v>
      </c>
      <c r="AA639" s="98" t="s">
        <v>451</v>
      </c>
      <c r="AB639" s="98" t="s">
        <v>409</v>
      </c>
      <c r="AC639" s="98" t="s">
        <v>410</v>
      </c>
      <c r="AD639" s="102">
        <v>605544</v>
      </c>
      <c r="AE639" s="98" t="s">
        <v>3027</v>
      </c>
      <c r="AF639" s="98" t="s">
        <v>472</v>
      </c>
      <c r="AG639" s="98" t="s">
        <v>472</v>
      </c>
      <c r="AH639" s="98" t="s">
        <v>486</v>
      </c>
      <c r="AI639" s="98" t="s">
        <v>3071</v>
      </c>
      <c r="AJ639" s="98" t="s">
        <v>3631</v>
      </c>
      <c r="AK639" s="98" t="s">
        <v>3733</v>
      </c>
      <c r="AL639" s="98" t="s">
        <v>3734</v>
      </c>
      <c r="AM639" s="98"/>
      <c r="AN639" s="98" t="s">
        <v>900</v>
      </c>
      <c r="AO639" s="98" t="s">
        <v>493</v>
      </c>
      <c r="AP639" s="98" t="s">
        <v>1304</v>
      </c>
      <c r="AQ639" s="103" t="s">
        <v>902</v>
      </c>
      <c r="AR639" s="78" t="s">
        <v>995</v>
      </c>
      <c r="AS639" s="78" t="s">
        <v>996</v>
      </c>
      <c r="AT639" s="79" t="s">
        <v>997</v>
      </c>
    </row>
    <row r="640" spans="1:46" x14ac:dyDescent="0.25">
      <c r="A640" s="101">
        <v>83622</v>
      </c>
      <c r="B640" s="97">
        <v>44683</v>
      </c>
      <c r="C640" s="98" t="s">
        <v>3735</v>
      </c>
      <c r="D640" s="98" t="s">
        <v>201</v>
      </c>
      <c r="E640" s="102">
        <v>605544</v>
      </c>
      <c r="F640" s="102">
        <v>0</v>
      </c>
      <c r="G640" s="102">
        <v>0</v>
      </c>
      <c r="H640" s="99" t="s">
        <v>480</v>
      </c>
      <c r="I640" s="98">
        <v>80121915</v>
      </c>
      <c r="J640" s="98" t="s">
        <v>1298</v>
      </c>
      <c r="K640" s="98" t="s">
        <v>213</v>
      </c>
      <c r="L640" s="98" t="s">
        <v>223</v>
      </c>
      <c r="M640" s="98" t="s">
        <v>1299</v>
      </c>
      <c r="N640" s="98" t="s">
        <v>216</v>
      </c>
      <c r="O640" s="98" t="s">
        <v>1300</v>
      </c>
      <c r="P640" s="98" t="s">
        <v>1301</v>
      </c>
      <c r="Q640" s="99" t="s">
        <v>203</v>
      </c>
      <c r="R640" s="98" t="s">
        <v>204</v>
      </c>
      <c r="S640" s="98" t="s">
        <v>449</v>
      </c>
      <c r="T640" s="98" t="s">
        <v>450</v>
      </c>
      <c r="U640" s="102">
        <v>605544</v>
      </c>
      <c r="V640" s="102">
        <v>0</v>
      </c>
      <c r="W640" s="102">
        <v>605544</v>
      </c>
      <c r="X640" s="102">
        <v>0</v>
      </c>
      <c r="Y640" s="98" t="s">
        <v>207</v>
      </c>
      <c r="Z640" s="98" t="s">
        <v>208</v>
      </c>
      <c r="AA640" s="98" t="s">
        <v>451</v>
      </c>
      <c r="AB640" s="98" t="s">
        <v>409</v>
      </c>
      <c r="AC640" s="98" t="s">
        <v>410</v>
      </c>
      <c r="AD640" s="102">
        <v>605544</v>
      </c>
      <c r="AE640" s="98" t="s">
        <v>3027</v>
      </c>
      <c r="AF640" s="98" t="s">
        <v>631</v>
      </c>
      <c r="AG640" s="98" t="s">
        <v>631</v>
      </c>
      <c r="AH640" s="98" t="s">
        <v>344</v>
      </c>
      <c r="AI640" s="98" t="s">
        <v>3077</v>
      </c>
      <c r="AJ640" s="98" t="s">
        <v>3631</v>
      </c>
      <c r="AK640" s="98" t="s">
        <v>3736</v>
      </c>
      <c r="AL640" s="98" t="s">
        <v>3737</v>
      </c>
      <c r="AM640" s="98"/>
      <c r="AN640" s="98" t="s">
        <v>900</v>
      </c>
      <c r="AO640" s="98" t="s">
        <v>493</v>
      </c>
      <c r="AP640" s="98" t="s">
        <v>1304</v>
      </c>
      <c r="AQ640" s="103" t="s">
        <v>902</v>
      </c>
      <c r="AR640" s="78" t="s">
        <v>995</v>
      </c>
      <c r="AS640" s="78" t="s">
        <v>996</v>
      </c>
      <c r="AT640" s="79" t="s">
        <v>997</v>
      </c>
    </row>
    <row r="641" spans="1:46" x14ac:dyDescent="0.25">
      <c r="A641" s="101">
        <v>83722</v>
      </c>
      <c r="B641" s="97">
        <v>44683</v>
      </c>
      <c r="C641" s="98" t="s">
        <v>3738</v>
      </c>
      <c r="D641" s="98" t="s">
        <v>201</v>
      </c>
      <c r="E641" s="102">
        <v>2923800</v>
      </c>
      <c r="F641" s="102">
        <v>0</v>
      </c>
      <c r="G641" s="102">
        <v>0</v>
      </c>
      <c r="H641" s="99" t="s">
        <v>480</v>
      </c>
      <c r="I641" s="98">
        <v>80121915</v>
      </c>
      <c r="J641" s="98" t="s">
        <v>1298</v>
      </c>
      <c r="K641" s="98" t="s">
        <v>213</v>
      </c>
      <c r="L641" s="98" t="s">
        <v>223</v>
      </c>
      <c r="M641" s="98" t="s">
        <v>1299</v>
      </c>
      <c r="N641" s="98" t="s">
        <v>216</v>
      </c>
      <c r="O641" s="98" t="s">
        <v>1300</v>
      </c>
      <c r="P641" s="98" t="s">
        <v>1301</v>
      </c>
      <c r="Q641" s="99" t="s">
        <v>203</v>
      </c>
      <c r="R641" s="98" t="s">
        <v>204</v>
      </c>
      <c r="S641" s="98" t="s">
        <v>916</v>
      </c>
      <c r="T641" s="98" t="s">
        <v>917</v>
      </c>
      <c r="U641" s="102">
        <v>2923800</v>
      </c>
      <c r="V641" s="102">
        <v>0</v>
      </c>
      <c r="W641" s="102">
        <v>2923800</v>
      </c>
      <c r="X641" s="102">
        <v>0</v>
      </c>
      <c r="Y641" s="98" t="s">
        <v>207</v>
      </c>
      <c r="Z641" s="98" t="s">
        <v>208</v>
      </c>
      <c r="AA641" s="98" t="s">
        <v>451</v>
      </c>
      <c r="AB641" s="98" t="s">
        <v>409</v>
      </c>
      <c r="AC641" s="98" t="s">
        <v>410</v>
      </c>
      <c r="AD641" s="102">
        <v>2923800</v>
      </c>
      <c r="AE641" s="98" t="s">
        <v>3027</v>
      </c>
      <c r="AF641" s="98" t="s">
        <v>918</v>
      </c>
      <c r="AG641" s="98" t="s">
        <v>918</v>
      </c>
      <c r="AH641" s="98" t="s">
        <v>1314</v>
      </c>
      <c r="AI641" s="98" t="s">
        <v>3082</v>
      </c>
      <c r="AJ641" s="98" t="s">
        <v>3631</v>
      </c>
      <c r="AK641" s="98" t="s">
        <v>3739</v>
      </c>
      <c r="AL641" s="98" t="s">
        <v>3740</v>
      </c>
      <c r="AM641" s="98"/>
      <c r="AN641" s="98" t="s">
        <v>900</v>
      </c>
      <c r="AO641" s="98" t="s">
        <v>493</v>
      </c>
      <c r="AP641" s="98" t="s">
        <v>1304</v>
      </c>
      <c r="AQ641" s="103" t="s">
        <v>902</v>
      </c>
      <c r="AR641" s="78" t="s">
        <v>995</v>
      </c>
      <c r="AS641" s="78" t="s">
        <v>996</v>
      </c>
      <c r="AT641" s="79" t="s">
        <v>997</v>
      </c>
    </row>
    <row r="642" spans="1:46" x14ac:dyDescent="0.25">
      <c r="A642" s="101">
        <v>83822</v>
      </c>
      <c r="B642" s="97">
        <v>44683</v>
      </c>
      <c r="C642" s="98" t="s">
        <v>3741</v>
      </c>
      <c r="D642" s="98" t="s">
        <v>201</v>
      </c>
      <c r="E642" s="102">
        <v>20014338</v>
      </c>
      <c r="F642" s="102">
        <v>0</v>
      </c>
      <c r="G642" s="102">
        <v>0</v>
      </c>
      <c r="H642" s="99" t="s">
        <v>445</v>
      </c>
      <c r="I642" s="98" t="s">
        <v>446</v>
      </c>
      <c r="J642" s="98" t="s">
        <v>447</v>
      </c>
      <c r="K642" s="98" t="s">
        <v>448</v>
      </c>
      <c r="L642" s="98"/>
      <c r="M642" s="98"/>
      <c r="N642" s="98"/>
      <c r="O642" s="98"/>
      <c r="P642" s="98"/>
      <c r="Q642" s="99" t="s">
        <v>203</v>
      </c>
      <c r="R642" s="98" t="s">
        <v>204</v>
      </c>
      <c r="S642" s="98" t="s">
        <v>449</v>
      </c>
      <c r="T642" s="98" t="s">
        <v>450</v>
      </c>
      <c r="U642" s="102">
        <v>20760400</v>
      </c>
      <c r="V642" s="102">
        <v>-746062</v>
      </c>
      <c r="W642" s="102">
        <v>20014338</v>
      </c>
      <c r="X642" s="102">
        <v>0</v>
      </c>
      <c r="Y642" s="98" t="s">
        <v>207</v>
      </c>
      <c r="Z642" s="98" t="s">
        <v>208</v>
      </c>
      <c r="AA642" s="98" t="s">
        <v>451</v>
      </c>
      <c r="AB642" s="98" t="s">
        <v>452</v>
      </c>
      <c r="AC642" s="98" t="s">
        <v>453</v>
      </c>
      <c r="AD642" s="102">
        <v>20014338</v>
      </c>
      <c r="AE642" s="98" t="s">
        <v>3742</v>
      </c>
      <c r="AF642" s="98" t="s">
        <v>853</v>
      </c>
      <c r="AG642" s="98" t="s">
        <v>789</v>
      </c>
      <c r="AH642" s="98" t="s">
        <v>1833</v>
      </c>
      <c r="AI642" s="98" t="s">
        <v>3090</v>
      </c>
      <c r="AJ642" s="98" t="s">
        <v>3631</v>
      </c>
      <c r="AK642" s="98" t="s">
        <v>3743</v>
      </c>
      <c r="AL642" s="98" t="s">
        <v>3744</v>
      </c>
      <c r="AM642" s="98" t="s">
        <v>290</v>
      </c>
      <c r="AN642" s="98" t="s">
        <v>3634</v>
      </c>
      <c r="AO642" s="98" t="s">
        <v>346</v>
      </c>
      <c r="AP642" s="98" t="s">
        <v>3745</v>
      </c>
      <c r="AQ642" s="103" t="s">
        <v>3746</v>
      </c>
      <c r="AR642" s="78" t="e">
        <f>VLOOKUP(AB642,RUBROS[],3,FALSE)</f>
        <v>#N/A</v>
      </c>
      <c r="AS642" s="78" t="e">
        <f>VLOOKUP(AB642,RUBROS[],4,FALSE)</f>
        <v>#N/A</v>
      </c>
      <c r="AT642" s="79" t="s">
        <v>994</v>
      </c>
    </row>
    <row r="643" spans="1:46" x14ac:dyDescent="0.25">
      <c r="A643" s="101">
        <v>83922</v>
      </c>
      <c r="B643" s="97">
        <v>44683</v>
      </c>
      <c r="C643" s="98" t="s">
        <v>3747</v>
      </c>
      <c r="D643" s="98" t="s">
        <v>201</v>
      </c>
      <c r="E643" s="102">
        <v>4873000</v>
      </c>
      <c r="F643" s="102">
        <v>41248</v>
      </c>
      <c r="G643" s="102">
        <v>0</v>
      </c>
      <c r="H643" s="99" t="s">
        <v>480</v>
      </c>
      <c r="I643" s="98">
        <v>37547462</v>
      </c>
      <c r="J643" s="98" t="s">
        <v>1838</v>
      </c>
      <c r="K643" s="98" t="s">
        <v>213</v>
      </c>
      <c r="L643" s="98" t="s">
        <v>223</v>
      </c>
      <c r="M643" s="98" t="s">
        <v>1839</v>
      </c>
      <c r="N643" s="98" t="s">
        <v>216</v>
      </c>
      <c r="O643" s="98" t="s">
        <v>577</v>
      </c>
      <c r="P643" s="98" t="s">
        <v>578</v>
      </c>
      <c r="Q643" s="99" t="s">
        <v>203</v>
      </c>
      <c r="R643" s="98" t="s">
        <v>204</v>
      </c>
      <c r="S643" s="98" t="s">
        <v>483</v>
      </c>
      <c r="T643" s="98" t="s">
        <v>484</v>
      </c>
      <c r="U643" s="102">
        <v>4873000</v>
      </c>
      <c r="V643" s="102">
        <v>0</v>
      </c>
      <c r="W643" s="102">
        <v>4873000</v>
      </c>
      <c r="X643" s="102">
        <v>0</v>
      </c>
      <c r="Y643" s="98" t="s">
        <v>207</v>
      </c>
      <c r="Z643" s="98" t="s">
        <v>208</v>
      </c>
      <c r="AA643" s="98" t="s">
        <v>451</v>
      </c>
      <c r="AB643" s="98" t="s">
        <v>452</v>
      </c>
      <c r="AC643" s="98" t="s">
        <v>453</v>
      </c>
      <c r="AD643" s="102">
        <v>4873000</v>
      </c>
      <c r="AE643" s="98" t="s">
        <v>3748</v>
      </c>
      <c r="AF643" s="98" t="s">
        <v>623</v>
      </c>
      <c r="AG643" s="98" t="s">
        <v>613</v>
      </c>
      <c r="AH643" s="98" t="s">
        <v>1068</v>
      </c>
      <c r="AI643" s="98" t="s">
        <v>3109</v>
      </c>
      <c r="AJ643" s="98" t="s">
        <v>3631</v>
      </c>
      <c r="AK643" s="98" t="s">
        <v>3749</v>
      </c>
      <c r="AL643" s="98" t="s">
        <v>3750</v>
      </c>
      <c r="AM643" s="98"/>
      <c r="AN643" s="98" t="s">
        <v>617</v>
      </c>
      <c r="AO643" s="98" t="s">
        <v>493</v>
      </c>
      <c r="AP643" s="98" t="s">
        <v>1843</v>
      </c>
      <c r="AQ643" s="103" t="s">
        <v>1844</v>
      </c>
      <c r="AR643" s="78" t="s">
        <v>995</v>
      </c>
      <c r="AS643" s="78" t="s">
        <v>996</v>
      </c>
      <c r="AT643" s="79" t="s">
        <v>997</v>
      </c>
    </row>
    <row r="644" spans="1:46" x14ac:dyDescent="0.25">
      <c r="A644" s="101">
        <v>84022</v>
      </c>
      <c r="B644" s="97">
        <v>44683</v>
      </c>
      <c r="C644" s="98" t="s">
        <v>3751</v>
      </c>
      <c r="D644" s="98" t="s">
        <v>201</v>
      </c>
      <c r="E644" s="102">
        <v>2136000</v>
      </c>
      <c r="F644" s="102">
        <v>17645</v>
      </c>
      <c r="G644" s="102">
        <v>0</v>
      </c>
      <c r="H644" s="99" t="s">
        <v>480</v>
      </c>
      <c r="I644" s="98">
        <v>1022440381</v>
      </c>
      <c r="J644" s="98" t="s">
        <v>1539</v>
      </c>
      <c r="K644" s="98" t="s">
        <v>213</v>
      </c>
      <c r="L644" s="98" t="s">
        <v>223</v>
      </c>
      <c r="M644" s="98" t="s">
        <v>1540</v>
      </c>
      <c r="N644" s="98" t="s">
        <v>216</v>
      </c>
      <c r="O644" s="98" t="s">
        <v>564</v>
      </c>
      <c r="P644" s="98" t="s">
        <v>565</v>
      </c>
      <c r="Q644" s="99" t="s">
        <v>203</v>
      </c>
      <c r="R644" s="98" t="s">
        <v>204</v>
      </c>
      <c r="S644" s="98" t="s">
        <v>507</v>
      </c>
      <c r="T644" s="98" t="s">
        <v>508</v>
      </c>
      <c r="U644" s="102">
        <v>2136000</v>
      </c>
      <c r="V644" s="102">
        <v>0</v>
      </c>
      <c r="W644" s="102">
        <v>2136000</v>
      </c>
      <c r="X644" s="102">
        <v>0</v>
      </c>
      <c r="Y644" s="98" t="s">
        <v>207</v>
      </c>
      <c r="Z644" s="98" t="s">
        <v>208</v>
      </c>
      <c r="AA644" s="98" t="s">
        <v>451</v>
      </c>
      <c r="AB644" s="98" t="s">
        <v>452</v>
      </c>
      <c r="AC644" s="98" t="s">
        <v>453</v>
      </c>
      <c r="AD644" s="102">
        <v>2136000</v>
      </c>
      <c r="AE644" s="98" t="s">
        <v>3752</v>
      </c>
      <c r="AF644" s="98" t="s">
        <v>1308</v>
      </c>
      <c r="AG644" s="98" t="s">
        <v>1308</v>
      </c>
      <c r="AH644" s="98" t="s">
        <v>1542</v>
      </c>
      <c r="AI644" s="98" t="s">
        <v>3117</v>
      </c>
      <c r="AJ644" s="98" t="s">
        <v>3631</v>
      </c>
      <c r="AK644" s="98" t="s">
        <v>3753</v>
      </c>
      <c r="AL644" s="98" t="s">
        <v>3754</v>
      </c>
      <c r="AM644" s="98"/>
      <c r="AN644" s="98" t="s">
        <v>343</v>
      </c>
      <c r="AO644" s="98" t="s">
        <v>501</v>
      </c>
      <c r="AP644" s="98" t="s">
        <v>1545</v>
      </c>
      <c r="AQ644" s="103" t="s">
        <v>1546</v>
      </c>
      <c r="AR644" s="78" t="s">
        <v>995</v>
      </c>
      <c r="AS644" s="78" t="s">
        <v>996</v>
      </c>
      <c r="AT644" s="79" t="s">
        <v>997</v>
      </c>
    </row>
    <row r="645" spans="1:46" x14ac:dyDescent="0.25">
      <c r="A645" s="101">
        <v>84122</v>
      </c>
      <c r="B645" s="97">
        <v>44683</v>
      </c>
      <c r="C645" s="98" t="s">
        <v>3755</v>
      </c>
      <c r="D645" s="98" t="s">
        <v>201</v>
      </c>
      <c r="E645" s="102">
        <v>4873000</v>
      </c>
      <c r="F645" s="102">
        <v>41248</v>
      </c>
      <c r="G645" s="102">
        <v>0</v>
      </c>
      <c r="H645" s="99" t="s">
        <v>480</v>
      </c>
      <c r="I645" s="98">
        <v>80101207</v>
      </c>
      <c r="J645" s="98" t="s">
        <v>2646</v>
      </c>
      <c r="K645" s="98" t="s">
        <v>213</v>
      </c>
      <c r="L645" s="98" t="s">
        <v>223</v>
      </c>
      <c r="M645" s="98" t="s">
        <v>2647</v>
      </c>
      <c r="N645" s="98" t="s">
        <v>216</v>
      </c>
      <c r="O645" s="98" t="s">
        <v>467</v>
      </c>
      <c r="P645" s="98" t="s">
        <v>468</v>
      </c>
      <c r="Q645" s="99" t="s">
        <v>203</v>
      </c>
      <c r="R645" s="98" t="s">
        <v>204</v>
      </c>
      <c r="S645" s="98" t="s">
        <v>2648</v>
      </c>
      <c r="T645" s="98" t="s">
        <v>2649</v>
      </c>
      <c r="U645" s="102">
        <v>4873000</v>
      </c>
      <c r="V645" s="102">
        <v>0</v>
      </c>
      <c r="W645" s="102">
        <v>4873000</v>
      </c>
      <c r="X645" s="102">
        <v>0</v>
      </c>
      <c r="Y645" s="98" t="s">
        <v>207</v>
      </c>
      <c r="Z645" s="98" t="s">
        <v>208</v>
      </c>
      <c r="AA645" s="98" t="s">
        <v>451</v>
      </c>
      <c r="AB645" s="98" t="s">
        <v>452</v>
      </c>
      <c r="AC645" s="98" t="s">
        <v>453</v>
      </c>
      <c r="AD645" s="102">
        <v>4873000</v>
      </c>
      <c r="AE645" s="98" t="s">
        <v>3756</v>
      </c>
      <c r="AF645" s="98" t="s">
        <v>844</v>
      </c>
      <c r="AG645" s="98" t="s">
        <v>1473</v>
      </c>
      <c r="AH645" s="98" t="s">
        <v>1254</v>
      </c>
      <c r="AI645" s="98" t="s">
        <v>3122</v>
      </c>
      <c r="AJ645" s="98" t="s">
        <v>3631</v>
      </c>
      <c r="AK645" s="98" t="s">
        <v>3757</v>
      </c>
      <c r="AL645" s="98" t="s">
        <v>3758</v>
      </c>
      <c r="AM645" s="98"/>
      <c r="AN645" s="98" t="s">
        <v>1902</v>
      </c>
      <c r="AO645" s="98" t="s">
        <v>493</v>
      </c>
      <c r="AP645" s="98" t="s">
        <v>2653</v>
      </c>
      <c r="AQ645" s="103" t="s">
        <v>2654</v>
      </c>
      <c r="AR645" s="78" t="s">
        <v>995</v>
      </c>
      <c r="AS645" s="78" t="s">
        <v>996</v>
      </c>
      <c r="AT645" s="79" t="s">
        <v>997</v>
      </c>
    </row>
    <row r="646" spans="1:46" x14ac:dyDescent="0.25">
      <c r="A646" s="101">
        <v>84222</v>
      </c>
      <c r="B646" s="97">
        <v>44683</v>
      </c>
      <c r="C646" s="98" t="s">
        <v>3759</v>
      </c>
      <c r="D646" s="98" t="s">
        <v>201</v>
      </c>
      <c r="E646" s="102">
        <v>4873000</v>
      </c>
      <c r="F646" s="102">
        <v>41247</v>
      </c>
      <c r="G646" s="102">
        <v>0</v>
      </c>
      <c r="H646" s="99" t="s">
        <v>480</v>
      </c>
      <c r="I646" s="98">
        <v>1049638146</v>
      </c>
      <c r="J646" s="98" t="s">
        <v>1776</v>
      </c>
      <c r="K646" s="98" t="s">
        <v>213</v>
      </c>
      <c r="L646" s="98" t="s">
        <v>223</v>
      </c>
      <c r="M646" s="98" t="s">
        <v>1777</v>
      </c>
      <c r="N646" s="98" t="s">
        <v>216</v>
      </c>
      <c r="O646" s="98" t="s">
        <v>467</v>
      </c>
      <c r="P646" s="98" t="s">
        <v>468</v>
      </c>
      <c r="Q646" s="99" t="s">
        <v>203</v>
      </c>
      <c r="R646" s="98" t="s">
        <v>204</v>
      </c>
      <c r="S646" s="98" t="s">
        <v>483</v>
      </c>
      <c r="T646" s="98" t="s">
        <v>484</v>
      </c>
      <c r="U646" s="102">
        <v>4873000</v>
      </c>
      <c r="V646" s="102">
        <v>0</v>
      </c>
      <c r="W646" s="102">
        <v>4873000</v>
      </c>
      <c r="X646" s="102">
        <v>0</v>
      </c>
      <c r="Y646" s="98" t="s">
        <v>207</v>
      </c>
      <c r="Z646" s="98" t="s">
        <v>208</v>
      </c>
      <c r="AA646" s="98" t="s">
        <v>1066</v>
      </c>
      <c r="AB646" s="98" t="s">
        <v>452</v>
      </c>
      <c r="AC646" s="98" t="s">
        <v>453</v>
      </c>
      <c r="AD646" s="102">
        <v>4873000</v>
      </c>
      <c r="AE646" s="98" t="s">
        <v>3599</v>
      </c>
      <c r="AF646" s="98" t="s">
        <v>689</v>
      </c>
      <c r="AG646" s="98" t="s">
        <v>881</v>
      </c>
      <c r="AH646" s="98" t="s">
        <v>1449</v>
      </c>
      <c r="AI646" s="98" t="s">
        <v>3094</v>
      </c>
      <c r="AJ646" s="98" t="s">
        <v>3631</v>
      </c>
      <c r="AK646" s="98" t="s">
        <v>3760</v>
      </c>
      <c r="AL646" s="98" t="s">
        <v>3761</v>
      </c>
      <c r="AM646" s="98"/>
      <c r="AN646" s="98" t="s">
        <v>492</v>
      </c>
      <c r="AO646" s="98" t="s">
        <v>493</v>
      </c>
      <c r="AP646" s="98" t="s">
        <v>1780</v>
      </c>
      <c r="AQ646" s="103" t="s">
        <v>1781</v>
      </c>
      <c r="AR646" s="78" t="s">
        <v>995</v>
      </c>
      <c r="AS646" s="78" t="s">
        <v>996</v>
      </c>
      <c r="AT646" s="79" t="s">
        <v>997</v>
      </c>
    </row>
    <row r="647" spans="1:46" x14ac:dyDescent="0.25">
      <c r="A647" s="101">
        <v>84322</v>
      </c>
      <c r="B647" s="97">
        <v>44683</v>
      </c>
      <c r="C647" s="98" t="s">
        <v>3762</v>
      </c>
      <c r="D647" s="98" t="s">
        <v>201</v>
      </c>
      <c r="E647" s="102">
        <v>4873000</v>
      </c>
      <c r="F647" s="102">
        <v>41247</v>
      </c>
      <c r="G647" s="102">
        <v>0</v>
      </c>
      <c r="H647" s="99" t="s">
        <v>480</v>
      </c>
      <c r="I647" s="98">
        <v>80249181</v>
      </c>
      <c r="J647" s="98" t="s">
        <v>922</v>
      </c>
      <c r="K647" s="98" t="s">
        <v>213</v>
      </c>
      <c r="L647" s="98" t="s">
        <v>223</v>
      </c>
      <c r="M647" s="98" t="s">
        <v>923</v>
      </c>
      <c r="N647" s="98" t="s">
        <v>216</v>
      </c>
      <c r="O647" s="98" t="s">
        <v>233</v>
      </c>
      <c r="P647" s="98" t="s">
        <v>234</v>
      </c>
      <c r="Q647" s="99" t="s">
        <v>203</v>
      </c>
      <c r="R647" s="98" t="s">
        <v>204</v>
      </c>
      <c r="S647" s="98" t="s">
        <v>507</v>
      </c>
      <c r="T647" s="98" t="s">
        <v>508</v>
      </c>
      <c r="U647" s="102">
        <v>4873000</v>
      </c>
      <c r="V647" s="102">
        <v>0</v>
      </c>
      <c r="W647" s="102">
        <v>4873000</v>
      </c>
      <c r="X647" s="102">
        <v>0</v>
      </c>
      <c r="Y647" s="98" t="s">
        <v>207</v>
      </c>
      <c r="Z647" s="98" t="s">
        <v>208</v>
      </c>
      <c r="AA647" s="98" t="s">
        <v>451</v>
      </c>
      <c r="AB647" s="98" t="s">
        <v>452</v>
      </c>
      <c r="AC647" s="98" t="s">
        <v>453</v>
      </c>
      <c r="AD647" s="102">
        <v>4873000</v>
      </c>
      <c r="AE647" s="98" t="s">
        <v>3763</v>
      </c>
      <c r="AF647" s="98" t="s">
        <v>438</v>
      </c>
      <c r="AG647" s="98" t="s">
        <v>438</v>
      </c>
      <c r="AH647" s="98" t="s">
        <v>925</v>
      </c>
      <c r="AI647" s="98" t="s">
        <v>3101</v>
      </c>
      <c r="AJ647" s="98" t="s">
        <v>3631</v>
      </c>
      <c r="AK647" s="98" t="s">
        <v>3764</v>
      </c>
      <c r="AL647" s="98" t="s">
        <v>3765</v>
      </c>
      <c r="AM647" s="98"/>
      <c r="AN647" s="98" t="s">
        <v>617</v>
      </c>
      <c r="AO647" s="98" t="s">
        <v>493</v>
      </c>
      <c r="AP647" s="98" t="s">
        <v>929</v>
      </c>
      <c r="AQ647" s="103" t="s">
        <v>930</v>
      </c>
      <c r="AR647" s="78" t="s">
        <v>995</v>
      </c>
      <c r="AS647" s="78" t="s">
        <v>996</v>
      </c>
      <c r="AT647" s="79" t="s">
        <v>997</v>
      </c>
    </row>
    <row r="648" spans="1:46" x14ac:dyDescent="0.25">
      <c r="A648" s="101">
        <v>84422</v>
      </c>
      <c r="B648" s="97">
        <v>44684</v>
      </c>
      <c r="C648" s="98" t="s">
        <v>3766</v>
      </c>
      <c r="D648" s="98" t="s">
        <v>201</v>
      </c>
      <c r="E648" s="102">
        <v>6450000</v>
      </c>
      <c r="F648" s="102">
        <v>203307</v>
      </c>
      <c r="G648" s="102">
        <v>0</v>
      </c>
      <c r="H648" s="99" t="s">
        <v>480</v>
      </c>
      <c r="I648" s="98">
        <v>22740700</v>
      </c>
      <c r="J648" s="98" t="s">
        <v>3019</v>
      </c>
      <c r="K648" s="98" t="s">
        <v>213</v>
      </c>
      <c r="L648" s="98" t="s">
        <v>223</v>
      </c>
      <c r="M648" s="98" t="s">
        <v>3020</v>
      </c>
      <c r="N648" s="98" t="s">
        <v>216</v>
      </c>
      <c r="O648" s="98" t="s">
        <v>233</v>
      </c>
      <c r="P648" s="98" t="s">
        <v>234</v>
      </c>
      <c r="Q648" s="99" t="s">
        <v>203</v>
      </c>
      <c r="R648" s="98" t="s">
        <v>204</v>
      </c>
      <c r="S648" s="98" t="s">
        <v>483</v>
      </c>
      <c r="T648" s="98" t="s">
        <v>484</v>
      </c>
      <c r="U648" s="102">
        <v>6450000</v>
      </c>
      <c r="V648" s="102">
        <v>0</v>
      </c>
      <c r="W648" s="102">
        <v>6450000</v>
      </c>
      <c r="X648" s="102">
        <v>0</v>
      </c>
      <c r="Y648" s="98" t="s">
        <v>207</v>
      </c>
      <c r="Z648" s="98" t="s">
        <v>208</v>
      </c>
      <c r="AA648" s="98" t="s">
        <v>451</v>
      </c>
      <c r="AB648" s="98" t="s">
        <v>452</v>
      </c>
      <c r="AC648" s="98" t="s">
        <v>453</v>
      </c>
      <c r="AD648" s="102">
        <v>6450000</v>
      </c>
      <c r="AE648" s="98" t="s">
        <v>3767</v>
      </c>
      <c r="AF648" s="98" t="s">
        <v>614</v>
      </c>
      <c r="AG648" s="98" t="s">
        <v>614</v>
      </c>
      <c r="AH648" s="98" t="s">
        <v>300</v>
      </c>
      <c r="AI648" s="98" t="s">
        <v>3131</v>
      </c>
      <c r="AJ648" s="98" t="s">
        <v>3631</v>
      </c>
      <c r="AK648" s="98" t="s">
        <v>3768</v>
      </c>
      <c r="AL648" s="98" t="s">
        <v>3769</v>
      </c>
      <c r="AM648" s="98"/>
      <c r="AN648" s="98" t="s">
        <v>492</v>
      </c>
      <c r="AO648" s="98" t="s">
        <v>493</v>
      </c>
      <c r="AP648" s="98" t="s">
        <v>3024</v>
      </c>
      <c r="AQ648" s="103" t="s">
        <v>3025</v>
      </c>
      <c r="AR648" s="78" t="s">
        <v>995</v>
      </c>
      <c r="AS648" s="78" t="s">
        <v>996</v>
      </c>
      <c r="AT648" s="79" t="s">
        <v>997</v>
      </c>
    </row>
    <row r="649" spans="1:46" x14ac:dyDescent="0.25">
      <c r="A649" s="101">
        <v>84522</v>
      </c>
      <c r="B649" s="97">
        <v>44684</v>
      </c>
      <c r="C649" s="98" t="s">
        <v>3770</v>
      </c>
      <c r="D649" s="98" t="s">
        <v>201</v>
      </c>
      <c r="E649" s="102">
        <v>3150000</v>
      </c>
      <c r="F649" s="102">
        <v>26664</v>
      </c>
      <c r="G649" s="102">
        <v>0</v>
      </c>
      <c r="H649" s="99" t="s">
        <v>480</v>
      </c>
      <c r="I649" s="98">
        <v>49794563</v>
      </c>
      <c r="J649" s="98" t="s">
        <v>1387</v>
      </c>
      <c r="K649" s="98" t="s">
        <v>213</v>
      </c>
      <c r="L649" s="98" t="s">
        <v>223</v>
      </c>
      <c r="M649" s="98" t="s">
        <v>1388</v>
      </c>
      <c r="N649" s="98" t="s">
        <v>216</v>
      </c>
      <c r="O649" s="98" t="s">
        <v>233</v>
      </c>
      <c r="P649" s="98" t="s">
        <v>234</v>
      </c>
      <c r="Q649" s="99" t="s">
        <v>203</v>
      </c>
      <c r="R649" s="98" t="s">
        <v>204</v>
      </c>
      <c r="S649" s="98" t="s">
        <v>610</v>
      </c>
      <c r="T649" s="98" t="s">
        <v>611</v>
      </c>
      <c r="U649" s="102">
        <v>3150000</v>
      </c>
      <c r="V649" s="102">
        <v>0</v>
      </c>
      <c r="W649" s="102">
        <v>3150000</v>
      </c>
      <c r="X649" s="102">
        <v>0</v>
      </c>
      <c r="Y649" s="98" t="s">
        <v>207</v>
      </c>
      <c r="Z649" s="98" t="s">
        <v>208</v>
      </c>
      <c r="AA649" s="98" t="s">
        <v>451</v>
      </c>
      <c r="AB649" s="98" t="s">
        <v>452</v>
      </c>
      <c r="AC649" s="98" t="s">
        <v>453</v>
      </c>
      <c r="AD649" s="102">
        <v>3150000</v>
      </c>
      <c r="AE649" s="98" t="s">
        <v>3771</v>
      </c>
      <c r="AF649" s="98" t="s">
        <v>1390</v>
      </c>
      <c r="AG649" s="98" t="s">
        <v>1391</v>
      </c>
      <c r="AH649" s="98" t="s">
        <v>776</v>
      </c>
      <c r="AI649" s="98" t="s">
        <v>3144</v>
      </c>
      <c r="AJ649" s="98" t="s">
        <v>3772</v>
      </c>
      <c r="AK649" s="98" t="s">
        <v>3773</v>
      </c>
      <c r="AL649" s="98" t="s">
        <v>3774</v>
      </c>
      <c r="AM649" s="98"/>
      <c r="AN649" s="98" t="s">
        <v>343</v>
      </c>
      <c r="AO649" s="98" t="s">
        <v>493</v>
      </c>
      <c r="AP649" s="98" t="s">
        <v>3775</v>
      </c>
      <c r="AQ649" s="103" t="s">
        <v>1395</v>
      </c>
      <c r="AR649" s="78" t="s">
        <v>995</v>
      </c>
      <c r="AS649" s="78" t="s">
        <v>996</v>
      </c>
      <c r="AT649" s="79" t="s">
        <v>997</v>
      </c>
    </row>
    <row r="650" spans="1:46" x14ac:dyDescent="0.25">
      <c r="A650" s="101">
        <v>84622</v>
      </c>
      <c r="B650" s="97">
        <v>44684</v>
      </c>
      <c r="C650" s="98" t="s">
        <v>3776</v>
      </c>
      <c r="D650" s="98" t="s">
        <v>201</v>
      </c>
      <c r="E650" s="102">
        <v>6450000</v>
      </c>
      <c r="F650" s="102">
        <v>173596</v>
      </c>
      <c r="G650" s="102">
        <v>0</v>
      </c>
      <c r="H650" s="99" t="s">
        <v>480</v>
      </c>
      <c r="I650" s="98">
        <v>1117516317</v>
      </c>
      <c r="J650" s="98" t="s">
        <v>481</v>
      </c>
      <c r="K650" s="98" t="s">
        <v>213</v>
      </c>
      <c r="L650" s="98" t="s">
        <v>223</v>
      </c>
      <c r="M650" s="98" t="s">
        <v>482</v>
      </c>
      <c r="N650" s="98" t="s">
        <v>216</v>
      </c>
      <c r="O650" s="98" t="s">
        <v>467</v>
      </c>
      <c r="P650" s="98" t="s">
        <v>468</v>
      </c>
      <c r="Q650" s="99" t="s">
        <v>203</v>
      </c>
      <c r="R650" s="98" t="s">
        <v>204</v>
      </c>
      <c r="S650" s="98" t="s">
        <v>483</v>
      </c>
      <c r="T650" s="98" t="s">
        <v>484</v>
      </c>
      <c r="U650" s="102">
        <v>6450000</v>
      </c>
      <c r="V650" s="102">
        <v>0</v>
      </c>
      <c r="W650" s="102">
        <v>6450000</v>
      </c>
      <c r="X650" s="102">
        <v>0</v>
      </c>
      <c r="Y650" s="98" t="s">
        <v>207</v>
      </c>
      <c r="Z650" s="98" t="s">
        <v>208</v>
      </c>
      <c r="AA650" s="98" t="s">
        <v>451</v>
      </c>
      <c r="AB650" s="98" t="s">
        <v>452</v>
      </c>
      <c r="AC650" s="98" t="s">
        <v>453</v>
      </c>
      <c r="AD650" s="102">
        <v>6450000</v>
      </c>
      <c r="AE650" s="98" t="s">
        <v>3777</v>
      </c>
      <c r="AF650" s="98" t="s">
        <v>486</v>
      </c>
      <c r="AG650" s="98" t="s">
        <v>486</v>
      </c>
      <c r="AH650" s="98" t="s">
        <v>487</v>
      </c>
      <c r="AI650" s="98" t="s">
        <v>3148</v>
      </c>
      <c r="AJ650" s="98" t="s">
        <v>3772</v>
      </c>
      <c r="AK650" s="98" t="s">
        <v>3778</v>
      </c>
      <c r="AL650" s="98" t="s">
        <v>3779</v>
      </c>
      <c r="AM650" s="98"/>
      <c r="AN650" s="98" t="s">
        <v>492</v>
      </c>
      <c r="AO650" s="98" t="s">
        <v>493</v>
      </c>
      <c r="AP650" s="98" t="s">
        <v>494</v>
      </c>
      <c r="AQ650" s="103" t="s">
        <v>495</v>
      </c>
      <c r="AR650" s="78" t="s">
        <v>995</v>
      </c>
      <c r="AS650" s="78" t="s">
        <v>996</v>
      </c>
      <c r="AT650" s="79" t="s">
        <v>997</v>
      </c>
    </row>
    <row r="651" spans="1:46" x14ac:dyDescent="0.25">
      <c r="A651" s="101">
        <v>84722</v>
      </c>
      <c r="B651" s="97">
        <v>44684</v>
      </c>
      <c r="C651" s="98" t="s">
        <v>3780</v>
      </c>
      <c r="D651" s="98" t="s">
        <v>201</v>
      </c>
      <c r="E651" s="102">
        <v>2923800</v>
      </c>
      <c r="F651" s="102">
        <v>39766</v>
      </c>
      <c r="G651" s="102">
        <v>0</v>
      </c>
      <c r="H651" s="99" t="s">
        <v>480</v>
      </c>
      <c r="I651" s="98">
        <v>1014206516</v>
      </c>
      <c r="J651" s="98" t="s">
        <v>1489</v>
      </c>
      <c r="K651" s="98" t="s">
        <v>213</v>
      </c>
      <c r="L651" s="98" t="s">
        <v>223</v>
      </c>
      <c r="M651" s="98" t="s">
        <v>1490</v>
      </c>
      <c r="N651" s="98" t="s">
        <v>216</v>
      </c>
      <c r="O651" s="98" t="s">
        <v>233</v>
      </c>
      <c r="P651" s="98" t="s">
        <v>234</v>
      </c>
      <c r="Q651" s="99" t="s">
        <v>203</v>
      </c>
      <c r="R651" s="98" t="s">
        <v>204</v>
      </c>
      <c r="S651" s="98" t="s">
        <v>483</v>
      </c>
      <c r="T651" s="98" t="s">
        <v>484</v>
      </c>
      <c r="U651" s="102">
        <v>2923800</v>
      </c>
      <c r="V651" s="102">
        <v>0</v>
      </c>
      <c r="W651" s="102">
        <v>2923800</v>
      </c>
      <c r="X651" s="102">
        <v>0</v>
      </c>
      <c r="Y651" s="98" t="s">
        <v>207</v>
      </c>
      <c r="Z651" s="98" t="s">
        <v>208</v>
      </c>
      <c r="AA651" s="98" t="s">
        <v>451</v>
      </c>
      <c r="AB651" s="98" t="s">
        <v>409</v>
      </c>
      <c r="AC651" s="98" t="s">
        <v>410</v>
      </c>
      <c r="AD651" s="102">
        <v>2923800</v>
      </c>
      <c r="AE651" s="98" t="s">
        <v>3027</v>
      </c>
      <c r="AF651" s="98" t="s">
        <v>763</v>
      </c>
      <c r="AG651" s="98" t="s">
        <v>763</v>
      </c>
      <c r="AH651" s="98" t="s">
        <v>782</v>
      </c>
      <c r="AI651" s="98" t="s">
        <v>3156</v>
      </c>
      <c r="AJ651" s="98" t="s">
        <v>3772</v>
      </c>
      <c r="AK651" s="98" t="s">
        <v>3781</v>
      </c>
      <c r="AL651" s="98" t="s">
        <v>3782</v>
      </c>
      <c r="AM651" s="98"/>
      <c r="AN651" s="98" t="s">
        <v>516</v>
      </c>
      <c r="AO651" s="98" t="s">
        <v>493</v>
      </c>
      <c r="AP651" s="98" t="s">
        <v>1493</v>
      </c>
      <c r="AQ651" s="103" t="s">
        <v>1494</v>
      </c>
      <c r="AR651" s="78" t="s">
        <v>995</v>
      </c>
      <c r="AS651" s="78" t="s">
        <v>996</v>
      </c>
      <c r="AT651" s="79" t="s">
        <v>997</v>
      </c>
    </row>
    <row r="652" spans="1:46" x14ac:dyDescent="0.25">
      <c r="A652" s="101">
        <v>84822</v>
      </c>
      <c r="B652" s="97">
        <v>44684</v>
      </c>
      <c r="C652" s="98" t="s">
        <v>3783</v>
      </c>
      <c r="D652" s="98" t="s">
        <v>201</v>
      </c>
      <c r="E652" s="102">
        <v>487300</v>
      </c>
      <c r="F652" s="102">
        <v>0</v>
      </c>
      <c r="G652" s="102">
        <v>0</v>
      </c>
      <c r="H652" s="99" t="s">
        <v>480</v>
      </c>
      <c r="I652" s="98">
        <v>1014206516</v>
      </c>
      <c r="J652" s="98" t="s">
        <v>1489</v>
      </c>
      <c r="K652" s="98" t="s">
        <v>213</v>
      </c>
      <c r="L652" s="98" t="s">
        <v>223</v>
      </c>
      <c r="M652" s="98" t="s">
        <v>1490</v>
      </c>
      <c r="N652" s="98" t="s">
        <v>216</v>
      </c>
      <c r="O652" s="98" t="s">
        <v>233</v>
      </c>
      <c r="P652" s="98" t="s">
        <v>234</v>
      </c>
      <c r="Q652" s="99" t="s">
        <v>203</v>
      </c>
      <c r="R652" s="98" t="s">
        <v>204</v>
      </c>
      <c r="S652" s="98" t="s">
        <v>678</v>
      </c>
      <c r="T652" s="98" t="s">
        <v>679</v>
      </c>
      <c r="U652" s="102">
        <v>487300</v>
      </c>
      <c r="V652" s="102">
        <v>0</v>
      </c>
      <c r="W652" s="102">
        <v>487300</v>
      </c>
      <c r="X652" s="102">
        <v>0</v>
      </c>
      <c r="Y652" s="98" t="s">
        <v>207</v>
      </c>
      <c r="Z652" s="98" t="s">
        <v>208</v>
      </c>
      <c r="AA652" s="98" t="s">
        <v>451</v>
      </c>
      <c r="AB652" s="98" t="s">
        <v>409</v>
      </c>
      <c r="AC652" s="98" t="s">
        <v>410</v>
      </c>
      <c r="AD652" s="102">
        <v>487300</v>
      </c>
      <c r="AE652" s="98" t="s">
        <v>3027</v>
      </c>
      <c r="AF652" s="98" t="s">
        <v>904</v>
      </c>
      <c r="AG652" s="98" t="s">
        <v>904</v>
      </c>
      <c r="AH652" s="98" t="s">
        <v>1496</v>
      </c>
      <c r="AI652" s="98" t="s">
        <v>3160</v>
      </c>
      <c r="AJ652" s="98" t="s">
        <v>3772</v>
      </c>
      <c r="AK652" s="98" t="s">
        <v>3784</v>
      </c>
      <c r="AL652" s="98" t="s">
        <v>3785</v>
      </c>
      <c r="AM652" s="98"/>
      <c r="AN652" s="98" t="s">
        <v>516</v>
      </c>
      <c r="AO652" s="98" t="s">
        <v>493</v>
      </c>
      <c r="AP652" s="98" t="s">
        <v>1493</v>
      </c>
      <c r="AQ652" s="103" t="s">
        <v>1494</v>
      </c>
      <c r="AR652" s="78" t="s">
        <v>995</v>
      </c>
      <c r="AS652" s="78" t="s">
        <v>996</v>
      </c>
      <c r="AT652" s="79" t="s">
        <v>997</v>
      </c>
    </row>
    <row r="653" spans="1:46" x14ac:dyDescent="0.25">
      <c r="A653" s="101">
        <v>84922</v>
      </c>
      <c r="B653" s="97">
        <v>44684</v>
      </c>
      <c r="C653" s="98" t="s">
        <v>3786</v>
      </c>
      <c r="D653" s="98" t="s">
        <v>201</v>
      </c>
      <c r="E653" s="102">
        <v>487300</v>
      </c>
      <c r="F653" s="102">
        <v>0</v>
      </c>
      <c r="G653" s="102">
        <v>0</v>
      </c>
      <c r="H653" s="99" t="s">
        <v>480</v>
      </c>
      <c r="I653" s="98">
        <v>1014206516</v>
      </c>
      <c r="J653" s="98" t="s">
        <v>1489</v>
      </c>
      <c r="K653" s="98" t="s">
        <v>213</v>
      </c>
      <c r="L653" s="98" t="s">
        <v>223</v>
      </c>
      <c r="M653" s="98" t="s">
        <v>1490</v>
      </c>
      <c r="N653" s="98" t="s">
        <v>216</v>
      </c>
      <c r="O653" s="98" t="s">
        <v>233</v>
      </c>
      <c r="P653" s="98" t="s">
        <v>234</v>
      </c>
      <c r="Q653" s="99" t="s">
        <v>203</v>
      </c>
      <c r="R653" s="98" t="s">
        <v>204</v>
      </c>
      <c r="S653" s="98" t="s">
        <v>507</v>
      </c>
      <c r="T653" s="98" t="s">
        <v>508</v>
      </c>
      <c r="U653" s="102">
        <v>487300</v>
      </c>
      <c r="V653" s="102">
        <v>0</v>
      </c>
      <c r="W653" s="102">
        <v>487300</v>
      </c>
      <c r="X653" s="102">
        <v>0</v>
      </c>
      <c r="Y653" s="98" t="s">
        <v>207</v>
      </c>
      <c r="Z653" s="98" t="s">
        <v>208</v>
      </c>
      <c r="AA653" s="98" t="s">
        <v>451</v>
      </c>
      <c r="AB653" s="98" t="s">
        <v>409</v>
      </c>
      <c r="AC653" s="98" t="s">
        <v>410</v>
      </c>
      <c r="AD653" s="102">
        <v>487300</v>
      </c>
      <c r="AE653" s="98" t="s">
        <v>3027</v>
      </c>
      <c r="AF653" s="98" t="s">
        <v>472</v>
      </c>
      <c r="AG653" s="98" t="s">
        <v>472</v>
      </c>
      <c r="AH653" s="98" t="s">
        <v>918</v>
      </c>
      <c r="AI653" s="98" t="s">
        <v>3165</v>
      </c>
      <c r="AJ653" s="98" t="s">
        <v>3772</v>
      </c>
      <c r="AK653" s="98" t="s">
        <v>3787</v>
      </c>
      <c r="AL653" s="98" t="s">
        <v>3788</v>
      </c>
      <c r="AM653" s="98"/>
      <c r="AN653" s="98" t="s">
        <v>516</v>
      </c>
      <c r="AO653" s="98" t="s">
        <v>493</v>
      </c>
      <c r="AP653" s="98" t="s">
        <v>1502</v>
      </c>
      <c r="AQ653" s="103" t="s">
        <v>1494</v>
      </c>
      <c r="AR653" s="78" t="s">
        <v>995</v>
      </c>
      <c r="AS653" s="78" t="s">
        <v>996</v>
      </c>
      <c r="AT653" s="79" t="s">
        <v>997</v>
      </c>
    </row>
    <row r="654" spans="1:46" x14ac:dyDescent="0.25">
      <c r="A654" s="101">
        <v>85022</v>
      </c>
      <c r="B654" s="97">
        <v>44684</v>
      </c>
      <c r="C654" s="98" t="s">
        <v>3789</v>
      </c>
      <c r="D654" s="98" t="s">
        <v>201</v>
      </c>
      <c r="E654" s="102">
        <v>487300</v>
      </c>
      <c r="F654" s="102">
        <v>0</v>
      </c>
      <c r="G654" s="102">
        <v>0</v>
      </c>
      <c r="H654" s="99" t="s">
        <v>480</v>
      </c>
      <c r="I654" s="98">
        <v>1014206516</v>
      </c>
      <c r="J654" s="98" t="s">
        <v>1489</v>
      </c>
      <c r="K654" s="98" t="s">
        <v>213</v>
      </c>
      <c r="L654" s="98" t="s">
        <v>223</v>
      </c>
      <c r="M654" s="98" t="s">
        <v>1490</v>
      </c>
      <c r="N654" s="98" t="s">
        <v>216</v>
      </c>
      <c r="O654" s="98" t="s">
        <v>233</v>
      </c>
      <c r="P654" s="98" t="s">
        <v>234</v>
      </c>
      <c r="Q654" s="99" t="s">
        <v>203</v>
      </c>
      <c r="R654" s="98" t="s">
        <v>204</v>
      </c>
      <c r="S654" s="98" t="s">
        <v>449</v>
      </c>
      <c r="T654" s="98" t="s">
        <v>450</v>
      </c>
      <c r="U654" s="102">
        <v>487300</v>
      </c>
      <c r="V654" s="102">
        <v>0</v>
      </c>
      <c r="W654" s="102">
        <v>487300</v>
      </c>
      <c r="X654" s="102">
        <v>0</v>
      </c>
      <c r="Y654" s="98" t="s">
        <v>207</v>
      </c>
      <c r="Z654" s="98" t="s">
        <v>208</v>
      </c>
      <c r="AA654" s="98" t="s">
        <v>451</v>
      </c>
      <c r="AB654" s="98" t="s">
        <v>409</v>
      </c>
      <c r="AC654" s="98" t="s">
        <v>410</v>
      </c>
      <c r="AD654" s="102">
        <v>487300</v>
      </c>
      <c r="AE654" s="98" t="s">
        <v>3027</v>
      </c>
      <c r="AF654" s="98" t="s">
        <v>631</v>
      </c>
      <c r="AG654" s="98" t="s">
        <v>631</v>
      </c>
      <c r="AH654" s="98" t="s">
        <v>599</v>
      </c>
      <c r="AI654" s="98" t="s">
        <v>3169</v>
      </c>
      <c r="AJ654" s="98" t="s">
        <v>3772</v>
      </c>
      <c r="AK654" s="98" t="s">
        <v>3790</v>
      </c>
      <c r="AL654" s="98" t="s">
        <v>3791</v>
      </c>
      <c r="AM654" s="98"/>
      <c r="AN654" s="98" t="s">
        <v>516</v>
      </c>
      <c r="AO654" s="98" t="s">
        <v>493</v>
      </c>
      <c r="AP654" s="98" t="s">
        <v>1507</v>
      </c>
      <c r="AQ654" s="103" t="s">
        <v>1494</v>
      </c>
      <c r="AR654" s="78" t="s">
        <v>995</v>
      </c>
      <c r="AS654" s="78" t="s">
        <v>996</v>
      </c>
      <c r="AT654" s="79" t="s">
        <v>997</v>
      </c>
    </row>
    <row r="655" spans="1:46" x14ac:dyDescent="0.25">
      <c r="A655" s="101">
        <v>85122</v>
      </c>
      <c r="B655" s="97">
        <v>44684</v>
      </c>
      <c r="C655" s="98" t="s">
        <v>3792</v>
      </c>
      <c r="D655" s="98" t="s">
        <v>201</v>
      </c>
      <c r="E655" s="102">
        <v>487300</v>
      </c>
      <c r="F655" s="102">
        <v>0</v>
      </c>
      <c r="G655" s="102">
        <v>0</v>
      </c>
      <c r="H655" s="99" t="s">
        <v>480</v>
      </c>
      <c r="I655" s="98">
        <v>1014206516</v>
      </c>
      <c r="J655" s="98" t="s">
        <v>1489</v>
      </c>
      <c r="K655" s="98" t="s">
        <v>213</v>
      </c>
      <c r="L655" s="98" t="s">
        <v>223</v>
      </c>
      <c r="M655" s="98" t="s">
        <v>1490</v>
      </c>
      <c r="N655" s="98" t="s">
        <v>216</v>
      </c>
      <c r="O655" s="98" t="s">
        <v>233</v>
      </c>
      <c r="P655" s="98" t="s">
        <v>234</v>
      </c>
      <c r="Q655" s="99" t="s">
        <v>203</v>
      </c>
      <c r="R655" s="98" t="s">
        <v>204</v>
      </c>
      <c r="S655" s="98" t="s">
        <v>916</v>
      </c>
      <c r="T655" s="98" t="s">
        <v>917</v>
      </c>
      <c r="U655" s="102">
        <v>487300</v>
      </c>
      <c r="V655" s="102">
        <v>0</v>
      </c>
      <c r="W655" s="102">
        <v>487300</v>
      </c>
      <c r="X655" s="102">
        <v>0</v>
      </c>
      <c r="Y655" s="98" t="s">
        <v>207</v>
      </c>
      <c r="Z655" s="98" t="s">
        <v>208</v>
      </c>
      <c r="AA655" s="98" t="s">
        <v>451</v>
      </c>
      <c r="AB655" s="98" t="s">
        <v>409</v>
      </c>
      <c r="AC655" s="98" t="s">
        <v>410</v>
      </c>
      <c r="AD655" s="102">
        <v>487300</v>
      </c>
      <c r="AE655" s="98" t="s">
        <v>3027</v>
      </c>
      <c r="AF655" s="98" t="s">
        <v>918</v>
      </c>
      <c r="AG655" s="98" t="s">
        <v>918</v>
      </c>
      <c r="AH655" s="98" t="s">
        <v>554</v>
      </c>
      <c r="AI655" s="98" t="s">
        <v>3174</v>
      </c>
      <c r="AJ655" s="98" t="s">
        <v>3772</v>
      </c>
      <c r="AK655" s="98" t="s">
        <v>3793</v>
      </c>
      <c r="AL655" s="98" t="s">
        <v>3794</v>
      </c>
      <c r="AM655" s="98"/>
      <c r="AN655" s="98" t="s">
        <v>516</v>
      </c>
      <c r="AO655" s="98" t="s">
        <v>493</v>
      </c>
      <c r="AP655" s="98" t="s">
        <v>1502</v>
      </c>
      <c r="AQ655" s="103" t="s">
        <v>1494</v>
      </c>
      <c r="AR655" s="78" t="s">
        <v>995</v>
      </c>
      <c r="AS655" s="78" t="s">
        <v>996</v>
      </c>
      <c r="AT655" s="79" t="s">
        <v>997</v>
      </c>
    </row>
    <row r="656" spans="1:46" x14ac:dyDescent="0.25">
      <c r="A656" s="101">
        <v>85222</v>
      </c>
      <c r="B656" s="97">
        <v>44684</v>
      </c>
      <c r="C656" s="98" t="s">
        <v>3795</v>
      </c>
      <c r="D656" s="98" t="s">
        <v>201</v>
      </c>
      <c r="E656" s="102">
        <v>3150000</v>
      </c>
      <c r="F656" s="102">
        <v>26664</v>
      </c>
      <c r="G656" s="102">
        <v>0</v>
      </c>
      <c r="H656" s="99" t="s">
        <v>480</v>
      </c>
      <c r="I656" s="98">
        <v>1022338707</v>
      </c>
      <c r="J656" s="98" t="s">
        <v>1379</v>
      </c>
      <c r="K656" s="98" t="s">
        <v>213</v>
      </c>
      <c r="L656" s="98" t="s">
        <v>223</v>
      </c>
      <c r="M656" s="98" t="s">
        <v>1380</v>
      </c>
      <c r="N656" s="98" t="s">
        <v>216</v>
      </c>
      <c r="O656" s="98" t="s">
        <v>225</v>
      </c>
      <c r="P656" s="98" t="s">
        <v>226</v>
      </c>
      <c r="Q656" s="99" t="s">
        <v>203</v>
      </c>
      <c r="R656" s="98" t="s">
        <v>204</v>
      </c>
      <c r="S656" s="98" t="s">
        <v>817</v>
      </c>
      <c r="T656" s="98" t="s">
        <v>818</v>
      </c>
      <c r="U656" s="102">
        <v>3150000</v>
      </c>
      <c r="V656" s="102">
        <v>0</v>
      </c>
      <c r="W656" s="102">
        <v>3150000</v>
      </c>
      <c r="X656" s="102">
        <v>0</v>
      </c>
      <c r="Y656" s="98" t="s">
        <v>207</v>
      </c>
      <c r="Z656" s="98" t="s">
        <v>208</v>
      </c>
      <c r="AA656" s="98" t="s">
        <v>451</v>
      </c>
      <c r="AB656" s="98" t="s">
        <v>452</v>
      </c>
      <c r="AC656" s="98" t="s">
        <v>453</v>
      </c>
      <c r="AD656" s="102">
        <v>3150000</v>
      </c>
      <c r="AE656" s="98" t="s">
        <v>3796</v>
      </c>
      <c r="AF656" s="98" t="s">
        <v>912</v>
      </c>
      <c r="AG656" s="98" t="s">
        <v>912</v>
      </c>
      <c r="AH656" s="98" t="s">
        <v>824</v>
      </c>
      <c r="AI656" s="98" t="s">
        <v>3152</v>
      </c>
      <c r="AJ656" s="98" t="s">
        <v>3772</v>
      </c>
      <c r="AK656" s="98" t="s">
        <v>3797</v>
      </c>
      <c r="AL656" s="98" t="s">
        <v>3798</v>
      </c>
      <c r="AM656" s="98"/>
      <c r="AN656" s="98" t="s">
        <v>516</v>
      </c>
      <c r="AO656" s="98" t="s">
        <v>493</v>
      </c>
      <c r="AP656" s="98" t="s">
        <v>1384</v>
      </c>
      <c r="AQ656" s="103" t="s">
        <v>1385</v>
      </c>
      <c r="AR656" s="78" t="s">
        <v>995</v>
      </c>
      <c r="AS656" s="78" t="s">
        <v>996</v>
      </c>
      <c r="AT656" s="79" t="s">
        <v>997</v>
      </c>
    </row>
    <row r="657" spans="1:46" x14ac:dyDescent="0.25">
      <c r="A657" s="101">
        <v>85322</v>
      </c>
      <c r="B657" s="97">
        <v>44684</v>
      </c>
      <c r="C657" s="98" t="s">
        <v>3799</v>
      </c>
      <c r="D657" s="98" t="s">
        <v>201</v>
      </c>
      <c r="E657" s="102">
        <v>1843747</v>
      </c>
      <c r="F657" s="102">
        <v>0</v>
      </c>
      <c r="G657" s="102">
        <v>0</v>
      </c>
      <c r="H657" s="99" t="s">
        <v>480</v>
      </c>
      <c r="I657" s="98">
        <v>52809235</v>
      </c>
      <c r="J657" s="98" t="s">
        <v>2347</v>
      </c>
      <c r="K657" s="98" t="s">
        <v>213</v>
      </c>
      <c r="L657" s="98" t="s">
        <v>223</v>
      </c>
      <c r="M657" s="98" t="s">
        <v>2348</v>
      </c>
      <c r="N657" s="98" t="s">
        <v>216</v>
      </c>
      <c r="O657" s="98" t="s">
        <v>577</v>
      </c>
      <c r="P657" s="98" t="s">
        <v>578</v>
      </c>
      <c r="Q657" s="99" t="s">
        <v>203</v>
      </c>
      <c r="R657" s="98" t="s">
        <v>204</v>
      </c>
      <c r="S657" s="98" t="s">
        <v>522</v>
      </c>
      <c r="T657" s="98" t="s">
        <v>523</v>
      </c>
      <c r="U657" s="102">
        <v>1843747</v>
      </c>
      <c r="V657" s="102">
        <v>0</v>
      </c>
      <c r="W657" s="102">
        <v>1843747</v>
      </c>
      <c r="X657" s="102">
        <v>0</v>
      </c>
      <c r="Y657" s="98" t="s">
        <v>207</v>
      </c>
      <c r="Z657" s="98" t="s">
        <v>208</v>
      </c>
      <c r="AA657" s="98" t="s">
        <v>451</v>
      </c>
      <c r="AB657" s="98" t="s">
        <v>77</v>
      </c>
      <c r="AC657" s="98" t="s">
        <v>76</v>
      </c>
      <c r="AD657" s="102">
        <v>1643747</v>
      </c>
      <c r="AE657" s="98" t="s">
        <v>3800</v>
      </c>
      <c r="AF657" s="98" t="s">
        <v>1886</v>
      </c>
      <c r="AG657" s="98" t="s">
        <v>962</v>
      </c>
      <c r="AH657" s="98" t="s">
        <v>1849</v>
      </c>
      <c r="AI657" s="98" t="s">
        <v>3177</v>
      </c>
      <c r="AJ657" s="98" t="s">
        <v>3772</v>
      </c>
      <c r="AK657" s="98" t="s">
        <v>3801</v>
      </c>
      <c r="AL657" s="98" t="s">
        <v>3802</v>
      </c>
      <c r="AM657" s="98"/>
      <c r="AN657" s="98" t="s">
        <v>3631</v>
      </c>
      <c r="AO657" s="98" t="s">
        <v>346</v>
      </c>
      <c r="AP657" s="98" t="s">
        <v>3803</v>
      </c>
      <c r="AQ657" s="103" t="s">
        <v>3804</v>
      </c>
      <c r="AR657" s="78" t="str">
        <f>VLOOKUP(AB657,RUBROS[],3,FALSE)</f>
        <v>RECONOCIMIENTO DE VIÁTICOS</v>
      </c>
      <c r="AS657" s="78" t="str">
        <f>VLOOKUP(AB657,RUBROS[],4,FALSE)</f>
        <v>ARTÍCULO 8. RECONOCIMIENTO DE VIÁTICOS.</v>
      </c>
      <c r="AT657" s="79" t="s">
        <v>2388</v>
      </c>
    </row>
    <row r="658" spans="1:46" x14ac:dyDescent="0.25">
      <c r="A658" s="101">
        <v>85322</v>
      </c>
      <c r="B658" s="97">
        <v>44684</v>
      </c>
      <c r="C658" s="98" t="s">
        <v>3799</v>
      </c>
      <c r="D658" s="98" t="s">
        <v>201</v>
      </c>
      <c r="E658" s="102">
        <v>1843747</v>
      </c>
      <c r="F658" s="102">
        <v>0</v>
      </c>
      <c r="G658" s="102">
        <v>0</v>
      </c>
      <c r="H658" s="99" t="s">
        <v>480</v>
      </c>
      <c r="I658" s="98">
        <v>52809235</v>
      </c>
      <c r="J658" s="98" t="s">
        <v>2347</v>
      </c>
      <c r="K658" s="98" t="s">
        <v>213</v>
      </c>
      <c r="L658" s="98" t="s">
        <v>223</v>
      </c>
      <c r="M658" s="98" t="s">
        <v>2348</v>
      </c>
      <c r="N658" s="98" t="s">
        <v>216</v>
      </c>
      <c r="O658" s="98" t="s">
        <v>577</v>
      </c>
      <c r="P658" s="98" t="s">
        <v>578</v>
      </c>
      <c r="Q658" s="99" t="s">
        <v>203</v>
      </c>
      <c r="R658" s="98" t="s">
        <v>204</v>
      </c>
      <c r="S658" s="98" t="s">
        <v>522</v>
      </c>
      <c r="T658" s="98" t="s">
        <v>523</v>
      </c>
      <c r="U658" s="102">
        <v>1843747</v>
      </c>
      <c r="V658" s="102">
        <v>0</v>
      </c>
      <c r="W658" s="102">
        <v>1843747</v>
      </c>
      <c r="X658" s="102">
        <v>0</v>
      </c>
      <c r="Y658" s="98" t="s">
        <v>207</v>
      </c>
      <c r="Z658" s="98" t="s">
        <v>208</v>
      </c>
      <c r="AA658" s="98" t="s">
        <v>451</v>
      </c>
      <c r="AB658" s="98" t="s">
        <v>62</v>
      </c>
      <c r="AC658" s="98" t="s">
        <v>66</v>
      </c>
      <c r="AD658" s="102">
        <v>200000</v>
      </c>
      <c r="AE658" s="98" t="s">
        <v>3800</v>
      </c>
      <c r="AF658" s="98" t="s">
        <v>1886</v>
      </c>
      <c r="AG658" s="98" t="s">
        <v>962</v>
      </c>
      <c r="AH658" s="98" t="s">
        <v>1849</v>
      </c>
      <c r="AI658" s="98" t="s">
        <v>3177</v>
      </c>
      <c r="AJ658" s="98" t="s">
        <v>3772</v>
      </c>
      <c r="AK658" s="98" t="s">
        <v>3801</v>
      </c>
      <c r="AL658" s="98" t="s">
        <v>3802</v>
      </c>
      <c r="AM658" s="98"/>
      <c r="AN658" s="98" t="s">
        <v>3631</v>
      </c>
      <c r="AO658" s="98" t="s">
        <v>346</v>
      </c>
      <c r="AP658" s="98" t="s">
        <v>3803</v>
      </c>
      <c r="AQ658" s="103" t="s">
        <v>3804</v>
      </c>
      <c r="AR658" s="78" t="str">
        <f>VLOOKUP(AB658,RUBROS[],3,FALSE)</f>
        <v>TIQUETES</v>
      </c>
      <c r="AS658" s="78" t="str">
        <f>VLOOKUP(AB658,RUBROS[],4,FALSE)</f>
        <v>ARTÍCULO 7. SUMINISTRO DE TIQUETES.</v>
      </c>
      <c r="AT658" s="79" t="s">
        <v>2389</v>
      </c>
    </row>
    <row r="659" spans="1:46" x14ac:dyDescent="0.25">
      <c r="A659" s="101">
        <v>85422</v>
      </c>
      <c r="B659" s="97">
        <v>44684</v>
      </c>
      <c r="C659" s="98" t="s">
        <v>3805</v>
      </c>
      <c r="D659" s="98" t="s">
        <v>201</v>
      </c>
      <c r="E659" s="102">
        <v>278770</v>
      </c>
      <c r="F659" s="102">
        <v>0</v>
      </c>
      <c r="G659" s="102">
        <v>0</v>
      </c>
      <c r="H659" s="99" t="s">
        <v>480</v>
      </c>
      <c r="I659" s="98">
        <v>52809235</v>
      </c>
      <c r="J659" s="98" t="s">
        <v>2347</v>
      </c>
      <c r="K659" s="98" t="s">
        <v>213</v>
      </c>
      <c r="L659" s="98" t="s">
        <v>223</v>
      </c>
      <c r="M659" s="98" t="s">
        <v>2348</v>
      </c>
      <c r="N659" s="98" t="s">
        <v>216</v>
      </c>
      <c r="O659" s="98" t="s">
        <v>577</v>
      </c>
      <c r="P659" s="98" t="s">
        <v>578</v>
      </c>
      <c r="Q659" s="99" t="s">
        <v>203</v>
      </c>
      <c r="R659" s="98" t="s">
        <v>204</v>
      </c>
      <c r="S659" s="98" t="s">
        <v>522</v>
      </c>
      <c r="T659" s="98" t="s">
        <v>523</v>
      </c>
      <c r="U659" s="102">
        <v>600000</v>
      </c>
      <c r="V659" s="102">
        <v>-321230</v>
      </c>
      <c r="W659" s="102">
        <v>278770</v>
      </c>
      <c r="X659" s="102">
        <v>0</v>
      </c>
      <c r="Y659" s="98" t="s">
        <v>207</v>
      </c>
      <c r="Z659" s="98" t="s">
        <v>208</v>
      </c>
      <c r="AA659" s="98" t="s">
        <v>451</v>
      </c>
      <c r="AB659" s="98" t="s">
        <v>62</v>
      </c>
      <c r="AC659" s="98" t="s">
        <v>66</v>
      </c>
      <c r="AD659" s="102">
        <v>278770</v>
      </c>
      <c r="AE659" s="98" t="s">
        <v>3800</v>
      </c>
      <c r="AF659" s="98" t="s">
        <v>898</v>
      </c>
      <c r="AG659" s="98" t="s">
        <v>835</v>
      </c>
      <c r="AH659" s="98" t="s">
        <v>2550</v>
      </c>
      <c r="AI659" s="98" t="s">
        <v>3182</v>
      </c>
      <c r="AJ659" s="98" t="s">
        <v>3772</v>
      </c>
      <c r="AK659" s="98" t="s">
        <v>3806</v>
      </c>
      <c r="AL659" s="98" t="s">
        <v>3807</v>
      </c>
      <c r="AM659" s="98" t="s">
        <v>428</v>
      </c>
      <c r="AN659" s="98" t="s">
        <v>3631</v>
      </c>
      <c r="AO659" s="98" t="s">
        <v>346</v>
      </c>
      <c r="AP659" s="98" t="s">
        <v>3803</v>
      </c>
      <c r="AQ659" s="103" t="s">
        <v>3808</v>
      </c>
      <c r="AR659" s="78" t="str">
        <f>VLOOKUP(AB659,RUBROS[],3,FALSE)</f>
        <v>TIQUETES</v>
      </c>
      <c r="AS659" s="78" t="str">
        <f>VLOOKUP(AB659,RUBROS[],4,FALSE)</f>
        <v>ARTÍCULO 7. SUMINISTRO DE TIQUETES.</v>
      </c>
      <c r="AT659" s="79" t="s">
        <v>2389</v>
      </c>
    </row>
    <row r="660" spans="1:46" x14ac:dyDescent="0.25">
      <c r="A660" s="101">
        <v>85522</v>
      </c>
      <c r="B660" s="97">
        <v>44684</v>
      </c>
      <c r="C660" s="98" t="s">
        <v>3809</v>
      </c>
      <c r="D660" s="98" t="s">
        <v>201</v>
      </c>
      <c r="E660" s="102">
        <v>1913978</v>
      </c>
      <c r="F660" s="102">
        <v>0</v>
      </c>
      <c r="G660" s="102">
        <v>0</v>
      </c>
      <c r="H660" s="99" t="s">
        <v>480</v>
      </c>
      <c r="I660" s="98">
        <v>9736920</v>
      </c>
      <c r="J660" s="98" t="s">
        <v>3810</v>
      </c>
      <c r="K660" s="98" t="s">
        <v>213</v>
      </c>
      <c r="L660" s="98" t="s">
        <v>223</v>
      </c>
      <c r="M660" s="98" t="s">
        <v>3811</v>
      </c>
      <c r="N660" s="98" t="s">
        <v>216</v>
      </c>
      <c r="O660" s="98" t="s">
        <v>233</v>
      </c>
      <c r="P660" s="98" t="s">
        <v>234</v>
      </c>
      <c r="Q660" s="99" t="s">
        <v>203</v>
      </c>
      <c r="R660" s="98" t="s">
        <v>204</v>
      </c>
      <c r="S660" s="98" t="s">
        <v>449</v>
      </c>
      <c r="T660" s="98" t="s">
        <v>450</v>
      </c>
      <c r="U660" s="102">
        <v>1913978</v>
      </c>
      <c r="V660" s="102">
        <v>0</v>
      </c>
      <c r="W660" s="102">
        <v>1913978</v>
      </c>
      <c r="X660" s="102">
        <v>0</v>
      </c>
      <c r="Y660" s="98" t="s">
        <v>207</v>
      </c>
      <c r="Z660" s="98" t="s">
        <v>208</v>
      </c>
      <c r="AA660" s="98" t="s">
        <v>451</v>
      </c>
      <c r="AB660" s="98" t="s">
        <v>77</v>
      </c>
      <c r="AC660" s="98" t="s">
        <v>76</v>
      </c>
      <c r="AD660" s="102">
        <v>1713978</v>
      </c>
      <c r="AE660" s="98" t="s">
        <v>3812</v>
      </c>
      <c r="AF660" s="98" t="s">
        <v>872</v>
      </c>
      <c r="AG660" s="98" t="s">
        <v>811</v>
      </c>
      <c r="AH660" s="98" t="s">
        <v>1858</v>
      </c>
      <c r="AI660" s="98" t="s">
        <v>3186</v>
      </c>
      <c r="AJ660" s="98" t="s">
        <v>3772</v>
      </c>
      <c r="AK660" s="98" t="s">
        <v>3813</v>
      </c>
      <c r="AL660" s="98" t="s">
        <v>3814</v>
      </c>
      <c r="AM660" s="98"/>
      <c r="AN660" s="98" t="s">
        <v>3631</v>
      </c>
      <c r="AO660" s="98" t="s">
        <v>346</v>
      </c>
      <c r="AP660" s="98" t="s">
        <v>3815</v>
      </c>
      <c r="AQ660" s="103" t="s">
        <v>3816</v>
      </c>
      <c r="AR660" s="78" t="str">
        <f>VLOOKUP(AB660,RUBROS[],3,FALSE)</f>
        <v>RECONOCIMIENTO DE VIÁTICOS</v>
      </c>
      <c r="AS660" s="78" t="str">
        <f>VLOOKUP(AB660,RUBROS[],4,FALSE)</f>
        <v>ARTÍCULO 8. RECONOCIMIENTO DE VIÁTICOS.</v>
      </c>
      <c r="AT660" s="79" t="s">
        <v>2388</v>
      </c>
    </row>
    <row r="661" spans="1:46" x14ac:dyDescent="0.25">
      <c r="A661" s="101">
        <v>85522</v>
      </c>
      <c r="B661" s="97">
        <v>44684</v>
      </c>
      <c r="C661" s="98" t="s">
        <v>3809</v>
      </c>
      <c r="D661" s="98" t="s">
        <v>201</v>
      </c>
      <c r="E661" s="102">
        <v>1913978</v>
      </c>
      <c r="F661" s="102">
        <v>0</v>
      </c>
      <c r="G661" s="102">
        <v>0</v>
      </c>
      <c r="H661" s="99" t="s">
        <v>480</v>
      </c>
      <c r="I661" s="98">
        <v>9736920</v>
      </c>
      <c r="J661" s="98" t="s">
        <v>3810</v>
      </c>
      <c r="K661" s="98" t="s">
        <v>213</v>
      </c>
      <c r="L661" s="98" t="s">
        <v>223</v>
      </c>
      <c r="M661" s="98" t="s">
        <v>3811</v>
      </c>
      <c r="N661" s="98" t="s">
        <v>216</v>
      </c>
      <c r="O661" s="98" t="s">
        <v>233</v>
      </c>
      <c r="P661" s="98" t="s">
        <v>234</v>
      </c>
      <c r="Q661" s="99" t="s">
        <v>203</v>
      </c>
      <c r="R661" s="98" t="s">
        <v>204</v>
      </c>
      <c r="S661" s="98" t="s">
        <v>449</v>
      </c>
      <c r="T661" s="98" t="s">
        <v>450</v>
      </c>
      <c r="U661" s="102">
        <v>1913978</v>
      </c>
      <c r="V661" s="102">
        <v>0</v>
      </c>
      <c r="W661" s="102">
        <v>1913978</v>
      </c>
      <c r="X661" s="102">
        <v>0</v>
      </c>
      <c r="Y661" s="98" t="s">
        <v>207</v>
      </c>
      <c r="Z661" s="98" t="s">
        <v>208</v>
      </c>
      <c r="AA661" s="98" t="s">
        <v>451</v>
      </c>
      <c r="AB661" s="98" t="s">
        <v>62</v>
      </c>
      <c r="AC661" s="98" t="s">
        <v>66</v>
      </c>
      <c r="AD661" s="102">
        <v>200000</v>
      </c>
      <c r="AE661" s="98" t="s">
        <v>3812</v>
      </c>
      <c r="AF661" s="98" t="s">
        <v>872</v>
      </c>
      <c r="AG661" s="98" t="s">
        <v>811</v>
      </c>
      <c r="AH661" s="98" t="s">
        <v>1858</v>
      </c>
      <c r="AI661" s="98" t="s">
        <v>3186</v>
      </c>
      <c r="AJ661" s="98" t="s">
        <v>3772</v>
      </c>
      <c r="AK661" s="98" t="s">
        <v>3813</v>
      </c>
      <c r="AL661" s="98" t="s">
        <v>3814</v>
      </c>
      <c r="AM661" s="98"/>
      <c r="AN661" s="98" t="s">
        <v>3631</v>
      </c>
      <c r="AO661" s="98" t="s">
        <v>346</v>
      </c>
      <c r="AP661" s="98" t="s">
        <v>3815</v>
      </c>
      <c r="AQ661" s="103" t="s">
        <v>3816</v>
      </c>
      <c r="AR661" s="78" t="str">
        <f>VLOOKUP(AB661,RUBROS[],3,FALSE)</f>
        <v>TIQUETES</v>
      </c>
      <c r="AS661" s="78" t="str">
        <f>VLOOKUP(AB661,RUBROS[],4,FALSE)</f>
        <v>ARTÍCULO 7. SUMINISTRO DE TIQUETES.</v>
      </c>
      <c r="AT661" s="79" t="s">
        <v>2389</v>
      </c>
    </row>
    <row r="662" spans="1:46" x14ac:dyDescent="0.25">
      <c r="A662" s="101">
        <v>85622</v>
      </c>
      <c r="B662" s="97">
        <v>44684</v>
      </c>
      <c r="C662" s="98" t="s">
        <v>3817</v>
      </c>
      <c r="D662" s="98" t="s">
        <v>201</v>
      </c>
      <c r="E662" s="102">
        <v>600000</v>
      </c>
      <c r="F662" s="102">
        <v>0</v>
      </c>
      <c r="G662" s="102">
        <v>0</v>
      </c>
      <c r="H662" s="99" t="s">
        <v>480</v>
      </c>
      <c r="I662" s="98">
        <v>9736920</v>
      </c>
      <c r="J662" s="98" t="s">
        <v>3810</v>
      </c>
      <c r="K662" s="98" t="s">
        <v>213</v>
      </c>
      <c r="L662" s="98" t="s">
        <v>223</v>
      </c>
      <c r="M662" s="98" t="s">
        <v>3811</v>
      </c>
      <c r="N662" s="98" t="s">
        <v>216</v>
      </c>
      <c r="O662" s="98" t="s">
        <v>233</v>
      </c>
      <c r="P662" s="98" t="s">
        <v>234</v>
      </c>
      <c r="Q662" s="99" t="s">
        <v>203</v>
      </c>
      <c r="R662" s="98" t="s">
        <v>204</v>
      </c>
      <c r="S662" s="98" t="s">
        <v>449</v>
      </c>
      <c r="T662" s="98" t="s">
        <v>450</v>
      </c>
      <c r="U662" s="102">
        <v>600000</v>
      </c>
      <c r="V662" s="102">
        <v>0</v>
      </c>
      <c r="W662" s="102">
        <v>600000</v>
      </c>
      <c r="X662" s="102">
        <v>0</v>
      </c>
      <c r="Y662" s="98" t="s">
        <v>207</v>
      </c>
      <c r="Z662" s="98" t="s">
        <v>208</v>
      </c>
      <c r="AA662" s="98" t="s">
        <v>451</v>
      </c>
      <c r="AB662" s="98" t="s">
        <v>62</v>
      </c>
      <c r="AC662" s="98" t="s">
        <v>66</v>
      </c>
      <c r="AD662" s="102">
        <v>600000</v>
      </c>
      <c r="AE662" s="98" t="s">
        <v>3812</v>
      </c>
      <c r="AF662" s="98" t="s">
        <v>863</v>
      </c>
      <c r="AG662" s="98" t="s">
        <v>799</v>
      </c>
      <c r="AH662" s="98" t="s">
        <v>1866</v>
      </c>
      <c r="AI662" s="98" t="s">
        <v>3189</v>
      </c>
      <c r="AJ662" s="98" t="s">
        <v>3772</v>
      </c>
      <c r="AK662" s="98" t="s">
        <v>3818</v>
      </c>
      <c r="AL662" s="98" t="s">
        <v>3819</v>
      </c>
      <c r="AM662" s="98"/>
      <c r="AN662" s="98" t="s">
        <v>3631</v>
      </c>
      <c r="AO662" s="98" t="s">
        <v>346</v>
      </c>
      <c r="AP662" s="98" t="s">
        <v>3815</v>
      </c>
      <c r="AQ662" s="103" t="s">
        <v>3820</v>
      </c>
      <c r="AR662" s="78" t="str">
        <f>VLOOKUP(AB662,RUBROS[],3,FALSE)</f>
        <v>TIQUETES</v>
      </c>
      <c r="AS662" s="78" t="str">
        <f>VLOOKUP(AB662,RUBROS[],4,FALSE)</f>
        <v>ARTÍCULO 7. SUMINISTRO DE TIQUETES.</v>
      </c>
      <c r="AT662" s="79" t="s">
        <v>2389</v>
      </c>
    </row>
    <row r="663" spans="1:46" x14ac:dyDescent="0.25">
      <c r="A663" s="101">
        <v>85722</v>
      </c>
      <c r="B663" s="97">
        <v>44684</v>
      </c>
      <c r="C663" s="98" t="s">
        <v>3821</v>
      </c>
      <c r="D663" s="98" t="s">
        <v>201</v>
      </c>
      <c r="E663" s="102">
        <v>4179000</v>
      </c>
      <c r="F663" s="102">
        <v>35372</v>
      </c>
      <c r="G663" s="102">
        <v>0</v>
      </c>
      <c r="H663" s="99" t="s">
        <v>480</v>
      </c>
      <c r="I663" s="98">
        <v>79906066</v>
      </c>
      <c r="J663" s="98" t="s">
        <v>1438</v>
      </c>
      <c r="K663" s="98" t="s">
        <v>213</v>
      </c>
      <c r="L663" s="98" t="s">
        <v>223</v>
      </c>
      <c r="M663" s="98" t="s">
        <v>1439</v>
      </c>
      <c r="N663" s="98" t="s">
        <v>216</v>
      </c>
      <c r="O663" s="98" t="s">
        <v>467</v>
      </c>
      <c r="P663" s="98" t="s">
        <v>468</v>
      </c>
      <c r="Q663" s="99" t="s">
        <v>203</v>
      </c>
      <c r="R663" s="98" t="s">
        <v>204</v>
      </c>
      <c r="S663" s="98" t="s">
        <v>586</v>
      </c>
      <c r="T663" s="98" t="s">
        <v>587</v>
      </c>
      <c r="U663" s="102">
        <v>4179000</v>
      </c>
      <c r="V663" s="102">
        <v>0</v>
      </c>
      <c r="W663" s="102">
        <v>4179000</v>
      </c>
      <c r="X663" s="102">
        <v>0</v>
      </c>
      <c r="Y663" s="98" t="s">
        <v>207</v>
      </c>
      <c r="Z663" s="98" t="s">
        <v>208</v>
      </c>
      <c r="AA663" s="98" t="s">
        <v>209</v>
      </c>
      <c r="AB663" s="98" t="s">
        <v>452</v>
      </c>
      <c r="AC663" s="98" t="s">
        <v>453</v>
      </c>
      <c r="AD663" s="102">
        <v>4179000</v>
      </c>
      <c r="AE663" s="98" t="s">
        <v>3822</v>
      </c>
      <c r="AF663" s="98" t="s">
        <v>641</v>
      </c>
      <c r="AG663" s="98" t="s">
        <v>580</v>
      </c>
      <c r="AH663" s="98" t="s">
        <v>844</v>
      </c>
      <c r="AI663" s="98" t="s">
        <v>3192</v>
      </c>
      <c r="AJ663" s="98" t="s">
        <v>3772</v>
      </c>
      <c r="AK663" s="98" t="s">
        <v>3823</v>
      </c>
      <c r="AL663" s="98" t="s">
        <v>3824</v>
      </c>
      <c r="AM663" s="98"/>
      <c r="AN663" s="98" t="s">
        <v>343</v>
      </c>
      <c r="AO663" s="98" t="s">
        <v>493</v>
      </c>
      <c r="AP663" s="98" t="s">
        <v>1443</v>
      </c>
      <c r="AQ663" s="103" t="s">
        <v>1444</v>
      </c>
      <c r="AR663" s="78" t="s">
        <v>995</v>
      </c>
      <c r="AS663" s="78" t="s">
        <v>996</v>
      </c>
      <c r="AT663" s="79" t="s">
        <v>997</v>
      </c>
    </row>
    <row r="664" spans="1:46" x14ac:dyDescent="0.25">
      <c r="A664" s="101">
        <v>85822</v>
      </c>
      <c r="B664" s="97">
        <v>44684</v>
      </c>
      <c r="C664" s="98" t="s">
        <v>3825</v>
      </c>
      <c r="D664" s="98" t="s">
        <v>201</v>
      </c>
      <c r="E664" s="102">
        <v>564582</v>
      </c>
      <c r="F664" s="102">
        <v>35372</v>
      </c>
      <c r="G664" s="102">
        <v>0</v>
      </c>
      <c r="H664" s="99" t="s">
        <v>480</v>
      </c>
      <c r="I664" s="98">
        <v>15171120</v>
      </c>
      <c r="J664" s="98" t="s">
        <v>2586</v>
      </c>
      <c r="K664" s="98" t="s">
        <v>213</v>
      </c>
      <c r="L664" s="98" t="s">
        <v>223</v>
      </c>
      <c r="M664" s="98" t="s">
        <v>2587</v>
      </c>
      <c r="N664" s="98" t="s">
        <v>216</v>
      </c>
      <c r="O664" s="98" t="s">
        <v>577</v>
      </c>
      <c r="P664" s="98" t="s">
        <v>578</v>
      </c>
      <c r="Q664" s="99" t="s">
        <v>203</v>
      </c>
      <c r="R664" s="98" t="s">
        <v>204</v>
      </c>
      <c r="S664" s="98" t="s">
        <v>678</v>
      </c>
      <c r="T664" s="98" t="s">
        <v>679</v>
      </c>
      <c r="U664" s="102">
        <v>564582</v>
      </c>
      <c r="V664" s="102">
        <v>0</v>
      </c>
      <c r="W664" s="102">
        <v>564582</v>
      </c>
      <c r="X664" s="102">
        <v>0</v>
      </c>
      <c r="Y664" s="98" t="s">
        <v>207</v>
      </c>
      <c r="Z664" s="98" t="s">
        <v>208</v>
      </c>
      <c r="AA664" s="98" t="s">
        <v>451</v>
      </c>
      <c r="AB664" s="98" t="s">
        <v>409</v>
      </c>
      <c r="AC664" s="98" t="s">
        <v>410</v>
      </c>
      <c r="AD664" s="102">
        <v>564582</v>
      </c>
      <c r="AE664" s="98" t="s">
        <v>3826</v>
      </c>
      <c r="AF664" s="98" t="s">
        <v>1578</v>
      </c>
      <c r="AG664" s="98" t="s">
        <v>1578</v>
      </c>
      <c r="AH664" s="98" t="s">
        <v>980</v>
      </c>
      <c r="AI664" s="98" t="s">
        <v>3195</v>
      </c>
      <c r="AJ664" s="98" t="s">
        <v>3772</v>
      </c>
      <c r="AK664" s="98" t="s">
        <v>3827</v>
      </c>
      <c r="AL664" s="98" t="s">
        <v>3828</v>
      </c>
      <c r="AM664" s="98"/>
      <c r="AN664" s="98" t="s">
        <v>1203</v>
      </c>
      <c r="AO664" s="98" t="s">
        <v>493</v>
      </c>
      <c r="AP664" s="98" t="s">
        <v>2592</v>
      </c>
      <c r="AQ664" s="103" t="s">
        <v>1869</v>
      </c>
      <c r="AR664" s="78" t="s">
        <v>995</v>
      </c>
      <c r="AS664" s="78" t="s">
        <v>996</v>
      </c>
      <c r="AT664" s="79" t="s">
        <v>997</v>
      </c>
    </row>
    <row r="665" spans="1:46" x14ac:dyDescent="0.25">
      <c r="A665" s="101">
        <v>85922</v>
      </c>
      <c r="B665" s="97">
        <v>44684</v>
      </c>
      <c r="C665" s="98" t="s">
        <v>3829</v>
      </c>
      <c r="D665" s="98" t="s">
        <v>201</v>
      </c>
      <c r="E665" s="102">
        <v>564582</v>
      </c>
      <c r="F665" s="102">
        <v>0</v>
      </c>
      <c r="G665" s="102">
        <v>0</v>
      </c>
      <c r="H665" s="99" t="s">
        <v>480</v>
      </c>
      <c r="I665" s="98">
        <v>15171120</v>
      </c>
      <c r="J665" s="98" t="s">
        <v>2586</v>
      </c>
      <c r="K665" s="98" t="s">
        <v>213</v>
      </c>
      <c r="L665" s="98" t="s">
        <v>223</v>
      </c>
      <c r="M665" s="98" t="s">
        <v>2587</v>
      </c>
      <c r="N665" s="98" t="s">
        <v>216</v>
      </c>
      <c r="O665" s="98" t="s">
        <v>577</v>
      </c>
      <c r="P665" s="98" t="s">
        <v>578</v>
      </c>
      <c r="Q665" s="99" t="s">
        <v>203</v>
      </c>
      <c r="R665" s="98" t="s">
        <v>204</v>
      </c>
      <c r="S665" s="98" t="s">
        <v>449</v>
      </c>
      <c r="T665" s="98" t="s">
        <v>450</v>
      </c>
      <c r="U665" s="102">
        <v>564582</v>
      </c>
      <c r="V665" s="102">
        <v>0</v>
      </c>
      <c r="W665" s="102">
        <v>564582</v>
      </c>
      <c r="X665" s="102">
        <v>0</v>
      </c>
      <c r="Y665" s="98" t="s">
        <v>207</v>
      </c>
      <c r="Z665" s="98" t="s">
        <v>208</v>
      </c>
      <c r="AA665" s="98" t="s">
        <v>451</v>
      </c>
      <c r="AB665" s="98" t="s">
        <v>409</v>
      </c>
      <c r="AC665" s="98" t="s">
        <v>410</v>
      </c>
      <c r="AD665" s="102">
        <v>564582</v>
      </c>
      <c r="AE665" s="98" t="s">
        <v>3826</v>
      </c>
      <c r="AF665" s="98" t="s">
        <v>600</v>
      </c>
      <c r="AG665" s="98" t="s">
        <v>600</v>
      </c>
      <c r="AH665" s="98" t="s">
        <v>990</v>
      </c>
      <c r="AI665" s="98" t="s">
        <v>3198</v>
      </c>
      <c r="AJ665" s="98" t="s">
        <v>3772</v>
      </c>
      <c r="AK665" s="98" t="s">
        <v>3830</v>
      </c>
      <c r="AL665" s="98" t="s">
        <v>3831</v>
      </c>
      <c r="AM665" s="98"/>
      <c r="AN665" s="98" t="s">
        <v>1203</v>
      </c>
      <c r="AO665" s="98" t="s">
        <v>493</v>
      </c>
      <c r="AP665" s="98" t="s">
        <v>2592</v>
      </c>
      <c r="AQ665" s="103" t="s">
        <v>1869</v>
      </c>
      <c r="AR665" s="78" t="s">
        <v>995</v>
      </c>
      <c r="AS665" s="78" t="s">
        <v>996</v>
      </c>
      <c r="AT665" s="79" t="s">
        <v>997</v>
      </c>
    </row>
    <row r="666" spans="1:46" x14ac:dyDescent="0.25">
      <c r="A666" s="101">
        <v>86022</v>
      </c>
      <c r="B666" s="97">
        <v>44684</v>
      </c>
      <c r="C666" s="98" t="s">
        <v>3832</v>
      </c>
      <c r="D666" s="98" t="s">
        <v>201</v>
      </c>
      <c r="E666" s="102">
        <v>564581</v>
      </c>
      <c r="F666" s="102">
        <v>0</v>
      </c>
      <c r="G666" s="102">
        <v>0</v>
      </c>
      <c r="H666" s="99" t="s">
        <v>480</v>
      </c>
      <c r="I666" s="98">
        <v>15171120</v>
      </c>
      <c r="J666" s="98" t="s">
        <v>2586</v>
      </c>
      <c r="K666" s="98" t="s">
        <v>213</v>
      </c>
      <c r="L666" s="98" t="s">
        <v>223</v>
      </c>
      <c r="M666" s="98" t="s">
        <v>2587</v>
      </c>
      <c r="N666" s="98" t="s">
        <v>216</v>
      </c>
      <c r="O666" s="98" t="s">
        <v>577</v>
      </c>
      <c r="P666" s="98" t="s">
        <v>578</v>
      </c>
      <c r="Q666" s="99" t="s">
        <v>203</v>
      </c>
      <c r="R666" s="98" t="s">
        <v>204</v>
      </c>
      <c r="S666" s="98" t="s">
        <v>483</v>
      </c>
      <c r="T666" s="98" t="s">
        <v>484</v>
      </c>
      <c r="U666" s="102">
        <v>564581</v>
      </c>
      <c r="V666" s="102">
        <v>0</v>
      </c>
      <c r="W666" s="102">
        <v>564581</v>
      </c>
      <c r="X666" s="102">
        <v>0</v>
      </c>
      <c r="Y666" s="98" t="s">
        <v>207</v>
      </c>
      <c r="Z666" s="98" t="s">
        <v>208</v>
      </c>
      <c r="AA666" s="98" t="s">
        <v>451</v>
      </c>
      <c r="AB666" s="98" t="s">
        <v>409</v>
      </c>
      <c r="AC666" s="98" t="s">
        <v>410</v>
      </c>
      <c r="AD666" s="102">
        <v>564581</v>
      </c>
      <c r="AE666" s="98" t="s">
        <v>3826</v>
      </c>
      <c r="AF666" s="98" t="s">
        <v>302</v>
      </c>
      <c r="AG666" s="98" t="s">
        <v>302</v>
      </c>
      <c r="AH666" s="98" t="s">
        <v>1874</v>
      </c>
      <c r="AI666" s="98" t="s">
        <v>3202</v>
      </c>
      <c r="AJ666" s="98" t="s">
        <v>3772</v>
      </c>
      <c r="AK666" s="98" t="s">
        <v>3833</v>
      </c>
      <c r="AL666" s="98" t="s">
        <v>3834</v>
      </c>
      <c r="AM666" s="98"/>
      <c r="AN666" s="98" t="s">
        <v>1203</v>
      </c>
      <c r="AO666" s="98" t="s">
        <v>493</v>
      </c>
      <c r="AP666" s="98" t="s">
        <v>2592</v>
      </c>
      <c r="AQ666" s="103" t="s">
        <v>1869</v>
      </c>
      <c r="AR666" s="78" t="s">
        <v>995</v>
      </c>
      <c r="AS666" s="78" t="s">
        <v>996</v>
      </c>
      <c r="AT666" s="79" t="s">
        <v>997</v>
      </c>
    </row>
    <row r="667" spans="1:46" x14ac:dyDescent="0.25">
      <c r="A667" s="101">
        <v>86122</v>
      </c>
      <c r="B667" s="97">
        <v>44684</v>
      </c>
      <c r="C667" s="98" t="s">
        <v>3835</v>
      </c>
      <c r="D667" s="98" t="s">
        <v>201</v>
      </c>
      <c r="E667" s="102">
        <v>1143277</v>
      </c>
      <c r="F667" s="102">
        <v>0</v>
      </c>
      <c r="G667" s="102">
        <v>0</v>
      </c>
      <c r="H667" s="99" t="s">
        <v>480</v>
      </c>
      <c r="I667" s="98">
        <v>15171120</v>
      </c>
      <c r="J667" s="98" t="s">
        <v>2586</v>
      </c>
      <c r="K667" s="98" t="s">
        <v>213</v>
      </c>
      <c r="L667" s="98" t="s">
        <v>223</v>
      </c>
      <c r="M667" s="98" t="s">
        <v>2587</v>
      </c>
      <c r="N667" s="98" t="s">
        <v>216</v>
      </c>
      <c r="O667" s="98" t="s">
        <v>577</v>
      </c>
      <c r="P667" s="98" t="s">
        <v>578</v>
      </c>
      <c r="Q667" s="99" t="s">
        <v>203</v>
      </c>
      <c r="R667" s="98" t="s">
        <v>204</v>
      </c>
      <c r="S667" s="98" t="s">
        <v>449</v>
      </c>
      <c r="T667" s="98" t="s">
        <v>450</v>
      </c>
      <c r="U667" s="102">
        <v>1143277</v>
      </c>
      <c r="V667" s="102">
        <v>0</v>
      </c>
      <c r="W667" s="102">
        <v>1143277</v>
      </c>
      <c r="X667" s="102">
        <v>0</v>
      </c>
      <c r="Y667" s="98" t="s">
        <v>207</v>
      </c>
      <c r="Z667" s="98" t="s">
        <v>208</v>
      </c>
      <c r="AA667" s="98" t="s">
        <v>451</v>
      </c>
      <c r="AB667" s="98" t="s">
        <v>409</v>
      </c>
      <c r="AC667" s="98" t="s">
        <v>410</v>
      </c>
      <c r="AD667" s="102">
        <v>1143277</v>
      </c>
      <c r="AE667" s="98" t="s">
        <v>3826</v>
      </c>
      <c r="AF667" s="98" t="s">
        <v>1391</v>
      </c>
      <c r="AG667" s="98" t="s">
        <v>1409</v>
      </c>
      <c r="AH667" s="98" t="s">
        <v>1878</v>
      </c>
      <c r="AI667" s="98" t="s">
        <v>3206</v>
      </c>
      <c r="AJ667" s="98" t="s">
        <v>3772</v>
      </c>
      <c r="AK667" s="98" t="s">
        <v>3836</v>
      </c>
      <c r="AL667" s="98" t="s">
        <v>3837</v>
      </c>
      <c r="AM667" s="98"/>
      <c r="AN667" s="98" t="s">
        <v>1203</v>
      </c>
      <c r="AO667" s="98" t="s">
        <v>493</v>
      </c>
      <c r="AP667" s="98" t="s">
        <v>2592</v>
      </c>
      <c r="AQ667" s="103" t="s">
        <v>1869</v>
      </c>
      <c r="AR667" s="78" t="s">
        <v>995</v>
      </c>
      <c r="AS667" s="78" t="s">
        <v>996</v>
      </c>
      <c r="AT667" s="79" t="s">
        <v>997</v>
      </c>
    </row>
    <row r="668" spans="1:46" x14ac:dyDescent="0.25">
      <c r="A668" s="101">
        <v>86222</v>
      </c>
      <c r="B668" s="97">
        <v>44684</v>
      </c>
      <c r="C668" s="98" t="s">
        <v>3838</v>
      </c>
      <c r="D668" s="98" t="s">
        <v>201</v>
      </c>
      <c r="E668" s="102">
        <v>836395</v>
      </c>
      <c r="F668" s="102">
        <v>0</v>
      </c>
      <c r="G668" s="102">
        <v>0</v>
      </c>
      <c r="H668" s="99" t="s">
        <v>480</v>
      </c>
      <c r="I668" s="98">
        <v>15171120</v>
      </c>
      <c r="J668" s="98" t="s">
        <v>2586</v>
      </c>
      <c r="K668" s="98" t="s">
        <v>213</v>
      </c>
      <c r="L668" s="98" t="s">
        <v>223</v>
      </c>
      <c r="M668" s="98" t="s">
        <v>2587</v>
      </c>
      <c r="N668" s="98" t="s">
        <v>216</v>
      </c>
      <c r="O668" s="98" t="s">
        <v>577</v>
      </c>
      <c r="P668" s="98" t="s">
        <v>578</v>
      </c>
      <c r="Q668" s="99" t="s">
        <v>203</v>
      </c>
      <c r="R668" s="98" t="s">
        <v>204</v>
      </c>
      <c r="S668" s="98" t="s">
        <v>507</v>
      </c>
      <c r="T668" s="98" t="s">
        <v>508</v>
      </c>
      <c r="U668" s="102">
        <v>836395</v>
      </c>
      <c r="V668" s="102">
        <v>0</v>
      </c>
      <c r="W668" s="102">
        <v>836395</v>
      </c>
      <c r="X668" s="102">
        <v>0</v>
      </c>
      <c r="Y668" s="98" t="s">
        <v>207</v>
      </c>
      <c r="Z668" s="98" t="s">
        <v>208</v>
      </c>
      <c r="AA668" s="98" t="s">
        <v>451</v>
      </c>
      <c r="AB668" s="98" t="s">
        <v>409</v>
      </c>
      <c r="AC668" s="98" t="s">
        <v>410</v>
      </c>
      <c r="AD668" s="102">
        <v>836395</v>
      </c>
      <c r="AE668" s="98" t="s">
        <v>3826</v>
      </c>
      <c r="AF668" s="98" t="s">
        <v>1525</v>
      </c>
      <c r="AG668" s="98" t="s">
        <v>473</v>
      </c>
      <c r="AH668" s="98" t="s">
        <v>1882</v>
      </c>
      <c r="AI668" s="98" t="s">
        <v>3210</v>
      </c>
      <c r="AJ668" s="98" t="s">
        <v>3772</v>
      </c>
      <c r="AK668" s="98" t="s">
        <v>3839</v>
      </c>
      <c r="AL668" s="98" t="s">
        <v>3840</v>
      </c>
      <c r="AM668" s="98"/>
      <c r="AN668" s="98" t="s">
        <v>1203</v>
      </c>
      <c r="AO668" s="98" t="s">
        <v>493</v>
      </c>
      <c r="AP668" s="98" t="s">
        <v>2592</v>
      </c>
      <c r="AQ668" s="103" t="s">
        <v>1869</v>
      </c>
      <c r="AR668" s="78" t="s">
        <v>995</v>
      </c>
      <c r="AS668" s="78" t="s">
        <v>996</v>
      </c>
      <c r="AT668" s="79" t="s">
        <v>997</v>
      </c>
    </row>
    <row r="669" spans="1:46" x14ac:dyDescent="0.25">
      <c r="A669" s="101">
        <v>86322</v>
      </c>
      <c r="B669" s="97">
        <v>44684</v>
      </c>
      <c r="C669" s="98" t="s">
        <v>3841</v>
      </c>
      <c r="D669" s="98" t="s">
        <v>201</v>
      </c>
      <c r="E669" s="102">
        <v>505583</v>
      </c>
      <c r="F669" s="102">
        <v>0</v>
      </c>
      <c r="G669" s="102">
        <v>0</v>
      </c>
      <c r="H669" s="99" t="s">
        <v>480</v>
      </c>
      <c r="I669" s="98">
        <v>15171120</v>
      </c>
      <c r="J669" s="98" t="s">
        <v>2586</v>
      </c>
      <c r="K669" s="98" t="s">
        <v>213</v>
      </c>
      <c r="L669" s="98" t="s">
        <v>223</v>
      </c>
      <c r="M669" s="98" t="s">
        <v>2587</v>
      </c>
      <c r="N669" s="98" t="s">
        <v>216</v>
      </c>
      <c r="O669" s="98" t="s">
        <v>577</v>
      </c>
      <c r="P669" s="98" t="s">
        <v>578</v>
      </c>
      <c r="Q669" s="99" t="s">
        <v>203</v>
      </c>
      <c r="R669" s="98" t="s">
        <v>204</v>
      </c>
      <c r="S669" s="98" t="s">
        <v>407</v>
      </c>
      <c r="T669" s="98" t="s">
        <v>408</v>
      </c>
      <c r="U669" s="102">
        <v>505583</v>
      </c>
      <c r="V669" s="102">
        <v>0</v>
      </c>
      <c r="W669" s="102">
        <v>505583</v>
      </c>
      <c r="X669" s="102">
        <v>0</v>
      </c>
      <c r="Y669" s="98" t="s">
        <v>207</v>
      </c>
      <c r="Z669" s="98" t="s">
        <v>208</v>
      </c>
      <c r="AA669" s="98" t="s">
        <v>209</v>
      </c>
      <c r="AB669" s="98" t="s">
        <v>409</v>
      </c>
      <c r="AC669" s="98" t="s">
        <v>410</v>
      </c>
      <c r="AD669" s="102">
        <v>505583</v>
      </c>
      <c r="AE669" s="98" t="s">
        <v>3826</v>
      </c>
      <c r="AF669" s="98" t="s">
        <v>633</v>
      </c>
      <c r="AG669" s="98" t="s">
        <v>569</v>
      </c>
      <c r="AH669" s="98" t="s">
        <v>1886</v>
      </c>
      <c r="AI669" s="98" t="s">
        <v>3213</v>
      </c>
      <c r="AJ669" s="98" t="s">
        <v>3772</v>
      </c>
      <c r="AK669" s="98" t="s">
        <v>3842</v>
      </c>
      <c r="AL669" s="98" t="s">
        <v>3843</v>
      </c>
      <c r="AM669" s="98"/>
      <c r="AN669" s="98" t="s">
        <v>1203</v>
      </c>
      <c r="AO669" s="98" t="s">
        <v>493</v>
      </c>
      <c r="AP669" s="98" t="s">
        <v>2592</v>
      </c>
      <c r="AQ669" s="103" t="s">
        <v>1869</v>
      </c>
      <c r="AR669" s="78" t="s">
        <v>995</v>
      </c>
      <c r="AS669" s="78" t="s">
        <v>996</v>
      </c>
      <c r="AT669" s="79" t="s">
        <v>997</v>
      </c>
    </row>
    <row r="670" spans="1:46" x14ac:dyDescent="0.25">
      <c r="A670" s="101">
        <v>86422</v>
      </c>
      <c r="B670" s="97">
        <v>44684</v>
      </c>
      <c r="C670" s="98" t="s">
        <v>3844</v>
      </c>
      <c r="D670" s="98" t="s">
        <v>201</v>
      </c>
      <c r="E670" s="102">
        <v>2650000</v>
      </c>
      <c r="F670" s="102">
        <v>19024</v>
      </c>
      <c r="G670" s="102">
        <v>0</v>
      </c>
      <c r="H670" s="99" t="s">
        <v>480</v>
      </c>
      <c r="I670" s="98">
        <v>79381743</v>
      </c>
      <c r="J670" s="98" t="s">
        <v>1797</v>
      </c>
      <c r="K670" s="98" t="s">
        <v>213</v>
      </c>
      <c r="L670" s="98" t="s">
        <v>223</v>
      </c>
      <c r="M670" s="98" t="s">
        <v>1798</v>
      </c>
      <c r="N670" s="98" t="s">
        <v>216</v>
      </c>
      <c r="O670" s="98" t="s">
        <v>467</v>
      </c>
      <c r="P670" s="98" t="s">
        <v>468</v>
      </c>
      <c r="Q670" s="99" t="s">
        <v>203</v>
      </c>
      <c r="R670" s="98" t="s">
        <v>204</v>
      </c>
      <c r="S670" s="98" t="s">
        <v>817</v>
      </c>
      <c r="T670" s="98" t="s">
        <v>818</v>
      </c>
      <c r="U670" s="102">
        <v>2650000</v>
      </c>
      <c r="V670" s="102">
        <v>0</v>
      </c>
      <c r="W670" s="102">
        <v>2650000</v>
      </c>
      <c r="X670" s="102">
        <v>0</v>
      </c>
      <c r="Y670" s="98" t="s">
        <v>207</v>
      </c>
      <c r="Z670" s="98" t="s">
        <v>208</v>
      </c>
      <c r="AA670" s="98" t="s">
        <v>451</v>
      </c>
      <c r="AB670" s="98" t="s">
        <v>452</v>
      </c>
      <c r="AC670" s="98" t="s">
        <v>453</v>
      </c>
      <c r="AD670" s="102">
        <v>2650000</v>
      </c>
      <c r="AE670" s="98" t="s">
        <v>3064</v>
      </c>
      <c r="AF670" s="98" t="s">
        <v>912</v>
      </c>
      <c r="AG670" s="98" t="s">
        <v>912</v>
      </c>
      <c r="AH670" s="98" t="s">
        <v>696</v>
      </c>
      <c r="AI670" s="98" t="s">
        <v>3217</v>
      </c>
      <c r="AJ670" s="98" t="s">
        <v>3772</v>
      </c>
      <c r="AK670" s="98" t="s">
        <v>3845</v>
      </c>
      <c r="AL670" s="98" t="s">
        <v>3846</v>
      </c>
      <c r="AM670" s="98"/>
      <c r="AN670" s="98" t="s">
        <v>765</v>
      </c>
      <c r="AO670" s="98" t="s">
        <v>501</v>
      </c>
      <c r="AP670" s="98" t="s">
        <v>1801</v>
      </c>
      <c r="AQ670" s="103" t="s">
        <v>1802</v>
      </c>
      <c r="AR670" s="78" t="s">
        <v>995</v>
      </c>
      <c r="AS670" s="78" t="s">
        <v>996</v>
      </c>
      <c r="AT670" s="79" t="s">
        <v>997</v>
      </c>
    </row>
    <row r="671" spans="1:46" x14ac:dyDescent="0.25">
      <c r="A671" s="101">
        <v>86722</v>
      </c>
      <c r="B671" s="97">
        <v>44685</v>
      </c>
      <c r="C671" s="98" t="s">
        <v>3847</v>
      </c>
      <c r="D671" s="98" t="s">
        <v>201</v>
      </c>
      <c r="E671" s="102">
        <v>2403686</v>
      </c>
      <c r="F671" s="102">
        <v>0</v>
      </c>
      <c r="G671" s="102">
        <v>0</v>
      </c>
      <c r="H671" s="99" t="s">
        <v>480</v>
      </c>
      <c r="I671" s="98">
        <v>91478476</v>
      </c>
      <c r="J671" s="98" t="s">
        <v>2337</v>
      </c>
      <c r="K671" s="98" t="s">
        <v>213</v>
      </c>
      <c r="L671" s="98" t="s">
        <v>223</v>
      </c>
      <c r="M671" s="98" t="s">
        <v>2338</v>
      </c>
      <c r="N671" s="98" t="s">
        <v>216</v>
      </c>
      <c r="O671" s="98" t="s">
        <v>233</v>
      </c>
      <c r="P671" s="98" t="s">
        <v>234</v>
      </c>
      <c r="Q671" s="99" t="s">
        <v>203</v>
      </c>
      <c r="R671" s="98" t="s">
        <v>204</v>
      </c>
      <c r="S671" s="98" t="s">
        <v>522</v>
      </c>
      <c r="T671" s="98" t="s">
        <v>523</v>
      </c>
      <c r="U671" s="102">
        <v>2403686</v>
      </c>
      <c r="V671" s="102">
        <v>0</v>
      </c>
      <c r="W671" s="102">
        <v>2403686</v>
      </c>
      <c r="X671" s="102">
        <v>0</v>
      </c>
      <c r="Y671" s="98" t="s">
        <v>207</v>
      </c>
      <c r="Z671" s="98" t="s">
        <v>208</v>
      </c>
      <c r="AA671" s="98" t="s">
        <v>451</v>
      </c>
      <c r="AB671" s="98" t="s">
        <v>62</v>
      </c>
      <c r="AC671" s="98" t="s">
        <v>66</v>
      </c>
      <c r="AD671" s="102">
        <v>200000</v>
      </c>
      <c r="AE671" s="98" t="s">
        <v>3848</v>
      </c>
      <c r="AF671" s="98" t="s">
        <v>1886</v>
      </c>
      <c r="AG671" s="98" t="s">
        <v>962</v>
      </c>
      <c r="AH671" s="98" t="s">
        <v>1871</v>
      </c>
      <c r="AI671" s="98" t="s">
        <v>3230</v>
      </c>
      <c r="AJ671" s="98" t="s">
        <v>3849</v>
      </c>
      <c r="AK671" s="98" t="s">
        <v>3850</v>
      </c>
      <c r="AL671" s="98" t="s">
        <v>3851</v>
      </c>
      <c r="AM671" s="98"/>
      <c r="AN671" s="98" t="s">
        <v>3772</v>
      </c>
      <c r="AO671" s="98" t="s">
        <v>1620</v>
      </c>
      <c r="AP671" s="98" t="s">
        <v>1578</v>
      </c>
      <c r="AQ671" s="103" t="s">
        <v>3852</v>
      </c>
      <c r="AR671" s="78" t="str">
        <f>VLOOKUP(AB671,RUBROS[],3,FALSE)</f>
        <v>TIQUETES</v>
      </c>
      <c r="AS671" s="78" t="str">
        <f>VLOOKUP(AB671,RUBROS[],4,FALSE)</f>
        <v>ARTÍCULO 7. SUMINISTRO DE TIQUETES.</v>
      </c>
      <c r="AT671" s="79" t="s">
        <v>2389</v>
      </c>
    </row>
    <row r="672" spans="1:46" x14ac:dyDescent="0.25">
      <c r="A672" s="101">
        <v>86722</v>
      </c>
      <c r="B672" s="97">
        <v>44685</v>
      </c>
      <c r="C672" s="98" t="s">
        <v>3847</v>
      </c>
      <c r="D672" s="98" t="s">
        <v>201</v>
      </c>
      <c r="E672" s="102">
        <v>2403686</v>
      </c>
      <c r="F672" s="102">
        <v>0</v>
      </c>
      <c r="G672" s="102">
        <v>0</v>
      </c>
      <c r="H672" s="99" t="s">
        <v>480</v>
      </c>
      <c r="I672" s="98">
        <v>91478476</v>
      </c>
      <c r="J672" s="98" t="s">
        <v>2337</v>
      </c>
      <c r="K672" s="98" t="s">
        <v>213</v>
      </c>
      <c r="L672" s="98" t="s">
        <v>223</v>
      </c>
      <c r="M672" s="98" t="s">
        <v>2338</v>
      </c>
      <c r="N672" s="98" t="s">
        <v>216</v>
      </c>
      <c r="O672" s="98" t="s">
        <v>233</v>
      </c>
      <c r="P672" s="98" t="s">
        <v>234</v>
      </c>
      <c r="Q672" s="99" t="s">
        <v>203</v>
      </c>
      <c r="R672" s="98" t="s">
        <v>204</v>
      </c>
      <c r="S672" s="98" t="s">
        <v>522</v>
      </c>
      <c r="T672" s="98" t="s">
        <v>523</v>
      </c>
      <c r="U672" s="102">
        <v>2403686</v>
      </c>
      <c r="V672" s="102">
        <v>0</v>
      </c>
      <c r="W672" s="102">
        <v>2403686</v>
      </c>
      <c r="X672" s="102">
        <v>0</v>
      </c>
      <c r="Y672" s="98" t="s">
        <v>207</v>
      </c>
      <c r="Z672" s="98" t="s">
        <v>208</v>
      </c>
      <c r="AA672" s="98" t="s">
        <v>451</v>
      </c>
      <c r="AB672" s="98" t="s">
        <v>77</v>
      </c>
      <c r="AC672" s="98" t="s">
        <v>76</v>
      </c>
      <c r="AD672" s="102">
        <v>2203686</v>
      </c>
      <c r="AE672" s="98" t="s">
        <v>3848</v>
      </c>
      <c r="AF672" s="98" t="s">
        <v>1886</v>
      </c>
      <c r="AG672" s="98" t="s">
        <v>962</v>
      </c>
      <c r="AH672" s="98" t="s">
        <v>1871</v>
      </c>
      <c r="AI672" s="98" t="s">
        <v>3230</v>
      </c>
      <c r="AJ672" s="98" t="s">
        <v>3849</v>
      </c>
      <c r="AK672" s="98" t="s">
        <v>3850</v>
      </c>
      <c r="AL672" s="98" t="s">
        <v>3851</v>
      </c>
      <c r="AM672" s="98"/>
      <c r="AN672" s="98" t="s">
        <v>3772</v>
      </c>
      <c r="AO672" s="98" t="s">
        <v>1620</v>
      </c>
      <c r="AP672" s="98" t="s">
        <v>1578</v>
      </c>
      <c r="AQ672" s="103" t="s">
        <v>3852</v>
      </c>
      <c r="AR672" s="78" t="str">
        <f>VLOOKUP(AB672,RUBROS[],3,FALSE)</f>
        <v>RECONOCIMIENTO DE VIÁTICOS</v>
      </c>
      <c r="AS672" s="78" t="str">
        <f>VLOOKUP(AB672,RUBROS[],4,FALSE)</f>
        <v>ARTÍCULO 8. RECONOCIMIENTO DE VIÁTICOS.</v>
      </c>
      <c r="AT672" s="79" t="s">
        <v>2388</v>
      </c>
    </row>
    <row r="673" spans="1:46" x14ac:dyDescent="0.25">
      <c r="A673" s="101">
        <v>86822</v>
      </c>
      <c r="B673" s="97">
        <v>44685</v>
      </c>
      <c r="C673" s="98" t="s">
        <v>3853</v>
      </c>
      <c r="D673" s="98" t="s">
        <v>201</v>
      </c>
      <c r="E673" s="102">
        <v>600000</v>
      </c>
      <c r="F673" s="102">
        <v>0</v>
      </c>
      <c r="G673" s="102">
        <v>0</v>
      </c>
      <c r="H673" s="99" t="s">
        <v>480</v>
      </c>
      <c r="I673" s="98">
        <v>91478476</v>
      </c>
      <c r="J673" s="98" t="s">
        <v>2337</v>
      </c>
      <c r="K673" s="98" t="s">
        <v>213</v>
      </c>
      <c r="L673" s="98" t="s">
        <v>223</v>
      </c>
      <c r="M673" s="98" t="s">
        <v>2338</v>
      </c>
      <c r="N673" s="98" t="s">
        <v>216</v>
      </c>
      <c r="O673" s="98" t="s">
        <v>233</v>
      </c>
      <c r="P673" s="98" t="s">
        <v>234</v>
      </c>
      <c r="Q673" s="99" t="s">
        <v>203</v>
      </c>
      <c r="R673" s="98" t="s">
        <v>204</v>
      </c>
      <c r="S673" s="98" t="s">
        <v>522</v>
      </c>
      <c r="T673" s="98" t="s">
        <v>523</v>
      </c>
      <c r="U673" s="102">
        <v>600000</v>
      </c>
      <c r="V673" s="102">
        <v>0</v>
      </c>
      <c r="W673" s="102">
        <v>600000</v>
      </c>
      <c r="X673" s="102">
        <v>0</v>
      </c>
      <c r="Y673" s="98" t="s">
        <v>207</v>
      </c>
      <c r="Z673" s="98" t="s">
        <v>208</v>
      </c>
      <c r="AA673" s="98" t="s">
        <v>451</v>
      </c>
      <c r="AB673" s="98" t="s">
        <v>62</v>
      </c>
      <c r="AC673" s="98" t="s">
        <v>66</v>
      </c>
      <c r="AD673" s="102">
        <v>600000</v>
      </c>
      <c r="AE673" s="98" t="s">
        <v>3854</v>
      </c>
      <c r="AF673" s="98" t="s">
        <v>898</v>
      </c>
      <c r="AG673" s="98" t="s">
        <v>835</v>
      </c>
      <c r="AH673" s="98" t="s">
        <v>1879</v>
      </c>
      <c r="AI673" s="98" t="s">
        <v>3234</v>
      </c>
      <c r="AJ673" s="98" t="s">
        <v>3849</v>
      </c>
      <c r="AK673" s="98" t="s">
        <v>3855</v>
      </c>
      <c r="AL673" s="98" t="s">
        <v>3856</v>
      </c>
      <c r="AM673" s="98"/>
      <c r="AN673" s="98" t="s">
        <v>3772</v>
      </c>
      <c r="AO673" s="98" t="s">
        <v>1620</v>
      </c>
      <c r="AP673" s="98" t="s">
        <v>835</v>
      </c>
      <c r="AQ673" s="103" t="s">
        <v>3857</v>
      </c>
      <c r="AR673" s="78" t="str">
        <f>VLOOKUP(AB673,RUBROS[],3,FALSE)</f>
        <v>TIQUETES</v>
      </c>
      <c r="AS673" s="78" t="str">
        <f>VLOOKUP(AB673,RUBROS[],4,FALSE)</f>
        <v>ARTÍCULO 7. SUMINISTRO DE TIQUETES.</v>
      </c>
      <c r="AT673" s="79" t="s">
        <v>2389</v>
      </c>
    </row>
    <row r="674" spans="1:46" x14ac:dyDescent="0.25">
      <c r="A674" s="101">
        <v>86922</v>
      </c>
      <c r="B674" s="97">
        <v>44685</v>
      </c>
      <c r="C674" s="98" t="s">
        <v>3858</v>
      </c>
      <c r="D674" s="98" t="s">
        <v>201</v>
      </c>
      <c r="E674" s="102">
        <v>1444884</v>
      </c>
      <c r="F674" s="102">
        <v>0</v>
      </c>
      <c r="G674" s="102">
        <v>0</v>
      </c>
      <c r="H674" s="99" t="s">
        <v>480</v>
      </c>
      <c r="I674" s="98">
        <v>73161067</v>
      </c>
      <c r="J674" s="98" t="s">
        <v>2759</v>
      </c>
      <c r="K674" s="98" t="s">
        <v>213</v>
      </c>
      <c r="L674" s="98" t="s">
        <v>223</v>
      </c>
      <c r="M674" s="98" t="s">
        <v>2760</v>
      </c>
      <c r="N674" s="98" t="s">
        <v>216</v>
      </c>
      <c r="O674" s="98" t="s">
        <v>535</v>
      </c>
      <c r="P674" s="98" t="s">
        <v>536</v>
      </c>
      <c r="Q674" s="99" t="s">
        <v>203</v>
      </c>
      <c r="R674" s="98" t="s">
        <v>204</v>
      </c>
      <c r="S674" s="98" t="s">
        <v>522</v>
      </c>
      <c r="T674" s="98" t="s">
        <v>523</v>
      </c>
      <c r="U674" s="102">
        <v>1444884</v>
      </c>
      <c r="V674" s="102">
        <v>0</v>
      </c>
      <c r="W674" s="102">
        <v>1444884</v>
      </c>
      <c r="X674" s="102">
        <v>0</v>
      </c>
      <c r="Y674" s="98" t="s">
        <v>207</v>
      </c>
      <c r="Z674" s="98" t="s">
        <v>208</v>
      </c>
      <c r="AA674" s="98" t="s">
        <v>451</v>
      </c>
      <c r="AB674" s="98" t="s">
        <v>62</v>
      </c>
      <c r="AC674" s="98" t="s">
        <v>66</v>
      </c>
      <c r="AD674" s="102">
        <v>100000</v>
      </c>
      <c r="AE674" s="98" t="s">
        <v>3859</v>
      </c>
      <c r="AF674" s="98" t="s">
        <v>1886</v>
      </c>
      <c r="AG674" s="98" t="s">
        <v>962</v>
      </c>
      <c r="AH674" s="98" t="s">
        <v>1900</v>
      </c>
      <c r="AI674" s="98" t="s">
        <v>3237</v>
      </c>
      <c r="AJ674" s="98" t="s">
        <v>3849</v>
      </c>
      <c r="AK674" s="98" t="s">
        <v>3860</v>
      </c>
      <c r="AL674" s="98" t="s">
        <v>3861</v>
      </c>
      <c r="AM674" s="98"/>
      <c r="AN674" s="98" t="s">
        <v>3772</v>
      </c>
      <c r="AO674" s="98" t="s">
        <v>346</v>
      </c>
      <c r="AP674" s="98" t="s">
        <v>3862</v>
      </c>
      <c r="AQ674" s="103" t="s">
        <v>3863</v>
      </c>
      <c r="AR674" s="78" t="str">
        <f>VLOOKUP(AB674,RUBROS[],3,FALSE)</f>
        <v>TIQUETES</v>
      </c>
      <c r="AS674" s="78" t="str">
        <f>VLOOKUP(AB674,RUBROS[],4,FALSE)</f>
        <v>ARTÍCULO 7. SUMINISTRO DE TIQUETES.</v>
      </c>
      <c r="AT674" s="79" t="s">
        <v>2389</v>
      </c>
    </row>
    <row r="675" spans="1:46" x14ac:dyDescent="0.25">
      <c r="A675" s="101">
        <v>86922</v>
      </c>
      <c r="B675" s="97">
        <v>44685</v>
      </c>
      <c r="C675" s="98" t="s">
        <v>3858</v>
      </c>
      <c r="D675" s="98" t="s">
        <v>201</v>
      </c>
      <c r="E675" s="102">
        <v>1444884</v>
      </c>
      <c r="F675" s="102">
        <v>0</v>
      </c>
      <c r="G675" s="102">
        <v>0</v>
      </c>
      <c r="H675" s="99" t="s">
        <v>480</v>
      </c>
      <c r="I675" s="98">
        <v>73161067</v>
      </c>
      <c r="J675" s="98" t="s">
        <v>2759</v>
      </c>
      <c r="K675" s="98" t="s">
        <v>213</v>
      </c>
      <c r="L675" s="98" t="s">
        <v>223</v>
      </c>
      <c r="M675" s="98" t="s">
        <v>2760</v>
      </c>
      <c r="N675" s="98" t="s">
        <v>216</v>
      </c>
      <c r="O675" s="98" t="s">
        <v>535</v>
      </c>
      <c r="P675" s="98" t="s">
        <v>536</v>
      </c>
      <c r="Q675" s="99" t="s">
        <v>203</v>
      </c>
      <c r="R675" s="98" t="s">
        <v>204</v>
      </c>
      <c r="S675" s="98" t="s">
        <v>522</v>
      </c>
      <c r="T675" s="98" t="s">
        <v>523</v>
      </c>
      <c r="U675" s="102">
        <v>1444884</v>
      </c>
      <c r="V675" s="102">
        <v>0</v>
      </c>
      <c r="W675" s="102">
        <v>1444884</v>
      </c>
      <c r="X675" s="102">
        <v>0</v>
      </c>
      <c r="Y675" s="98" t="s">
        <v>207</v>
      </c>
      <c r="Z675" s="98" t="s">
        <v>208</v>
      </c>
      <c r="AA675" s="98" t="s">
        <v>451</v>
      </c>
      <c r="AB675" s="98" t="s">
        <v>77</v>
      </c>
      <c r="AC675" s="98" t="s">
        <v>76</v>
      </c>
      <c r="AD675" s="102">
        <v>1344884</v>
      </c>
      <c r="AE675" s="98" t="s">
        <v>3859</v>
      </c>
      <c r="AF675" s="98" t="s">
        <v>1886</v>
      </c>
      <c r="AG675" s="98" t="s">
        <v>962</v>
      </c>
      <c r="AH675" s="98" t="s">
        <v>1900</v>
      </c>
      <c r="AI675" s="98" t="s">
        <v>3237</v>
      </c>
      <c r="AJ675" s="98" t="s">
        <v>3849</v>
      </c>
      <c r="AK675" s="98" t="s">
        <v>3860</v>
      </c>
      <c r="AL675" s="98" t="s">
        <v>3861</v>
      </c>
      <c r="AM675" s="98"/>
      <c r="AN675" s="98" t="s">
        <v>3772</v>
      </c>
      <c r="AO675" s="98" t="s">
        <v>346</v>
      </c>
      <c r="AP675" s="98" t="s">
        <v>3862</v>
      </c>
      <c r="AQ675" s="103" t="s">
        <v>3863</v>
      </c>
      <c r="AR675" s="78" t="str">
        <f>VLOOKUP(AB675,RUBROS[],3,FALSE)</f>
        <v>RECONOCIMIENTO DE VIÁTICOS</v>
      </c>
      <c r="AS675" s="78" t="str">
        <f>VLOOKUP(AB675,RUBROS[],4,FALSE)</f>
        <v>ARTÍCULO 8. RECONOCIMIENTO DE VIÁTICOS.</v>
      </c>
      <c r="AT675" s="79" t="s">
        <v>2388</v>
      </c>
    </row>
    <row r="676" spans="1:46" x14ac:dyDescent="0.25">
      <c r="A676" s="101">
        <v>87022</v>
      </c>
      <c r="B676" s="97">
        <v>44685</v>
      </c>
      <c r="C676" s="98" t="s">
        <v>3864</v>
      </c>
      <c r="D676" s="98" t="s">
        <v>201</v>
      </c>
      <c r="E676" s="102">
        <v>367810</v>
      </c>
      <c r="F676" s="102">
        <v>0</v>
      </c>
      <c r="G676" s="102">
        <v>0</v>
      </c>
      <c r="H676" s="99" t="s">
        <v>480</v>
      </c>
      <c r="I676" s="98">
        <v>73161067</v>
      </c>
      <c r="J676" s="98" t="s">
        <v>2759</v>
      </c>
      <c r="K676" s="98" t="s">
        <v>213</v>
      </c>
      <c r="L676" s="98" t="s">
        <v>223</v>
      </c>
      <c r="M676" s="98" t="s">
        <v>2760</v>
      </c>
      <c r="N676" s="98" t="s">
        <v>216</v>
      </c>
      <c r="O676" s="98" t="s">
        <v>535</v>
      </c>
      <c r="P676" s="98" t="s">
        <v>536</v>
      </c>
      <c r="Q676" s="99" t="s">
        <v>203</v>
      </c>
      <c r="R676" s="98" t="s">
        <v>204</v>
      </c>
      <c r="S676" s="98" t="s">
        <v>522</v>
      </c>
      <c r="T676" s="98" t="s">
        <v>523</v>
      </c>
      <c r="U676" s="102">
        <v>600000</v>
      </c>
      <c r="V676" s="102">
        <v>-232190</v>
      </c>
      <c r="W676" s="102">
        <v>367810</v>
      </c>
      <c r="X676" s="102">
        <v>0</v>
      </c>
      <c r="Y676" s="98" t="s">
        <v>207</v>
      </c>
      <c r="Z676" s="98" t="s">
        <v>208</v>
      </c>
      <c r="AA676" s="98" t="s">
        <v>451</v>
      </c>
      <c r="AB676" s="98" t="s">
        <v>62</v>
      </c>
      <c r="AC676" s="98" t="s">
        <v>66</v>
      </c>
      <c r="AD676" s="102">
        <v>367810</v>
      </c>
      <c r="AE676" s="98" t="s">
        <v>3859</v>
      </c>
      <c r="AF676" s="98" t="s">
        <v>898</v>
      </c>
      <c r="AG676" s="98" t="s">
        <v>835</v>
      </c>
      <c r="AH676" s="98" t="s">
        <v>1906</v>
      </c>
      <c r="AI676" s="98" t="s">
        <v>3241</v>
      </c>
      <c r="AJ676" s="98" t="s">
        <v>3849</v>
      </c>
      <c r="AK676" s="98" t="s">
        <v>3865</v>
      </c>
      <c r="AL676" s="98" t="s">
        <v>3866</v>
      </c>
      <c r="AM676" s="98" t="s">
        <v>1578</v>
      </c>
      <c r="AN676" s="98" t="s">
        <v>3772</v>
      </c>
      <c r="AO676" s="98" t="s">
        <v>346</v>
      </c>
      <c r="AP676" s="98" t="s">
        <v>3862</v>
      </c>
      <c r="AQ676" s="103" t="s">
        <v>3867</v>
      </c>
      <c r="AR676" s="78" t="str">
        <f>VLOOKUP(AB676,RUBROS[],3,FALSE)</f>
        <v>TIQUETES</v>
      </c>
      <c r="AS676" s="78" t="str">
        <f>VLOOKUP(AB676,RUBROS[],4,FALSE)</f>
        <v>ARTÍCULO 7. SUMINISTRO DE TIQUETES.</v>
      </c>
      <c r="AT676" s="79" t="s">
        <v>2389</v>
      </c>
    </row>
    <row r="677" spans="1:46" x14ac:dyDescent="0.25">
      <c r="A677" s="101">
        <v>87122</v>
      </c>
      <c r="B677" s="97">
        <v>44685</v>
      </c>
      <c r="C677" s="98" t="s">
        <v>3868</v>
      </c>
      <c r="D677" s="98" t="s">
        <v>201</v>
      </c>
      <c r="E677" s="102">
        <v>1007535</v>
      </c>
      <c r="F677" s="102">
        <v>0</v>
      </c>
      <c r="G677" s="102">
        <v>0</v>
      </c>
      <c r="H677" s="99" t="s">
        <v>480</v>
      </c>
      <c r="I677" s="98">
        <v>80221417</v>
      </c>
      <c r="J677" s="98" t="s">
        <v>2729</v>
      </c>
      <c r="K677" s="98" t="s">
        <v>213</v>
      </c>
      <c r="L677" s="98" t="s">
        <v>223</v>
      </c>
      <c r="M677" s="98" t="s">
        <v>2730</v>
      </c>
      <c r="N677" s="98" t="s">
        <v>216</v>
      </c>
      <c r="O677" s="98" t="s">
        <v>233</v>
      </c>
      <c r="P677" s="98" t="s">
        <v>234</v>
      </c>
      <c r="Q677" s="99" t="s">
        <v>203</v>
      </c>
      <c r="R677" s="98" t="s">
        <v>204</v>
      </c>
      <c r="S677" s="98" t="s">
        <v>522</v>
      </c>
      <c r="T677" s="98" t="s">
        <v>523</v>
      </c>
      <c r="U677" s="102">
        <v>1007535</v>
      </c>
      <c r="V677" s="102">
        <v>0</v>
      </c>
      <c r="W677" s="102">
        <v>1007535</v>
      </c>
      <c r="X677" s="102">
        <v>0</v>
      </c>
      <c r="Y677" s="98" t="s">
        <v>207</v>
      </c>
      <c r="Z677" s="98" t="s">
        <v>208</v>
      </c>
      <c r="AA677" s="98" t="s">
        <v>451</v>
      </c>
      <c r="AB677" s="98" t="s">
        <v>62</v>
      </c>
      <c r="AC677" s="98" t="s">
        <v>66</v>
      </c>
      <c r="AD677" s="102">
        <v>100000</v>
      </c>
      <c r="AE677" s="98" t="s">
        <v>3869</v>
      </c>
      <c r="AF677" s="98" t="s">
        <v>1886</v>
      </c>
      <c r="AG677" s="98" t="s">
        <v>962</v>
      </c>
      <c r="AH677" s="98" t="s">
        <v>1910</v>
      </c>
      <c r="AI677" s="98" t="s">
        <v>3244</v>
      </c>
      <c r="AJ677" s="98" t="s">
        <v>3849</v>
      </c>
      <c r="AK677" s="98" t="s">
        <v>3870</v>
      </c>
      <c r="AL677" s="98" t="s">
        <v>3871</v>
      </c>
      <c r="AM677" s="98"/>
      <c r="AN677" s="98" t="s">
        <v>3772</v>
      </c>
      <c r="AO677" s="98" t="s">
        <v>346</v>
      </c>
      <c r="AP677" s="98" t="s">
        <v>3872</v>
      </c>
      <c r="AQ677" s="103" t="s">
        <v>3873</v>
      </c>
      <c r="AR677" s="78" t="str">
        <f>VLOOKUP(AB677,RUBROS[],3,FALSE)</f>
        <v>TIQUETES</v>
      </c>
      <c r="AS677" s="78" t="str">
        <f>VLOOKUP(AB677,RUBROS[],4,FALSE)</f>
        <v>ARTÍCULO 7. SUMINISTRO DE TIQUETES.</v>
      </c>
      <c r="AT677" s="79" t="s">
        <v>2389</v>
      </c>
    </row>
    <row r="678" spans="1:46" x14ac:dyDescent="0.25">
      <c r="A678" s="101">
        <v>87122</v>
      </c>
      <c r="B678" s="97">
        <v>44685</v>
      </c>
      <c r="C678" s="98" t="s">
        <v>3868</v>
      </c>
      <c r="D678" s="98" t="s">
        <v>201</v>
      </c>
      <c r="E678" s="102">
        <v>1007535</v>
      </c>
      <c r="F678" s="102">
        <v>0</v>
      </c>
      <c r="G678" s="102">
        <v>0</v>
      </c>
      <c r="H678" s="99" t="s">
        <v>480</v>
      </c>
      <c r="I678" s="98">
        <v>80221417</v>
      </c>
      <c r="J678" s="98" t="s">
        <v>2729</v>
      </c>
      <c r="K678" s="98" t="s">
        <v>213</v>
      </c>
      <c r="L678" s="98" t="s">
        <v>223</v>
      </c>
      <c r="M678" s="98" t="s">
        <v>2730</v>
      </c>
      <c r="N678" s="98" t="s">
        <v>216</v>
      </c>
      <c r="O678" s="98" t="s">
        <v>233</v>
      </c>
      <c r="P678" s="98" t="s">
        <v>234</v>
      </c>
      <c r="Q678" s="99" t="s">
        <v>203</v>
      </c>
      <c r="R678" s="98" t="s">
        <v>204</v>
      </c>
      <c r="S678" s="98" t="s">
        <v>522</v>
      </c>
      <c r="T678" s="98" t="s">
        <v>523</v>
      </c>
      <c r="U678" s="102">
        <v>1007535</v>
      </c>
      <c r="V678" s="102">
        <v>0</v>
      </c>
      <c r="W678" s="102">
        <v>1007535</v>
      </c>
      <c r="X678" s="102">
        <v>0</v>
      </c>
      <c r="Y678" s="98" t="s">
        <v>207</v>
      </c>
      <c r="Z678" s="98" t="s">
        <v>208</v>
      </c>
      <c r="AA678" s="98" t="s">
        <v>451</v>
      </c>
      <c r="AB678" s="98" t="s">
        <v>77</v>
      </c>
      <c r="AC678" s="98" t="s">
        <v>76</v>
      </c>
      <c r="AD678" s="102">
        <v>907535</v>
      </c>
      <c r="AE678" s="98" t="s">
        <v>3869</v>
      </c>
      <c r="AF678" s="98" t="s">
        <v>1886</v>
      </c>
      <c r="AG678" s="98" t="s">
        <v>962</v>
      </c>
      <c r="AH678" s="98" t="s">
        <v>1910</v>
      </c>
      <c r="AI678" s="98" t="s">
        <v>3244</v>
      </c>
      <c r="AJ678" s="98" t="s">
        <v>3849</v>
      </c>
      <c r="AK678" s="98" t="s">
        <v>3870</v>
      </c>
      <c r="AL678" s="98" t="s">
        <v>3871</v>
      </c>
      <c r="AM678" s="98"/>
      <c r="AN678" s="98" t="s">
        <v>3772</v>
      </c>
      <c r="AO678" s="98" t="s">
        <v>346</v>
      </c>
      <c r="AP678" s="98" t="s">
        <v>3872</v>
      </c>
      <c r="AQ678" s="103" t="s">
        <v>3873</v>
      </c>
      <c r="AR678" s="78" t="str">
        <f>VLOOKUP(AB678,RUBROS[],3,FALSE)</f>
        <v>RECONOCIMIENTO DE VIÁTICOS</v>
      </c>
      <c r="AS678" s="78" t="str">
        <f>VLOOKUP(AB678,RUBROS[],4,FALSE)</f>
        <v>ARTÍCULO 8. RECONOCIMIENTO DE VIÁTICOS.</v>
      </c>
      <c r="AT678" s="79" t="s">
        <v>2388</v>
      </c>
    </row>
    <row r="679" spans="1:46" x14ac:dyDescent="0.25">
      <c r="A679" s="101">
        <v>87222</v>
      </c>
      <c r="B679" s="97">
        <v>44685</v>
      </c>
      <c r="C679" s="98" t="s">
        <v>3874</v>
      </c>
      <c r="D679" s="98" t="s">
        <v>201</v>
      </c>
      <c r="E679" s="102">
        <v>600000</v>
      </c>
      <c r="F679" s="102">
        <v>0</v>
      </c>
      <c r="G679" s="102">
        <v>0</v>
      </c>
      <c r="H679" s="99" t="s">
        <v>480</v>
      </c>
      <c r="I679" s="98">
        <v>80221417</v>
      </c>
      <c r="J679" s="98" t="s">
        <v>2729</v>
      </c>
      <c r="K679" s="98" t="s">
        <v>213</v>
      </c>
      <c r="L679" s="98" t="s">
        <v>223</v>
      </c>
      <c r="M679" s="98" t="s">
        <v>2730</v>
      </c>
      <c r="N679" s="98" t="s">
        <v>216</v>
      </c>
      <c r="O679" s="98" t="s">
        <v>233</v>
      </c>
      <c r="P679" s="98" t="s">
        <v>234</v>
      </c>
      <c r="Q679" s="99" t="s">
        <v>203</v>
      </c>
      <c r="R679" s="98" t="s">
        <v>204</v>
      </c>
      <c r="S679" s="98" t="s">
        <v>522</v>
      </c>
      <c r="T679" s="98" t="s">
        <v>523</v>
      </c>
      <c r="U679" s="102">
        <v>600000</v>
      </c>
      <c r="V679" s="102">
        <v>0</v>
      </c>
      <c r="W679" s="102">
        <v>600000</v>
      </c>
      <c r="X679" s="102">
        <v>0</v>
      </c>
      <c r="Y679" s="98" t="s">
        <v>207</v>
      </c>
      <c r="Z679" s="98" t="s">
        <v>208</v>
      </c>
      <c r="AA679" s="98" t="s">
        <v>451</v>
      </c>
      <c r="AB679" s="98" t="s">
        <v>62</v>
      </c>
      <c r="AC679" s="98" t="s">
        <v>66</v>
      </c>
      <c r="AD679" s="102">
        <v>600000</v>
      </c>
      <c r="AE679" s="98" t="s">
        <v>3869</v>
      </c>
      <c r="AF679" s="98" t="s">
        <v>898</v>
      </c>
      <c r="AG679" s="98" t="s">
        <v>835</v>
      </c>
      <c r="AH679" s="98" t="s">
        <v>1915</v>
      </c>
      <c r="AI679" s="98" t="s">
        <v>3248</v>
      </c>
      <c r="AJ679" s="98" t="s">
        <v>3849</v>
      </c>
      <c r="AK679" s="98" t="s">
        <v>3875</v>
      </c>
      <c r="AL679" s="98" t="s">
        <v>3876</v>
      </c>
      <c r="AM679" s="98"/>
      <c r="AN679" s="98" t="s">
        <v>3772</v>
      </c>
      <c r="AO679" s="98" t="s">
        <v>346</v>
      </c>
      <c r="AP679" s="98" t="s">
        <v>3877</v>
      </c>
      <c r="AQ679" s="103" t="s">
        <v>3878</v>
      </c>
      <c r="AR679" s="78" t="str">
        <f>VLOOKUP(AB679,RUBROS[],3,FALSE)</f>
        <v>TIQUETES</v>
      </c>
      <c r="AS679" s="78" t="str">
        <f>VLOOKUP(AB679,RUBROS[],4,FALSE)</f>
        <v>ARTÍCULO 7. SUMINISTRO DE TIQUETES.</v>
      </c>
      <c r="AT679" s="79" t="s">
        <v>2389</v>
      </c>
    </row>
    <row r="680" spans="1:46" x14ac:dyDescent="0.25">
      <c r="A680" s="101">
        <v>87322</v>
      </c>
      <c r="B680" s="97">
        <v>44685</v>
      </c>
      <c r="C680" s="98" t="s">
        <v>3879</v>
      </c>
      <c r="D680" s="98" t="s">
        <v>201</v>
      </c>
      <c r="E680" s="102">
        <v>345882</v>
      </c>
      <c r="F680" s="102">
        <v>0</v>
      </c>
      <c r="G680" s="102">
        <v>0</v>
      </c>
      <c r="H680" s="99" t="s">
        <v>480</v>
      </c>
      <c r="I680" s="98">
        <v>1032449942</v>
      </c>
      <c r="J680" s="98" t="s">
        <v>3880</v>
      </c>
      <c r="K680" s="98" t="s">
        <v>213</v>
      </c>
      <c r="L680" s="98" t="s">
        <v>223</v>
      </c>
      <c r="M680" s="98" t="s">
        <v>3881</v>
      </c>
      <c r="N680" s="98" t="s">
        <v>216</v>
      </c>
      <c r="O680" s="98" t="s">
        <v>467</v>
      </c>
      <c r="P680" s="98" t="s">
        <v>468</v>
      </c>
      <c r="Q680" s="99" t="s">
        <v>203</v>
      </c>
      <c r="R680" s="98" t="s">
        <v>204</v>
      </c>
      <c r="S680" s="98" t="s">
        <v>483</v>
      </c>
      <c r="T680" s="98" t="s">
        <v>484</v>
      </c>
      <c r="U680" s="102">
        <v>445882</v>
      </c>
      <c r="V680" s="102">
        <v>-100000</v>
      </c>
      <c r="W680" s="102">
        <v>345882</v>
      </c>
      <c r="X680" s="102">
        <v>0</v>
      </c>
      <c r="Y680" s="98" t="s">
        <v>207</v>
      </c>
      <c r="Z680" s="98" t="s">
        <v>208</v>
      </c>
      <c r="AA680" s="98" t="s">
        <v>451</v>
      </c>
      <c r="AB680" s="98" t="s">
        <v>62</v>
      </c>
      <c r="AC680" s="98" t="s">
        <v>66</v>
      </c>
      <c r="AD680" s="102">
        <v>0</v>
      </c>
      <c r="AE680" s="98" t="s">
        <v>3882</v>
      </c>
      <c r="AF680" s="98" t="s">
        <v>1874</v>
      </c>
      <c r="AG680" s="98" t="s">
        <v>938</v>
      </c>
      <c r="AH680" s="98" t="s">
        <v>1887</v>
      </c>
      <c r="AI680" s="98" t="s">
        <v>3252</v>
      </c>
      <c r="AJ680" s="98" t="s">
        <v>3849</v>
      </c>
      <c r="AK680" s="98" t="s">
        <v>3883</v>
      </c>
      <c r="AL680" s="98" t="s">
        <v>3884</v>
      </c>
      <c r="AM680" s="98" t="s">
        <v>342</v>
      </c>
      <c r="AN680" s="98" t="s">
        <v>3772</v>
      </c>
      <c r="AO680" s="98" t="s">
        <v>346</v>
      </c>
      <c r="AP680" s="98" t="s">
        <v>3885</v>
      </c>
      <c r="AQ680" s="103" t="s">
        <v>3886</v>
      </c>
      <c r="AR680" s="78" t="str">
        <f>VLOOKUP(AB680,RUBROS[],3,FALSE)</f>
        <v>TIQUETES</v>
      </c>
      <c r="AS680" s="78" t="str">
        <f>VLOOKUP(AB680,RUBROS[],4,FALSE)</f>
        <v>ARTÍCULO 7. SUMINISTRO DE TIQUETES.</v>
      </c>
      <c r="AT680" s="79" t="s">
        <v>2389</v>
      </c>
    </row>
    <row r="681" spans="1:46" x14ac:dyDescent="0.25">
      <c r="A681" s="101">
        <v>87322</v>
      </c>
      <c r="B681" s="97">
        <v>44685</v>
      </c>
      <c r="C681" s="98" t="s">
        <v>3879</v>
      </c>
      <c r="D681" s="98" t="s">
        <v>201</v>
      </c>
      <c r="E681" s="102">
        <v>345882</v>
      </c>
      <c r="F681" s="102">
        <v>0</v>
      </c>
      <c r="G681" s="102">
        <v>0</v>
      </c>
      <c r="H681" s="99" t="s">
        <v>480</v>
      </c>
      <c r="I681" s="98">
        <v>1032449942</v>
      </c>
      <c r="J681" s="98" t="s">
        <v>3880</v>
      </c>
      <c r="K681" s="98" t="s">
        <v>213</v>
      </c>
      <c r="L681" s="98" t="s">
        <v>223</v>
      </c>
      <c r="M681" s="98" t="s">
        <v>3881</v>
      </c>
      <c r="N681" s="98" t="s">
        <v>216</v>
      </c>
      <c r="O681" s="98" t="s">
        <v>467</v>
      </c>
      <c r="P681" s="98" t="s">
        <v>468</v>
      </c>
      <c r="Q681" s="99" t="s">
        <v>203</v>
      </c>
      <c r="R681" s="98" t="s">
        <v>204</v>
      </c>
      <c r="S681" s="98" t="s">
        <v>483</v>
      </c>
      <c r="T681" s="98" t="s">
        <v>484</v>
      </c>
      <c r="U681" s="102">
        <v>445882</v>
      </c>
      <c r="V681" s="102">
        <v>-100000</v>
      </c>
      <c r="W681" s="102">
        <v>345882</v>
      </c>
      <c r="X681" s="102">
        <v>0</v>
      </c>
      <c r="Y681" s="98" t="s">
        <v>207</v>
      </c>
      <c r="Z681" s="98" t="s">
        <v>208</v>
      </c>
      <c r="AA681" s="98" t="s">
        <v>451</v>
      </c>
      <c r="AB681" s="98" t="s">
        <v>77</v>
      </c>
      <c r="AC681" s="98" t="s">
        <v>76</v>
      </c>
      <c r="AD681" s="102">
        <v>345882</v>
      </c>
      <c r="AE681" s="98" t="s">
        <v>3882</v>
      </c>
      <c r="AF681" s="98" t="s">
        <v>1874</v>
      </c>
      <c r="AG681" s="98" t="s">
        <v>938</v>
      </c>
      <c r="AH681" s="98" t="s">
        <v>1887</v>
      </c>
      <c r="AI681" s="98" t="s">
        <v>3252</v>
      </c>
      <c r="AJ681" s="98" t="s">
        <v>3849</v>
      </c>
      <c r="AK681" s="98" t="s">
        <v>3883</v>
      </c>
      <c r="AL681" s="98" t="s">
        <v>3884</v>
      </c>
      <c r="AM681" s="98" t="s">
        <v>342</v>
      </c>
      <c r="AN681" s="98" t="s">
        <v>3772</v>
      </c>
      <c r="AO681" s="98" t="s">
        <v>346</v>
      </c>
      <c r="AP681" s="98" t="s">
        <v>3885</v>
      </c>
      <c r="AQ681" s="103" t="s">
        <v>3886</v>
      </c>
      <c r="AR681" s="78" t="str">
        <f>VLOOKUP(AB681,RUBROS[],3,FALSE)</f>
        <v>RECONOCIMIENTO DE VIÁTICOS</v>
      </c>
      <c r="AS681" s="78" t="str">
        <f>VLOOKUP(AB681,RUBROS[],4,FALSE)</f>
        <v>ARTÍCULO 8. RECONOCIMIENTO DE VIÁTICOS.</v>
      </c>
      <c r="AT681" s="79" t="s">
        <v>2388</v>
      </c>
    </row>
    <row r="682" spans="1:46" x14ac:dyDescent="0.25">
      <c r="A682" s="101">
        <v>87422</v>
      </c>
      <c r="B682" s="97">
        <v>44685</v>
      </c>
      <c r="C682" s="98" t="s">
        <v>3887</v>
      </c>
      <c r="D682" s="98" t="s">
        <v>201</v>
      </c>
      <c r="E682" s="102">
        <v>228690</v>
      </c>
      <c r="F682" s="102">
        <v>0</v>
      </c>
      <c r="G682" s="102">
        <v>0</v>
      </c>
      <c r="H682" s="99" t="s">
        <v>480</v>
      </c>
      <c r="I682" s="98">
        <v>1032449942</v>
      </c>
      <c r="J682" s="98" t="s">
        <v>3880</v>
      </c>
      <c r="K682" s="98" t="s">
        <v>213</v>
      </c>
      <c r="L682" s="98" t="s">
        <v>223</v>
      </c>
      <c r="M682" s="98" t="s">
        <v>3881</v>
      </c>
      <c r="N682" s="98" t="s">
        <v>216</v>
      </c>
      <c r="O682" s="98" t="s">
        <v>467</v>
      </c>
      <c r="P682" s="98" t="s">
        <v>468</v>
      </c>
      <c r="Q682" s="99" t="s">
        <v>203</v>
      </c>
      <c r="R682" s="98" t="s">
        <v>204</v>
      </c>
      <c r="S682" s="98" t="s">
        <v>522</v>
      </c>
      <c r="T682" s="98" t="s">
        <v>523</v>
      </c>
      <c r="U682" s="102">
        <v>600000</v>
      </c>
      <c r="V682" s="102">
        <v>-371310</v>
      </c>
      <c r="W682" s="102">
        <v>228690</v>
      </c>
      <c r="X682" s="102">
        <v>0</v>
      </c>
      <c r="Y682" s="98" t="s">
        <v>207</v>
      </c>
      <c r="Z682" s="98" t="s">
        <v>208</v>
      </c>
      <c r="AA682" s="98" t="s">
        <v>451</v>
      </c>
      <c r="AB682" s="98" t="s">
        <v>62</v>
      </c>
      <c r="AC682" s="98" t="s">
        <v>66</v>
      </c>
      <c r="AD682" s="102">
        <v>228690</v>
      </c>
      <c r="AE682" s="98" t="s">
        <v>3882</v>
      </c>
      <c r="AF682" s="98" t="s">
        <v>898</v>
      </c>
      <c r="AG682" s="98" t="s">
        <v>835</v>
      </c>
      <c r="AH682" s="98" t="s">
        <v>1893</v>
      </c>
      <c r="AI682" s="98" t="s">
        <v>3258</v>
      </c>
      <c r="AJ682" s="98" t="s">
        <v>3849</v>
      </c>
      <c r="AK682" s="98" t="s">
        <v>3888</v>
      </c>
      <c r="AL682" s="98" t="s">
        <v>3889</v>
      </c>
      <c r="AM682" s="98" t="s">
        <v>954</v>
      </c>
      <c r="AN682" s="98" t="s">
        <v>3772</v>
      </c>
      <c r="AO682" s="98" t="s">
        <v>346</v>
      </c>
      <c r="AP682" s="98" t="s">
        <v>3885</v>
      </c>
      <c r="AQ682" s="103" t="s">
        <v>3890</v>
      </c>
      <c r="AR682" s="78" t="str">
        <f>VLOOKUP(AB682,RUBROS[],3,FALSE)</f>
        <v>TIQUETES</v>
      </c>
      <c r="AS682" s="78" t="str">
        <f>VLOOKUP(AB682,RUBROS[],4,FALSE)</f>
        <v>ARTÍCULO 7. SUMINISTRO DE TIQUETES.</v>
      </c>
      <c r="AT682" s="79" t="s">
        <v>2389</v>
      </c>
    </row>
    <row r="683" spans="1:46" x14ac:dyDescent="0.25">
      <c r="A683" s="101">
        <v>87522</v>
      </c>
      <c r="B683" s="97">
        <v>44685</v>
      </c>
      <c r="C683" s="98" t="s">
        <v>3891</v>
      </c>
      <c r="D683" s="98" t="s">
        <v>201</v>
      </c>
      <c r="E683" s="102">
        <v>445882</v>
      </c>
      <c r="F683" s="102">
        <v>0</v>
      </c>
      <c r="G683" s="102">
        <v>0</v>
      </c>
      <c r="H683" s="99" t="s">
        <v>480</v>
      </c>
      <c r="I683" s="98">
        <v>359461</v>
      </c>
      <c r="J683" s="98" t="s">
        <v>1897</v>
      </c>
      <c r="K683" s="98" t="s">
        <v>213</v>
      </c>
      <c r="L683" s="98" t="s">
        <v>223</v>
      </c>
      <c r="M683" s="98" t="s">
        <v>1898</v>
      </c>
      <c r="N683" s="98" t="s">
        <v>216</v>
      </c>
      <c r="O683" s="98" t="s">
        <v>233</v>
      </c>
      <c r="P683" s="98" t="s">
        <v>234</v>
      </c>
      <c r="Q683" s="99" t="s">
        <v>203</v>
      </c>
      <c r="R683" s="98" t="s">
        <v>204</v>
      </c>
      <c r="S683" s="98" t="s">
        <v>483</v>
      </c>
      <c r="T683" s="98" t="s">
        <v>484</v>
      </c>
      <c r="U683" s="102">
        <v>445882</v>
      </c>
      <c r="V683" s="102">
        <v>0</v>
      </c>
      <c r="W683" s="102">
        <v>445882</v>
      </c>
      <c r="X683" s="102">
        <v>0</v>
      </c>
      <c r="Y683" s="98" t="s">
        <v>207</v>
      </c>
      <c r="Z683" s="98" t="s">
        <v>208</v>
      </c>
      <c r="AA683" s="98" t="s">
        <v>451</v>
      </c>
      <c r="AB683" s="98" t="s">
        <v>3892</v>
      </c>
      <c r="AC683" s="98" t="s">
        <v>79</v>
      </c>
      <c r="AD683" s="102">
        <v>345882</v>
      </c>
      <c r="AE683" s="98" t="s">
        <v>3893</v>
      </c>
      <c r="AF683" s="98" t="s">
        <v>1874</v>
      </c>
      <c r="AG683" s="98" t="s">
        <v>938</v>
      </c>
      <c r="AH683" s="98" t="s">
        <v>1920</v>
      </c>
      <c r="AI683" s="98" t="s">
        <v>3265</v>
      </c>
      <c r="AJ683" s="98" t="s">
        <v>3849</v>
      </c>
      <c r="AK683" s="98" t="s">
        <v>3894</v>
      </c>
      <c r="AL683" s="98" t="s">
        <v>3895</v>
      </c>
      <c r="AM683" s="98"/>
      <c r="AN683" s="98" t="s">
        <v>3772</v>
      </c>
      <c r="AO683" s="98" t="s">
        <v>346</v>
      </c>
      <c r="AP683" s="98" t="s">
        <v>3896</v>
      </c>
      <c r="AQ683" s="103" t="s">
        <v>3897</v>
      </c>
      <c r="AR683" s="78" t="e">
        <f>VLOOKUP(AB683,RUBROS[],3,FALSE)</f>
        <v>#N/A</v>
      </c>
      <c r="AS683" s="78" t="e">
        <f>VLOOKUP(AB683,RUBROS[],4,FALSE)</f>
        <v>#N/A</v>
      </c>
      <c r="AT683" s="79" t="s">
        <v>2388</v>
      </c>
    </row>
    <row r="684" spans="1:46" x14ac:dyDescent="0.25">
      <c r="A684" s="101">
        <v>87522</v>
      </c>
      <c r="B684" s="97">
        <v>44685</v>
      </c>
      <c r="C684" s="98" t="s">
        <v>3891</v>
      </c>
      <c r="D684" s="98" t="s">
        <v>201</v>
      </c>
      <c r="E684" s="102">
        <v>445882</v>
      </c>
      <c r="F684" s="102">
        <v>0</v>
      </c>
      <c r="G684" s="102">
        <v>0</v>
      </c>
      <c r="H684" s="99" t="s">
        <v>480</v>
      </c>
      <c r="I684" s="98">
        <v>359461</v>
      </c>
      <c r="J684" s="98" t="s">
        <v>1897</v>
      </c>
      <c r="K684" s="98" t="s">
        <v>213</v>
      </c>
      <c r="L684" s="98" t="s">
        <v>223</v>
      </c>
      <c r="M684" s="98" t="s">
        <v>1898</v>
      </c>
      <c r="N684" s="98" t="s">
        <v>216</v>
      </c>
      <c r="O684" s="98" t="s">
        <v>233</v>
      </c>
      <c r="P684" s="98" t="s">
        <v>234</v>
      </c>
      <c r="Q684" s="99" t="s">
        <v>203</v>
      </c>
      <c r="R684" s="98" t="s">
        <v>204</v>
      </c>
      <c r="S684" s="98" t="s">
        <v>483</v>
      </c>
      <c r="T684" s="98" t="s">
        <v>484</v>
      </c>
      <c r="U684" s="102">
        <v>445882</v>
      </c>
      <c r="V684" s="102">
        <v>0</v>
      </c>
      <c r="W684" s="102">
        <v>445882</v>
      </c>
      <c r="X684" s="102">
        <v>0</v>
      </c>
      <c r="Y684" s="98" t="s">
        <v>207</v>
      </c>
      <c r="Z684" s="98" t="s">
        <v>208</v>
      </c>
      <c r="AA684" s="98" t="s">
        <v>451</v>
      </c>
      <c r="AB684" s="98" t="s">
        <v>62</v>
      </c>
      <c r="AC684" s="98" t="s">
        <v>66</v>
      </c>
      <c r="AD684" s="102">
        <v>100000</v>
      </c>
      <c r="AE684" s="98" t="s">
        <v>3893</v>
      </c>
      <c r="AF684" s="98" t="s">
        <v>1874</v>
      </c>
      <c r="AG684" s="98" t="s">
        <v>938</v>
      </c>
      <c r="AH684" s="98" t="s">
        <v>1920</v>
      </c>
      <c r="AI684" s="98" t="s">
        <v>3265</v>
      </c>
      <c r="AJ684" s="98" t="s">
        <v>3849</v>
      </c>
      <c r="AK684" s="98" t="s">
        <v>3894</v>
      </c>
      <c r="AL684" s="98" t="s">
        <v>3895</v>
      </c>
      <c r="AM684" s="98"/>
      <c r="AN684" s="98" t="s">
        <v>3772</v>
      </c>
      <c r="AO684" s="98" t="s">
        <v>346</v>
      </c>
      <c r="AP684" s="98" t="s">
        <v>3896</v>
      </c>
      <c r="AQ684" s="103" t="s">
        <v>3897</v>
      </c>
      <c r="AR684" s="78" t="str">
        <f>VLOOKUP(AB684,RUBROS[],3,FALSE)</f>
        <v>TIQUETES</v>
      </c>
      <c r="AS684" s="78" t="str">
        <f>VLOOKUP(AB684,RUBROS[],4,FALSE)</f>
        <v>ARTÍCULO 7. SUMINISTRO DE TIQUETES.</v>
      </c>
      <c r="AT684" s="79" t="s">
        <v>2389</v>
      </c>
    </row>
    <row r="685" spans="1:46" x14ac:dyDescent="0.25">
      <c r="A685" s="101">
        <v>87622</v>
      </c>
      <c r="B685" s="97">
        <v>44685</v>
      </c>
      <c r="C685" s="98" t="s">
        <v>3898</v>
      </c>
      <c r="D685" s="98" t="s">
        <v>201</v>
      </c>
      <c r="E685" s="102">
        <v>600000</v>
      </c>
      <c r="F685" s="102">
        <v>0</v>
      </c>
      <c r="G685" s="102">
        <v>0</v>
      </c>
      <c r="H685" s="99" t="s">
        <v>480</v>
      </c>
      <c r="I685" s="98">
        <v>359461</v>
      </c>
      <c r="J685" s="98" t="s">
        <v>1897</v>
      </c>
      <c r="K685" s="98" t="s">
        <v>213</v>
      </c>
      <c r="L685" s="98" t="s">
        <v>223</v>
      </c>
      <c r="M685" s="98" t="s">
        <v>1898</v>
      </c>
      <c r="N685" s="98" t="s">
        <v>216</v>
      </c>
      <c r="O685" s="98" t="s">
        <v>233</v>
      </c>
      <c r="P685" s="98" t="s">
        <v>234</v>
      </c>
      <c r="Q685" s="99" t="s">
        <v>203</v>
      </c>
      <c r="R685" s="98" t="s">
        <v>204</v>
      </c>
      <c r="S685" s="98" t="s">
        <v>483</v>
      </c>
      <c r="T685" s="98" t="s">
        <v>484</v>
      </c>
      <c r="U685" s="102">
        <v>600000</v>
      </c>
      <c r="V685" s="102">
        <v>0</v>
      </c>
      <c r="W685" s="102">
        <v>600000</v>
      </c>
      <c r="X685" s="102">
        <v>0</v>
      </c>
      <c r="Y685" s="98" t="s">
        <v>207</v>
      </c>
      <c r="Z685" s="98" t="s">
        <v>208</v>
      </c>
      <c r="AA685" s="98" t="s">
        <v>451</v>
      </c>
      <c r="AB685" s="98" t="s">
        <v>62</v>
      </c>
      <c r="AC685" s="98" t="s">
        <v>66</v>
      </c>
      <c r="AD685" s="102">
        <v>600000</v>
      </c>
      <c r="AE685" s="98" t="s">
        <v>3893</v>
      </c>
      <c r="AF685" s="98" t="s">
        <v>825</v>
      </c>
      <c r="AG685" s="98" t="s">
        <v>776</v>
      </c>
      <c r="AH685" s="98" t="s">
        <v>1925</v>
      </c>
      <c r="AI685" s="98" t="s">
        <v>3268</v>
      </c>
      <c r="AJ685" s="98" t="s">
        <v>3849</v>
      </c>
      <c r="AK685" s="98" t="s">
        <v>3899</v>
      </c>
      <c r="AL685" s="98" t="s">
        <v>3900</v>
      </c>
      <c r="AM685" s="98"/>
      <c r="AN685" s="98" t="s">
        <v>3772</v>
      </c>
      <c r="AO685" s="98" t="s">
        <v>346</v>
      </c>
      <c r="AP685" s="98" t="s">
        <v>3896</v>
      </c>
      <c r="AQ685" s="103" t="s">
        <v>3901</v>
      </c>
      <c r="AR685" s="78" t="str">
        <f>VLOOKUP(AB685,RUBROS[],3,FALSE)</f>
        <v>TIQUETES</v>
      </c>
      <c r="AS685" s="78" t="str">
        <f>VLOOKUP(AB685,RUBROS[],4,FALSE)</f>
        <v>ARTÍCULO 7. SUMINISTRO DE TIQUETES.</v>
      </c>
      <c r="AT685" s="79" t="s">
        <v>2389</v>
      </c>
    </row>
    <row r="686" spans="1:46" x14ac:dyDescent="0.25">
      <c r="A686" s="101">
        <v>87722</v>
      </c>
      <c r="B686" s="97">
        <v>44685</v>
      </c>
      <c r="C686" s="98" t="s">
        <v>3902</v>
      </c>
      <c r="D686" s="98" t="s">
        <v>201</v>
      </c>
      <c r="E686" s="102">
        <v>1137646</v>
      </c>
      <c r="F686" s="102">
        <v>0</v>
      </c>
      <c r="G686" s="102">
        <v>0</v>
      </c>
      <c r="H686" s="99" t="s">
        <v>480</v>
      </c>
      <c r="I686" s="98">
        <v>1067938582</v>
      </c>
      <c r="J686" s="98" t="s">
        <v>1158</v>
      </c>
      <c r="K686" s="98" t="s">
        <v>213</v>
      </c>
      <c r="L686" s="98" t="s">
        <v>223</v>
      </c>
      <c r="M686" s="98" t="s">
        <v>1159</v>
      </c>
      <c r="N686" s="98" t="s">
        <v>216</v>
      </c>
      <c r="O686" s="98" t="s">
        <v>467</v>
      </c>
      <c r="P686" s="98" t="s">
        <v>468</v>
      </c>
      <c r="Q686" s="99" t="s">
        <v>203</v>
      </c>
      <c r="R686" s="98" t="s">
        <v>204</v>
      </c>
      <c r="S686" s="98" t="s">
        <v>483</v>
      </c>
      <c r="T686" s="98" t="s">
        <v>484</v>
      </c>
      <c r="U686" s="102">
        <v>1137646</v>
      </c>
      <c r="V686" s="102">
        <v>0</v>
      </c>
      <c r="W686" s="102">
        <v>1137646</v>
      </c>
      <c r="X686" s="102">
        <v>0</v>
      </c>
      <c r="Y686" s="98" t="s">
        <v>207</v>
      </c>
      <c r="Z686" s="98" t="s">
        <v>208</v>
      </c>
      <c r="AA686" s="98" t="s">
        <v>451</v>
      </c>
      <c r="AB686" s="98" t="s">
        <v>3892</v>
      </c>
      <c r="AC686" s="98" t="s">
        <v>79</v>
      </c>
      <c r="AD686" s="102">
        <v>1037646</v>
      </c>
      <c r="AE686" s="98" t="s">
        <v>3903</v>
      </c>
      <c r="AF686" s="98" t="s">
        <v>1878</v>
      </c>
      <c r="AG686" s="98" t="s">
        <v>946</v>
      </c>
      <c r="AH686" s="98" t="s">
        <v>1014</v>
      </c>
      <c r="AI686" s="98" t="s">
        <v>3271</v>
      </c>
      <c r="AJ686" s="98" t="s">
        <v>3849</v>
      </c>
      <c r="AK686" s="98" t="s">
        <v>3904</v>
      </c>
      <c r="AL686" s="98" t="s">
        <v>3905</v>
      </c>
      <c r="AM686" s="98"/>
      <c r="AN686" s="98" t="s">
        <v>3772</v>
      </c>
      <c r="AO686" s="98" t="s">
        <v>346</v>
      </c>
      <c r="AP686" s="98" t="s">
        <v>3906</v>
      </c>
      <c r="AQ686" s="103" t="s">
        <v>3907</v>
      </c>
      <c r="AR686" s="78" t="e">
        <f>VLOOKUP(AB686,RUBROS[],3,FALSE)</f>
        <v>#N/A</v>
      </c>
      <c r="AS686" s="78" t="e">
        <f>VLOOKUP(AB686,RUBROS[],4,FALSE)</f>
        <v>#N/A</v>
      </c>
      <c r="AT686" s="79" t="s">
        <v>2388</v>
      </c>
    </row>
    <row r="687" spans="1:46" x14ac:dyDescent="0.25">
      <c r="A687" s="101">
        <v>87722</v>
      </c>
      <c r="B687" s="97">
        <v>44685</v>
      </c>
      <c r="C687" s="98" t="s">
        <v>3902</v>
      </c>
      <c r="D687" s="98" t="s">
        <v>201</v>
      </c>
      <c r="E687" s="102">
        <v>1137646</v>
      </c>
      <c r="F687" s="102">
        <v>0</v>
      </c>
      <c r="G687" s="102">
        <v>0</v>
      </c>
      <c r="H687" s="99" t="s">
        <v>480</v>
      </c>
      <c r="I687" s="98">
        <v>1067938582</v>
      </c>
      <c r="J687" s="98" t="s">
        <v>1158</v>
      </c>
      <c r="K687" s="98" t="s">
        <v>213</v>
      </c>
      <c r="L687" s="98" t="s">
        <v>223</v>
      </c>
      <c r="M687" s="98" t="s">
        <v>1159</v>
      </c>
      <c r="N687" s="98" t="s">
        <v>216</v>
      </c>
      <c r="O687" s="98" t="s">
        <v>467</v>
      </c>
      <c r="P687" s="98" t="s">
        <v>468</v>
      </c>
      <c r="Q687" s="99" t="s">
        <v>203</v>
      </c>
      <c r="R687" s="98" t="s">
        <v>204</v>
      </c>
      <c r="S687" s="98" t="s">
        <v>483</v>
      </c>
      <c r="T687" s="98" t="s">
        <v>484</v>
      </c>
      <c r="U687" s="102">
        <v>1137646</v>
      </c>
      <c r="V687" s="102">
        <v>0</v>
      </c>
      <c r="W687" s="102">
        <v>1137646</v>
      </c>
      <c r="X687" s="102">
        <v>0</v>
      </c>
      <c r="Y687" s="98" t="s">
        <v>207</v>
      </c>
      <c r="Z687" s="98" t="s">
        <v>208</v>
      </c>
      <c r="AA687" s="98" t="s">
        <v>451</v>
      </c>
      <c r="AB687" s="98" t="s">
        <v>62</v>
      </c>
      <c r="AC687" s="98" t="s">
        <v>66</v>
      </c>
      <c r="AD687" s="102">
        <v>100000</v>
      </c>
      <c r="AE687" s="98" t="s">
        <v>3903</v>
      </c>
      <c r="AF687" s="98" t="s">
        <v>1878</v>
      </c>
      <c r="AG687" s="98" t="s">
        <v>946</v>
      </c>
      <c r="AH687" s="98" t="s">
        <v>1014</v>
      </c>
      <c r="AI687" s="98" t="s">
        <v>3271</v>
      </c>
      <c r="AJ687" s="98" t="s">
        <v>3849</v>
      </c>
      <c r="AK687" s="98" t="s">
        <v>3904</v>
      </c>
      <c r="AL687" s="98" t="s">
        <v>3905</v>
      </c>
      <c r="AM687" s="98"/>
      <c r="AN687" s="98" t="s">
        <v>3772</v>
      </c>
      <c r="AO687" s="98" t="s">
        <v>346</v>
      </c>
      <c r="AP687" s="98" t="s">
        <v>3906</v>
      </c>
      <c r="AQ687" s="103" t="s">
        <v>3907</v>
      </c>
      <c r="AR687" s="78" t="str">
        <f>VLOOKUP(AB687,RUBROS[],3,FALSE)</f>
        <v>TIQUETES</v>
      </c>
      <c r="AS687" s="78" t="str">
        <f>VLOOKUP(AB687,RUBROS[],4,FALSE)</f>
        <v>ARTÍCULO 7. SUMINISTRO DE TIQUETES.</v>
      </c>
      <c r="AT687" s="79" t="s">
        <v>2389</v>
      </c>
    </row>
    <row r="688" spans="1:46" x14ac:dyDescent="0.25">
      <c r="A688" s="101">
        <v>87822</v>
      </c>
      <c r="B688" s="97">
        <v>44685</v>
      </c>
      <c r="C688" s="98" t="s">
        <v>3908</v>
      </c>
      <c r="D688" s="98" t="s">
        <v>201</v>
      </c>
      <c r="E688" s="102">
        <v>600000</v>
      </c>
      <c r="F688" s="102">
        <v>0</v>
      </c>
      <c r="G688" s="102">
        <v>0</v>
      </c>
      <c r="H688" s="99" t="s">
        <v>480</v>
      </c>
      <c r="I688" s="98">
        <v>1067938582</v>
      </c>
      <c r="J688" s="98" t="s">
        <v>1158</v>
      </c>
      <c r="K688" s="98" t="s">
        <v>213</v>
      </c>
      <c r="L688" s="98" t="s">
        <v>223</v>
      </c>
      <c r="M688" s="98" t="s">
        <v>1159</v>
      </c>
      <c r="N688" s="98" t="s">
        <v>216</v>
      </c>
      <c r="O688" s="98" t="s">
        <v>467</v>
      </c>
      <c r="P688" s="98" t="s">
        <v>468</v>
      </c>
      <c r="Q688" s="99" t="s">
        <v>203</v>
      </c>
      <c r="R688" s="98" t="s">
        <v>204</v>
      </c>
      <c r="S688" s="98" t="s">
        <v>483</v>
      </c>
      <c r="T688" s="98" t="s">
        <v>484</v>
      </c>
      <c r="U688" s="102">
        <v>600000</v>
      </c>
      <c r="V688" s="102">
        <v>0</v>
      </c>
      <c r="W688" s="102">
        <v>600000</v>
      </c>
      <c r="X688" s="102">
        <v>0</v>
      </c>
      <c r="Y688" s="98" t="s">
        <v>207</v>
      </c>
      <c r="Z688" s="98" t="s">
        <v>208</v>
      </c>
      <c r="AA688" s="98" t="s">
        <v>451</v>
      </c>
      <c r="AB688" s="98" t="s">
        <v>62</v>
      </c>
      <c r="AC688" s="98" t="s">
        <v>66</v>
      </c>
      <c r="AD688" s="102">
        <v>600000</v>
      </c>
      <c r="AE688" s="98" t="s">
        <v>3903</v>
      </c>
      <c r="AF688" s="98" t="s">
        <v>825</v>
      </c>
      <c r="AG688" s="98" t="s">
        <v>776</v>
      </c>
      <c r="AH688" s="98" t="s">
        <v>1930</v>
      </c>
      <c r="AI688" s="98" t="s">
        <v>3275</v>
      </c>
      <c r="AJ688" s="98" t="s">
        <v>3849</v>
      </c>
      <c r="AK688" s="98" t="s">
        <v>3909</v>
      </c>
      <c r="AL688" s="98" t="s">
        <v>3910</v>
      </c>
      <c r="AM688" s="98"/>
      <c r="AN688" s="98" t="s">
        <v>3772</v>
      </c>
      <c r="AO688" s="98" t="s">
        <v>346</v>
      </c>
      <c r="AP688" s="98" t="s">
        <v>3906</v>
      </c>
      <c r="AQ688" s="103" t="s">
        <v>3911</v>
      </c>
      <c r="AR688" s="78" t="str">
        <f>VLOOKUP(AB688,RUBROS[],3,FALSE)</f>
        <v>TIQUETES</v>
      </c>
      <c r="AS688" s="78" t="str">
        <f>VLOOKUP(AB688,RUBROS[],4,FALSE)</f>
        <v>ARTÍCULO 7. SUMINISTRO DE TIQUETES.</v>
      </c>
      <c r="AT688" s="79" t="s">
        <v>2389</v>
      </c>
    </row>
    <row r="689" spans="1:46" x14ac:dyDescent="0.25">
      <c r="A689" s="101">
        <v>87922</v>
      </c>
      <c r="B689" s="97">
        <v>44686</v>
      </c>
      <c r="C689" s="98" t="s">
        <v>3912</v>
      </c>
      <c r="D689" s="98" t="s">
        <v>201</v>
      </c>
      <c r="E689" s="102">
        <v>397251</v>
      </c>
      <c r="F689" s="102">
        <v>0</v>
      </c>
      <c r="G689" s="102">
        <v>0</v>
      </c>
      <c r="H689" s="99" t="s">
        <v>480</v>
      </c>
      <c r="I689" s="98">
        <v>19150759</v>
      </c>
      <c r="J689" s="98" t="s">
        <v>1480</v>
      </c>
      <c r="K689" s="98" t="s">
        <v>213</v>
      </c>
      <c r="L689" s="98" t="s">
        <v>223</v>
      </c>
      <c r="M689" s="98" t="s">
        <v>1481</v>
      </c>
      <c r="N689" s="98" t="s">
        <v>216</v>
      </c>
      <c r="O689" s="98" t="s">
        <v>233</v>
      </c>
      <c r="P689" s="98" t="s">
        <v>234</v>
      </c>
      <c r="Q689" s="99" t="s">
        <v>203</v>
      </c>
      <c r="R689" s="98" t="s">
        <v>204</v>
      </c>
      <c r="S689" s="98" t="s">
        <v>483</v>
      </c>
      <c r="T689" s="98" t="s">
        <v>484</v>
      </c>
      <c r="U689" s="102">
        <v>397251</v>
      </c>
      <c r="V689" s="102">
        <v>0</v>
      </c>
      <c r="W689" s="102">
        <v>397251</v>
      </c>
      <c r="X689" s="102">
        <v>0</v>
      </c>
      <c r="Y689" s="98" t="s">
        <v>207</v>
      </c>
      <c r="Z689" s="98" t="s">
        <v>208</v>
      </c>
      <c r="AA689" s="98" t="s">
        <v>451</v>
      </c>
      <c r="AB689" s="98" t="s">
        <v>62</v>
      </c>
      <c r="AC689" s="98" t="s">
        <v>66</v>
      </c>
      <c r="AD689" s="102">
        <v>100000</v>
      </c>
      <c r="AE689" s="98" t="s">
        <v>3913</v>
      </c>
      <c r="AF689" s="98" t="s">
        <v>1878</v>
      </c>
      <c r="AG689" s="98" t="s">
        <v>946</v>
      </c>
      <c r="AH689" s="98" t="s">
        <v>1935</v>
      </c>
      <c r="AI689" s="98" t="s">
        <v>3281</v>
      </c>
      <c r="AJ689" s="98" t="s">
        <v>3914</v>
      </c>
      <c r="AK689" s="98" t="s">
        <v>3915</v>
      </c>
      <c r="AL689" s="98" t="s">
        <v>3916</v>
      </c>
      <c r="AM689" s="98"/>
      <c r="AN689" s="98" t="s">
        <v>3849</v>
      </c>
      <c r="AO689" s="98" t="s">
        <v>346</v>
      </c>
      <c r="AP689" s="98" t="s">
        <v>3917</v>
      </c>
      <c r="AQ689" s="103" t="s">
        <v>3918</v>
      </c>
      <c r="AR689" s="78" t="str">
        <f>VLOOKUP(AB689,RUBROS[],3,FALSE)</f>
        <v>TIQUETES</v>
      </c>
      <c r="AS689" s="78" t="str">
        <f>VLOOKUP(AB689,RUBROS[],4,FALSE)</f>
        <v>ARTÍCULO 7. SUMINISTRO DE TIQUETES.</v>
      </c>
      <c r="AT689" s="79" t="s">
        <v>2389</v>
      </c>
    </row>
    <row r="690" spans="1:46" x14ac:dyDescent="0.25">
      <c r="A690" s="101">
        <v>87922</v>
      </c>
      <c r="B690" s="97">
        <v>44686</v>
      </c>
      <c r="C690" s="98" t="s">
        <v>3912</v>
      </c>
      <c r="D690" s="98" t="s">
        <v>201</v>
      </c>
      <c r="E690" s="102">
        <v>397251</v>
      </c>
      <c r="F690" s="102">
        <v>0</v>
      </c>
      <c r="G690" s="102">
        <v>0</v>
      </c>
      <c r="H690" s="99" t="s">
        <v>480</v>
      </c>
      <c r="I690" s="98">
        <v>19150759</v>
      </c>
      <c r="J690" s="98" t="s">
        <v>1480</v>
      </c>
      <c r="K690" s="98" t="s">
        <v>213</v>
      </c>
      <c r="L690" s="98" t="s">
        <v>223</v>
      </c>
      <c r="M690" s="98" t="s">
        <v>1481</v>
      </c>
      <c r="N690" s="98" t="s">
        <v>216</v>
      </c>
      <c r="O690" s="98" t="s">
        <v>233</v>
      </c>
      <c r="P690" s="98" t="s">
        <v>234</v>
      </c>
      <c r="Q690" s="99" t="s">
        <v>203</v>
      </c>
      <c r="R690" s="98" t="s">
        <v>204</v>
      </c>
      <c r="S690" s="98" t="s">
        <v>483</v>
      </c>
      <c r="T690" s="98" t="s">
        <v>484</v>
      </c>
      <c r="U690" s="102">
        <v>397251</v>
      </c>
      <c r="V690" s="102">
        <v>0</v>
      </c>
      <c r="W690" s="102">
        <v>397251</v>
      </c>
      <c r="X690" s="102">
        <v>0</v>
      </c>
      <c r="Y690" s="98" t="s">
        <v>207</v>
      </c>
      <c r="Z690" s="98" t="s">
        <v>208</v>
      </c>
      <c r="AA690" s="98" t="s">
        <v>451</v>
      </c>
      <c r="AB690" s="98" t="s">
        <v>3892</v>
      </c>
      <c r="AC690" s="98" t="s">
        <v>79</v>
      </c>
      <c r="AD690" s="102">
        <v>297251</v>
      </c>
      <c r="AE690" s="98" t="s">
        <v>3913</v>
      </c>
      <c r="AF690" s="98" t="s">
        <v>1878</v>
      </c>
      <c r="AG690" s="98" t="s">
        <v>946</v>
      </c>
      <c r="AH690" s="98" t="s">
        <v>1935</v>
      </c>
      <c r="AI690" s="98" t="s">
        <v>3281</v>
      </c>
      <c r="AJ690" s="98" t="s">
        <v>3914</v>
      </c>
      <c r="AK690" s="98" t="s">
        <v>3915</v>
      </c>
      <c r="AL690" s="98" t="s">
        <v>3916</v>
      </c>
      <c r="AM690" s="98"/>
      <c r="AN690" s="98" t="s">
        <v>3849</v>
      </c>
      <c r="AO690" s="98" t="s">
        <v>346</v>
      </c>
      <c r="AP690" s="98" t="s">
        <v>3917</v>
      </c>
      <c r="AQ690" s="103" t="s">
        <v>3918</v>
      </c>
      <c r="AR690" s="78" t="e">
        <f>VLOOKUP(AB690,RUBROS[],3,FALSE)</f>
        <v>#N/A</v>
      </c>
      <c r="AS690" s="78" t="e">
        <f>VLOOKUP(AB690,RUBROS[],4,FALSE)</f>
        <v>#N/A</v>
      </c>
      <c r="AT690" s="79" t="s">
        <v>2388</v>
      </c>
    </row>
    <row r="691" spans="1:46" x14ac:dyDescent="0.25">
      <c r="A691" s="101">
        <v>88022</v>
      </c>
      <c r="B691" s="97">
        <v>44686</v>
      </c>
      <c r="C691" s="98" t="s">
        <v>3919</v>
      </c>
      <c r="D691" s="98" t="s">
        <v>201</v>
      </c>
      <c r="E691" s="102">
        <v>600000</v>
      </c>
      <c r="F691" s="102">
        <v>0</v>
      </c>
      <c r="G691" s="102">
        <v>0</v>
      </c>
      <c r="H691" s="99" t="s">
        <v>480</v>
      </c>
      <c r="I691" s="98">
        <v>19150759</v>
      </c>
      <c r="J691" s="98" t="s">
        <v>1480</v>
      </c>
      <c r="K691" s="98" t="s">
        <v>213</v>
      </c>
      <c r="L691" s="98" t="s">
        <v>223</v>
      </c>
      <c r="M691" s="98" t="s">
        <v>1481</v>
      </c>
      <c r="N691" s="98" t="s">
        <v>216</v>
      </c>
      <c r="O691" s="98" t="s">
        <v>233</v>
      </c>
      <c r="P691" s="98" t="s">
        <v>234</v>
      </c>
      <c r="Q691" s="99" t="s">
        <v>203</v>
      </c>
      <c r="R691" s="98" t="s">
        <v>204</v>
      </c>
      <c r="S691" s="98" t="s">
        <v>483</v>
      </c>
      <c r="T691" s="98" t="s">
        <v>484</v>
      </c>
      <c r="U691" s="102">
        <v>600000</v>
      </c>
      <c r="V691" s="102">
        <v>0</v>
      </c>
      <c r="W691" s="102">
        <v>600000</v>
      </c>
      <c r="X691" s="102">
        <v>0</v>
      </c>
      <c r="Y691" s="98" t="s">
        <v>207</v>
      </c>
      <c r="Z691" s="98" t="s">
        <v>208</v>
      </c>
      <c r="AA691" s="98" t="s">
        <v>451</v>
      </c>
      <c r="AB691" s="98" t="s">
        <v>62</v>
      </c>
      <c r="AC691" s="98" t="s">
        <v>66</v>
      </c>
      <c r="AD691" s="102">
        <v>600000</v>
      </c>
      <c r="AE691" s="98" t="s">
        <v>3913</v>
      </c>
      <c r="AF691" s="98" t="s">
        <v>825</v>
      </c>
      <c r="AG691" s="98" t="s">
        <v>776</v>
      </c>
      <c r="AH691" s="98" t="s">
        <v>1940</v>
      </c>
      <c r="AI691" s="98" t="s">
        <v>3285</v>
      </c>
      <c r="AJ691" s="98" t="s">
        <v>3914</v>
      </c>
      <c r="AK691" s="98" t="s">
        <v>3920</v>
      </c>
      <c r="AL691" s="98" t="s">
        <v>3921</v>
      </c>
      <c r="AM691" s="98"/>
      <c r="AN691" s="98" t="s">
        <v>3849</v>
      </c>
      <c r="AO691" s="98" t="s">
        <v>346</v>
      </c>
      <c r="AP691" s="98" t="s">
        <v>3917</v>
      </c>
      <c r="AQ691" s="103" t="s">
        <v>3922</v>
      </c>
      <c r="AR691" s="78" t="str">
        <f>VLOOKUP(AB691,RUBROS[],3,FALSE)</f>
        <v>TIQUETES</v>
      </c>
      <c r="AS691" s="78" t="str">
        <f>VLOOKUP(AB691,RUBROS[],4,FALSE)</f>
        <v>ARTÍCULO 7. SUMINISTRO DE TIQUETES.</v>
      </c>
      <c r="AT691" s="79" t="s">
        <v>2389</v>
      </c>
    </row>
    <row r="692" spans="1:46" x14ac:dyDescent="0.25">
      <c r="A692" s="101">
        <v>88122</v>
      </c>
      <c r="B692" s="97">
        <v>44686</v>
      </c>
      <c r="C692" s="98" t="s">
        <v>3923</v>
      </c>
      <c r="D692" s="98" t="s">
        <v>201</v>
      </c>
      <c r="E692" s="102">
        <v>676470</v>
      </c>
      <c r="F692" s="102">
        <v>0</v>
      </c>
      <c r="G692" s="102">
        <v>0</v>
      </c>
      <c r="H692" s="99" t="s">
        <v>480</v>
      </c>
      <c r="I692" s="98">
        <v>79535679</v>
      </c>
      <c r="J692" s="98" t="s">
        <v>2746</v>
      </c>
      <c r="K692" s="98" t="s">
        <v>213</v>
      </c>
      <c r="L692" s="98" t="s">
        <v>223</v>
      </c>
      <c r="M692" s="98" t="s">
        <v>2747</v>
      </c>
      <c r="N692" s="98" t="s">
        <v>216</v>
      </c>
      <c r="O692" s="98" t="s">
        <v>564</v>
      </c>
      <c r="P692" s="98" t="s">
        <v>565</v>
      </c>
      <c r="Q692" s="99" t="s">
        <v>203</v>
      </c>
      <c r="R692" s="98" t="s">
        <v>204</v>
      </c>
      <c r="S692" s="98" t="s">
        <v>522</v>
      </c>
      <c r="T692" s="98" t="s">
        <v>523</v>
      </c>
      <c r="U692" s="102">
        <v>676470</v>
      </c>
      <c r="V692" s="102">
        <v>0</v>
      </c>
      <c r="W692" s="102">
        <v>676470</v>
      </c>
      <c r="X692" s="102">
        <v>0</v>
      </c>
      <c r="Y692" s="98" t="s">
        <v>207</v>
      </c>
      <c r="Z692" s="98" t="s">
        <v>208</v>
      </c>
      <c r="AA692" s="98" t="s">
        <v>451</v>
      </c>
      <c r="AB692" s="98" t="s">
        <v>62</v>
      </c>
      <c r="AC692" s="98" t="s">
        <v>66</v>
      </c>
      <c r="AD692" s="102">
        <v>100000</v>
      </c>
      <c r="AE692" s="98" t="s">
        <v>3924</v>
      </c>
      <c r="AF692" s="98" t="s">
        <v>1886</v>
      </c>
      <c r="AG692" s="98" t="s">
        <v>962</v>
      </c>
      <c r="AH692" s="98" t="s">
        <v>1945</v>
      </c>
      <c r="AI692" s="98" t="s">
        <v>3291</v>
      </c>
      <c r="AJ692" s="98" t="s">
        <v>3914</v>
      </c>
      <c r="AK692" s="98" t="s">
        <v>3925</v>
      </c>
      <c r="AL692" s="98" t="s">
        <v>3926</v>
      </c>
      <c r="AM692" s="98"/>
      <c r="AN692" s="98" t="s">
        <v>3914</v>
      </c>
      <c r="AO692" s="98" t="s">
        <v>346</v>
      </c>
      <c r="AP692" s="98" t="s">
        <v>3927</v>
      </c>
      <c r="AQ692" s="103" t="s">
        <v>3928</v>
      </c>
      <c r="AR692" s="78" t="str">
        <f>VLOOKUP(AB692,RUBROS[],3,FALSE)</f>
        <v>TIQUETES</v>
      </c>
      <c r="AS692" s="78" t="str">
        <f>VLOOKUP(AB692,RUBROS[],4,FALSE)</f>
        <v>ARTÍCULO 7. SUMINISTRO DE TIQUETES.</v>
      </c>
      <c r="AT692" s="79" t="s">
        <v>2389</v>
      </c>
    </row>
    <row r="693" spans="1:46" x14ac:dyDescent="0.25">
      <c r="A693" s="101">
        <v>88122</v>
      </c>
      <c r="B693" s="97">
        <v>44686</v>
      </c>
      <c r="C693" s="98" t="s">
        <v>3923</v>
      </c>
      <c r="D693" s="98" t="s">
        <v>201</v>
      </c>
      <c r="E693" s="102">
        <v>676470</v>
      </c>
      <c r="F693" s="102">
        <v>0</v>
      </c>
      <c r="G693" s="102">
        <v>0</v>
      </c>
      <c r="H693" s="99" t="s">
        <v>480</v>
      </c>
      <c r="I693" s="98">
        <v>79535679</v>
      </c>
      <c r="J693" s="98" t="s">
        <v>2746</v>
      </c>
      <c r="K693" s="98" t="s">
        <v>213</v>
      </c>
      <c r="L693" s="98" t="s">
        <v>223</v>
      </c>
      <c r="M693" s="98" t="s">
        <v>2747</v>
      </c>
      <c r="N693" s="98" t="s">
        <v>216</v>
      </c>
      <c r="O693" s="98" t="s">
        <v>564</v>
      </c>
      <c r="P693" s="98" t="s">
        <v>565</v>
      </c>
      <c r="Q693" s="99" t="s">
        <v>203</v>
      </c>
      <c r="R693" s="98" t="s">
        <v>204</v>
      </c>
      <c r="S693" s="98" t="s">
        <v>522</v>
      </c>
      <c r="T693" s="98" t="s">
        <v>523</v>
      </c>
      <c r="U693" s="102">
        <v>676470</v>
      </c>
      <c r="V693" s="102">
        <v>0</v>
      </c>
      <c r="W693" s="102">
        <v>676470</v>
      </c>
      <c r="X693" s="102">
        <v>0</v>
      </c>
      <c r="Y693" s="98" t="s">
        <v>207</v>
      </c>
      <c r="Z693" s="98" t="s">
        <v>208</v>
      </c>
      <c r="AA693" s="98" t="s">
        <v>451</v>
      </c>
      <c r="AB693" s="98" t="s">
        <v>77</v>
      </c>
      <c r="AC693" s="98" t="s">
        <v>76</v>
      </c>
      <c r="AD693" s="102">
        <v>576470</v>
      </c>
      <c r="AE693" s="98" t="s">
        <v>3924</v>
      </c>
      <c r="AF693" s="98" t="s">
        <v>1886</v>
      </c>
      <c r="AG693" s="98" t="s">
        <v>962</v>
      </c>
      <c r="AH693" s="98" t="s">
        <v>1945</v>
      </c>
      <c r="AI693" s="98" t="s">
        <v>3291</v>
      </c>
      <c r="AJ693" s="98" t="s">
        <v>3914</v>
      </c>
      <c r="AK693" s="98" t="s">
        <v>3925</v>
      </c>
      <c r="AL693" s="98" t="s">
        <v>3926</v>
      </c>
      <c r="AM693" s="98"/>
      <c r="AN693" s="98" t="s">
        <v>3914</v>
      </c>
      <c r="AO693" s="98" t="s">
        <v>346</v>
      </c>
      <c r="AP693" s="98" t="s">
        <v>3927</v>
      </c>
      <c r="AQ693" s="103" t="s">
        <v>3928</v>
      </c>
      <c r="AR693" s="78" t="str">
        <f>VLOOKUP(AB693,RUBROS[],3,FALSE)</f>
        <v>RECONOCIMIENTO DE VIÁTICOS</v>
      </c>
      <c r="AS693" s="78" t="str">
        <f>VLOOKUP(AB693,RUBROS[],4,FALSE)</f>
        <v>ARTÍCULO 8. RECONOCIMIENTO DE VIÁTICOS.</v>
      </c>
      <c r="AT693" s="79" t="s">
        <v>2388</v>
      </c>
    </row>
    <row r="694" spans="1:46" x14ac:dyDescent="0.25">
      <c r="A694" s="101">
        <v>88222</v>
      </c>
      <c r="B694" s="97">
        <v>44686</v>
      </c>
      <c r="C694" s="98" t="s">
        <v>3929</v>
      </c>
      <c r="D694" s="98" t="s">
        <v>201</v>
      </c>
      <c r="E694" s="102">
        <v>600000</v>
      </c>
      <c r="F694" s="102">
        <v>0</v>
      </c>
      <c r="G694" s="102">
        <v>0</v>
      </c>
      <c r="H694" s="99" t="s">
        <v>480</v>
      </c>
      <c r="I694" s="98">
        <v>79535679</v>
      </c>
      <c r="J694" s="98" t="s">
        <v>2746</v>
      </c>
      <c r="K694" s="98" t="s">
        <v>213</v>
      </c>
      <c r="L694" s="98" t="s">
        <v>223</v>
      </c>
      <c r="M694" s="98" t="s">
        <v>2747</v>
      </c>
      <c r="N694" s="98" t="s">
        <v>216</v>
      </c>
      <c r="O694" s="98" t="s">
        <v>564</v>
      </c>
      <c r="P694" s="98" t="s">
        <v>565</v>
      </c>
      <c r="Q694" s="99" t="s">
        <v>203</v>
      </c>
      <c r="R694" s="98" t="s">
        <v>204</v>
      </c>
      <c r="S694" s="98" t="s">
        <v>522</v>
      </c>
      <c r="T694" s="98" t="s">
        <v>523</v>
      </c>
      <c r="U694" s="102">
        <v>600000</v>
      </c>
      <c r="V694" s="102">
        <v>0</v>
      </c>
      <c r="W694" s="102">
        <v>600000</v>
      </c>
      <c r="X694" s="102">
        <v>0</v>
      </c>
      <c r="Y694" s="98" t="s">
        <v>207</v>
      </c>
      <c r="Z694" s="98" t="s">
        <v>208</v>
      </c>
      <c r="AA694" s="98" t="s">
        <v>451</v>
      </c>
      <c r="AB694" s="98" t="s">
        <v>62</v>
      </c>
      <c r="AC694" s="98" t="s">
        <v>66</v>
      </c>
      <c r="AD694" s="102">
        <v>600000</v>
      </c>
      <c r="AE694" s="98" t="s">
        <v>3924</v>
      </c>
      <c r="AF694" s="98" t="s">
        <v>898</v>
      </c>
      <c r="AG694" s="98" t="s">
        <v>835</v>
      </c>
      <c r="AH694" s="98" t="s">
        <v>1949</v>
      </c>
      <c r="AI694" s="98" t="s">
        <v>3295</v>
      </c>
      <c r="AJ694" s="98" t="s">
        <v>3914</v>
      </c>
      <c r="AK694" s="98" t="s">
        <v>3639</v>
      </c>
      <c r="AL694" s="98" t="s">
        <v>3930</v>
      </c>
      <c r="AM694" s="98"/>
      <c r="AN694" s="98" t="s">
        <v>3914</v>
      </c>
      <c r="AO694" s="98" t="s">
        <v>346</v>
      </c>
      <c r="AP694" s="98" t="s">
        <v>3927</v>
      </c>
      <c r="AQ694" s="103" t="s">
        <v>3931</v>
      </c>
      <c r="AR694" s="78" t="str">
        <f>VLOOKUP(AB694,RUBROS[],3,FALSE)</f>
        <v>TIQUETES</v>
      </c>
      <c r="AS694" s="78" t="str">
        <f>VLOOKUP(AB694,RUBROS[],4,FALSE)</f>
        <v>ARTÍCULO 7. SUMINISTRO DE TIQUETES.</v>
      </c>
      <c r="AT694" s="79" t="s">
        <v>2389</v>
      </c>
    </row>
    <row r="695" spans="1:46" x14ac:dyDescent="0.25">
      <c r="A695" s="101">
        <v>88322</v>
      </c>
      <c r="B695" s="97">
        <v>44686</v>
      </c>
      <c r="C695" s="98" t="s">
        <v>3932</v>
      </c>
      <c r="D695" s="98" t="s">
        <v>201</v>
      </c>
      <c r="E695" s="102">
        <v>3475000</v>
      </c>
      <c r="F695" s="102">
        <v>29414</v>
      </c>
      <c r="G695" s="102">
        <v>0</v>
      </c>
      <c r="H695" s="99" t="s">
        <v>480</v>
      </c>
      <c r="I695" s="98">
        <v>1102121455</v>
      </c>
      <c r="J695" s="98" t="s">
        <v>1846</v>
      </c>
      <c r="K695" s="98" t="s">
        <v>213</v>
      </c>
      <c r="L695" s="98" t="s">
        <v>223</v>
      </c>
      <c r="M695" s="98" t="s">
        <v>1847</v>
      </c>
      <c r="N695" s="98" t="s">
        <v>216</v>
      </c>
      <c r="O695" s="98" t="s">
        <v>228</v>
      </c>
      <c r="P695" s="98" t="s">
        <v>229</v>
      </c>
      <c r="Q695" s="99" t="s">
        <v>203</v>
      </c>
      <c r="R695" s="98" t="s">
        <v>204</v>
      </c>
      <c r="S695" s="98" t="s">
        <v>483</v>
      </c>
      <c r="T695" s="98" t="s">
        <v>484</v>
      </c>
      <c r="U695" s="102">
        <v>3475000</v>
      </c>
      <c r="V695" s="102">
        <v>0</v>
      </c>
      <c r="W695" s="102">
        <v>3475000</v>
      </c>
      <c r="X695" s="102">
        <v>0</v>
      </c>
      <c r="Y695" s="98" t="s">
        <v>207</v>
      </c>
      <c r="Z695" s="98" t="s">
        <v>208</v>
      </c>
      <c r="AA695" s="98" t="s">
        <v>451</v>
      </c>
      <c r="AB695" s="98" t="s">
        <v>452</v>
      </c>
      <c r="AC695" s="98" t="s">
        <v>453</v>
      </c>
      <c r="AD695" s="102">
        <v>3475000</v>
      </c>
      <c r="AE695" s="98" t="s">
        <v>3933</v>
      </c>
      <c r="AF695" s="98" t="s">
        <v>881</v>
      </c>
      <c r="AG695" s="98" t="s">
        <v>738</v>
      </c>
      <c r="AH695" s="98" t="s">
        <v>842</v>
      </c>
      <c r="AI695" s="98" t="s">
        <v>3298</v>
      </c>
      <c r="AJ695" s="98" t="s">
        <v>3914</v>
      </c>
      <c r="AK695" s="98" t="s">
        <v>3934</v>
      </c>
      <c r="AL695" s="98" t="s">
        <v>3935</v>
      </c>
      <c r="AM695" s="98"/>
      <c r="AN695" s="98" t="s">
        <v>492</v>
      </c>
      <c r="AO695" s="98" t="s">
        <v>501</v>
      </c>
      <c r="AP695" s="98" t="s">
        <v>1851</v>
      </c>
      <c r="AQ695" s="103" t="s">
        <v>1852</v>
      </c>
      <c r="AR695" s="78" t="s">
        <v>995</v>
      </c>
      <c r="AS695" s="78" t="s">
        <v>996</v>
      </c>
      <c r="AT695" s="79" t="s">
        <v>997</v>
      </c>
    </row>
    <row r="696" spans="1:46" x14ac:dyDescent="0.25">
      <c r="A696" s="101">
        <v>88422</v>
      </c>
      <c r="B696" s="97">
        <v>44686</v>
      </c>
      <c r="C696" s="98" t="s">
        <v>3936</v>
      </c>
      <c r="D696" s="98" t="s">
        <v>201</v>
      </c>
      <c r="E696" s="102">
        <v>1178549.97</v>
      </c>
      <c r="F696" s="102">
        <v>0</v>
      </c>
      <c r="G696" s="102">
        <v>0</v>
      </c>
      <c r="H696" s="99" t="s">
        <v>202</v>
      </c>
      <c r="I696" s="98">
        <v>900494393</v>
      </c>
      <c r="J696" s="98" t="s">
        <v>227</v>
      </c>
      <c r="K696" s="98" t="s">
        <v>213</v>
      </c>
      <c r="L696" s="98" t="s">
        <v>214</v>
      </c>
      <c r="M696" s="98" t="s">
        <v>334</v>
      </c>
      <c r="N696" s="98" t="s">
        <v>216</v>
      </c>
      <c r="O696" s="98" t="s">
        <v>228</v>
      </c>
      <c r="P696" s="98" t="s">
        <v>229</v>
      </c>
      <c r="Q696" s="99" t="s">
        <v>203</v>
      </c>
      <c r="R696" s="98" t="s">
        <v>204</v>
      </c>
      <c r="S696" s="98" t="s">
        <v>363</v>
      </c>
      <c r="T696" s="98" t="s">
        <v>364</v>
      </c>
      <c r="U696" s="102">
        <v>140000</v>
      </c>
      <c r="V696" s="102">
        <v>0</v>
      </c>
      <c r="W696" s="102">
        <v>140000</v>
      </c>
      <c r="X696" s="102">
        <v>0</v>
      </c>
      <c r="Y696" s="98" t="s">
        <v>207</v>
      </c>
      <c r="Z696" s="98" t="s">
        <v>208</v>
      </c>
      <c r="AA696" s="98" t="s">
        <v>209</v>
      </c>
      <c r="AB696" s="98" t="s">
        <v>365</v>
      </c>
      <c r="AC696" s="98" t="s">
        <v>366</v>
      </c>
      <c r="AD696" s="102">
        <v>140000</v>
      </c>
      <c r="AE696" s="98" t="s">
        <v>3937</v>
      </c>
      <c r="AF696" s="98" t="s">
        <v>427</v>
      </c>
      <c r="AG696" s="98" t="s">
        <v>1939</v>
      </c>
      <c r="AH696" s="98" t="s">
        <v>1954</v>
      </c>
      <c r="AI696" s="98" t="s">
        <v>3302</v>
      </c>
      <c r="AJ696" s="98" t="s">
        <v>3914</v>
      </c>
      <c r="AK696" s="98" t="s">
        <v>3938</v>
      </c>
      <c r="AL696" s="98" t="s">
        <v>3939</v>
      </c>
      <c r="AM696" s="98"/>
      <c r="AN696" s="98" t="s">
        <v>3914</v>
      </c>
      <c r="AO696" s="98" t="s">
        <v>1620</v>
      </c>
      <c r="AP696" s="98" t="s">
        <v>3940</v>
      </c>
      <c r="AQ696" s="103" t="s">
        <v>3941</v>
      </c>
      <c r="AR696" s="78" t="e">
        <f>VLOOKUP(AB696,RUBROS[],3,FALSE)</f>
        <v>#N/A</v>
      </c>
      <c r="AS696" s="78" t="e">
        <f>VLOOKUP(AB696,RUBROS[],4,FALSE)</f>
        <v>#N/A</v>
      </c>
      <c r="AT696" s="79" t="s">
        <v>994</v>
      </c>
    </row>
    <row r="697" spans="1:46" x14ac:dyDescent="0.25">
      <c r="A697" s="101">
        <v>88422</v>
      </c>
      <c r="B697" s="97">
        <v>44686</v>
      </c>
      <c r="C697" s="98" t="s">
        <v>3936</v>
      </c>
      <c r="D697" s="98" t="s">
        <v>201</v>
      </c>
      <c r="E697" s="102">
        <v>1178549.97</v>
      </c>
      <c r="F697" s="102">
        <v>0</v>
      </c>
      <c r="G697" s="102">
        <v>0</v>
      </c>
      <c r="H697" s="99" t="s">
        <v>202</v>
      </c>
      <c r="I697" s="98">
        <v>900494393</v>
      </c>
      <c r="J697" s="98" t="s">
        <v>227</v>
      </c>
      <c r="K697" s="98" t="s">
        <v>213</v>
      </c>
      <c r="L697" s="98" t="s">
        <v>214</v>
      </c>
      <c r="M697" s="98" t="s">
        <v>334</v>
      </c>
      <c r="N697" s="98" t="s">
        <v>216</v>
      </c>
      <c r="O697" s="98" t="s">
        <v>228</v>
      </c>
      <c r="P697" s="98" t="s">
        <v>229</v>
      </c>
      <c r="Q697" s="99" t="s">
        <v>203</v>
      </c>
      <c r="R697" s="98" t="s">
        <v>204</v>
      </c>
      <c r="S697" s="98" t="s">
        <v>335</v>
      </c>
      <c r="T697" s="98" t="s">
        <v>336</v>
      </c>
      <c r="U697" s="102">
        <v>125000</v>
      </c>
      <c r="V697" s="102">
        <v>0</v>
      </c>
      <c r="W697" s="102">
        <v>125000</v>
      </c>
      <c r="X697" s="102">
        <v>0</v>
      </c>
      <c r="Y697" s="98" t="s">
        <v>207</v>
      </c>
      <c r="Z697" s="98" t="s">
        <v>208</v>
      </c>
      <c r="AA697" s="98" t="s">
        <v>209</v>
      </c>
      <c r="AB697" s="98" t="s">
        <v>337</v>
      </c>
      <c r="AC697" s="98" t="s">
        <v>338</v>
      </c>
      <c r="AD697" s="102">
        <v>125000</v>
      </c>
      <c r="AE697" s="98" t="s">
        <v>3937</v>
      </c>
      <c r="AF697" s="98" t="s">
        <v>427</v>
      </c>
      <c r="AG697" s="98" t="s">
        <v>1939</v>
      </c>
      <c r="AH697" s="98" t="s">
        <v>1954</v>
      </c>
      <c r="AI697" s="98" t="s">
        <v>3302</v>
      </c>
      <c r="AJ697" s="98" t="s">
        <v>3914</v>
      </c>
      <c r="AK697" s="98" t="s">
        <v>3938</v>
      </c>
      <c r="AL697" s="98" t="s">
        <v>3939</v>
      </c>
      <c r="AM697" s="98"/>
      <c r="AN697" s="98" t="s">
        <v>3914</v>
      </c>
      <c r="AO697" s="98" t="s">
        <v>1620</v>
      </c>
      <c r="AP697" s="98" t="s">
        <v>3940</v>
      </c>
      <c r="AQ697" s="103" t="s">
        <v>3941</v>
      </c>
      <c r="AR697" s="78" t="e">
        <f>VLOOKUP(AB697,RUBROS[],3,FALSE)</f>
        <v>#N/A</v>
      </c>
      <c r="AS697" s="78" t="e">
        <f>VLOOKUP(AB697,RUBROS[],4,FALSE)</f>
        <v>#N/A</v>
      </c>
      <c r="AT697" s="79" t="s">
        <v>994</v>
      </c>
    </row>
    <row r="698" spans="1:46" x14ac:dyDescent="0.25">
      <c r="A698" s="101">
        <v>88422</v>
      </c>
      <c r="B698" s="97">
        <v>44686</v>
      </c>
      <c r="C698" s="98" t="s">
        <v>3936</v>
      </c>
      <c r="D698" s="98" t="s">
        <v>201</v>
      </c>
      <c r="E698" s="102">
        <v>1178549.97</v>
      </c>
      <c r="F698" s="102">
        <v>0</v>
      </c>
      <c r="G698" s="102">
        <v>0</v>
      </c>
      <c r="H698" s="99" t="s">
        <v>202</v>
      </c>
      <c r="I698" s="98">
        <v>900494393</v>
      </c>
      <c r="J698" s="98" t="s">
        <v>227</v>
      </c>
      <c r="K698" s="98" t="s">
        <v>213</v>
      </c>
      <c r="L698" s="98" t="s">
        <v>214</v>
      </c>
      <c r="M698" s="98" t="s">
        <v>334</v>
      </c>
      <c r="N698" s="98" t="s">
        <v>216</v>
      </c>
      <c r="O698" s="98" t="s">
        <v>228</v>
      </c>
      <c r="P698" s="98" t="s">
        <v>229</v>
      </c>
      <c r="Q698" s="99" t="s">
        <v>203</v>
      </c>
      <c r="R698" s="98" t="s">
        <v>204</v>
      </c>
      <c r="S698" s="98" t="s">
        <v>393</v>
      </c>
      <c r="T698" s="98" t="s">
        <v>394</v>
      </c>
      <c r="U698" s="102">
        <v>830950</v>
      </c>
      <c r="V698" s="102">
        <v>0</v>
      </c>
      <c r="W698" s="102">
        <v>830950</v>
      </c>
      <c r="X698" s="102">
        <v>0</v>
      </c>
      <c r="Y698" s="98" t="s">
        <v>207</v>
      </c>
      <c r="Z698" s="98" t="s">
        <v>208</v>
      </c>
      <c r="AA698" s="98" t="s">
        <v>209</v>
      </c>
      <c r="AB698" s="98" t="s">
        <v>395</v>
      </c>
      <c r="AC698" s="98" t="s">
        <v>396</v>
      </c>
      <c r="AD698" s="102">
        <v>830950</v>
      </c>
      <c r="AE698" s="98" t="s">
        <v>3937</v>
      </c>
      <c r="AF698" s="98" t="s">
        <v>427</v>
      </c>
      <c r="AG698" s="98" t="s">
        <v>1939</v>
      </c>
      <c r="AH698" s="98" t="s">
        <v>1954</v>
      </c>
      <c r="AI698" s="98" t="s">
        <v>3302</v>
      </c>
      <c r="AJ698" s="98" t="s">
        <v>3914</v>
      </c>
      <c r="AK698" s="98" t="s">
        <v>3938</v>
      </c>
      <c r="AL698" s="98" t="s">
        <v>3939</v>
      </c>
      <c r="AM698" s="98"/>
      <c r="AN698" s="98" t="s">
        <v>3914</v>
      </c>
      <c r="AO698" s="98" t="s">
        <v>1620</v>
      </c>
      <c r="AP698" s="98" t="s">
        <v>3940</v>
      </c>
      <c r="AQ698" s="103" t="s">
        <v>3941</v>
      </c>
      <c r="AR698" s="78" t="e">
        <f>VLOOKUP(AB698,RUBROS[],3,FALSE)</f>
        <v>#N/A</v>
      </c>
      <c r="AS698" s="78" t="e">
        <f>VLOOKUP(AB698,RUBROS[],4,FALSE)</f>
        <v>#N/A</v>
      </c>
      <c r="AT698" s="79" t="s">
        <v>994</v>
      </c>
    </row>
    <row r="699" spans="1:46" x14ac:dyDescent="0.25">
      <c r="A699" s="101">
        <v>88422</v>
      </c>
      <c r="B699" s="97">
        <v>44686</v>
      </c>
      <c r="C699" s="98" t="s">
        <v>3936</v>
      </c>
      <c r="D699" s="98" t="s">
        <v>201</v>
      </c>
      <c r="E699" s="102">
        <v>1178549.97</v>
      </c>
      <c r="F699" s="102">
        <v>0</v>
      </c>
      <c r="G699" s="102">
        <v>0</v>
      </c>
      <c r="H699" s="99" t="s">
        <v>202</v>
      </c>
      <c r="I699" s="98">
        <v>900494393</v>
      </c>
      <c r="J699" s="98" t="s">
        <v>227</v>
      </c>
      <c r="K699" s="98" t="s">
        <v>213</v>
      </c>
      <c r="L699" s="98" t="s">
        <v>214</v>
      </c>
      <c r="M699" s="98" t="s">
        <v>334</v>
      </c>
      <c r="N699" s="98" t="s">
        <v>216</v>
      </c>
      <c r="O699" s="98" t="s">
        <v>228</v>
      </c>
      <c r="P699" s="98" t="s">
        <v>229</v>
      </c>
      <c r="Q699" s="99" t="s">
        <v>203</v>
      </c>
      <c r="R699" s="98" t="s">
        <v>204</v>
      </c>
      <c r="S699" s="98" t="s">
        <v>359</v>
      </c>
      <c r="T699" s="98" t="s">
        <v>360</v>
      </c>
      <c r="U699" s="102">
        <v>82599.97</v>
      </c>
      <c r="V699" s="102">
        <v>0</v>
      </c>
      <c r="W699" s="102">
        <v>82599.97</v>
      </c>
      <c r="X699" s="102">
        <v>0</v>
      </c>
      <c r="Y699" s="98" t="s">
        <v>207</v>
      </c>
      <c r="Z699" s="98" t="s">
        <v>208</v>
      </c>
      <c r="AA699" s="98" t="s">
        <v>209</v>
      </c>
      <c r="AB699" s="98" t="s">
        <v>361</v>
      </c>
      <c r="AC699" s="98" t="s">
        <v>362</v>
      </c>
      <c r="AD699" s="102">
        <v>82599.97</v>
      </c>
      <c r="AE699" s="98" t="s">
        <v>3937</v>
      </c>
      <c r="AF699" s="98" t="s">
        <v>427</v>
      </c>
      <c r="AG699" s="98" t="s">
        <v>1939</v>
      </c>
      <c r="AH699" s="98" t="s">
        <v>1954</v>
      </c>
      <c r="AI699" s="98" t="s">
        <v>3302</v>
      </c>
      <c r="AJ699" s="98" t="s">
        <v>3914</v>
      </c>
      <c r="AK699" s="98" t="s">
        <v>3938</v>
      </c>
      <c r="AL699" s="98" t="s">
        <v>3939</v>
      </c>
      <c r="AM699" s="98"/>
      <c r="AN699" s="98" t="s">
        <v>3914</v>
      </c>
      <c r="AO699" s="98" t="s">
        <v>1620</v>
      </c>
      <c r="AP699" s="98" t="s">
        <v>3940</v>
      </c>
      <c r="AQ699" s="103" t="s">
        <v>3941</v>
      </c>
      <c r="AR699" s="78" t="e">
        <f>VLOOKUP(AB699,RUBROS[],3,FALSE)</f>
        <v>#N/A</v>
      </c>
      <c r="AS699" s="78" t="e">
        <f>VLOOKUP(AB699,RUBROS[],4,FALSE)</f>
        <v>#N/A</v>
      </c>
      <c r="AT699" s="79" t="s">
        <v>994</v>
      </c>
    </row>
    <row r="700" spans="1:46" x14ac:dyDescent="0.25">
      <c r="A700" s="101">
        <v>88522</v>
      </c>
      <c r="B700" s="97">
        <v>44686</v>
      </c>
      <c r="C700" s="98" t="s">
        <v>3942</v>
      </c>
      <c r="D700" s="98" t="s">
        <v>201</v>
      </c>
      <c r="E700" s="102">
        <v>3150000</v>
      </c>
      <c r="F700" s="102">
        <v>26664</v>
      </c>
      <c r="G700" s="102">
        <v>0</v>
      </c>
      <c r="H700" s="99" t="s">
        <v>480</v>
      </c>
      <c r="I700" s="98">
        <v>1065889898</v>
      </c>
      <c r="J700" s="98" t="s">
        <v>1783</v>
      </c>
      <c r="K700" s="98" t="s">
        <v>213</v>
      </c>
      <c r="L700" s="98" t="s">
        <v>223</v>
      </c>
      <c r="M700" s="98" t="s">
        <v>1784</v>
      </c>
      <c r="N700" s="98" t="s">
        <v>216</v>
      </c>
      <c r="O700" s="98" t="s">
        <v>467</v>
      </c>
      <c r="P700" s="98" t="s">
        <v>468</v>
      </c>
      <c r="Q700" s="99" t="s">
        <v>203</v>
      </c>
      <c r="R700" s="98" t="s">
        <v>204</v>
      </c>
      <c r="S700" s="98" t="s">
        <v>610</v>
      </c>
      <c r="T700" s="98" t="s">
        <v>611</v>
      </c>
      <c r="U700" s="102">
        <v>3150000</v>
      </c>
      <c r="V700" s="102">
        <v>0</v>
      </c>
      <c r="W700" s="102">
        <v>3150000</v>
      </c>
      <c r="X700" s="102">
        <v>0</v>
      </c>
      <c r="Y700" s="98" t="s">
        <v>207</v>
      </c>
      <c r="Z700" s="98" t="s">
        <v>208</v>
      </c>
      <c r="AA700" s="98" t="s">
        <v>451</v>
      </c>
      <c r="AB700" s="98" t="s">
        <v>452</v>
      </c>
      <c r="AC700" s="98" t="s">
        <v>453</v>
      </c>
      <c r="AD700" s="102">
        <v>3150000</v>
      </c>
      <c r="AE700" s="98" t="s">
        <v>3771</v>
      </c>
      <c r="AF700" s="98" t="s">
        <v>1390</v>
      </c>
      <c r="AG700" s="98" t="s">
        <v>1391</v>
      </c>
      <c r="AH700" s="98" t="s">
        <v>783</v>
      </c>
      <c r="AI700" s="98" t="s">
        <v>3306</v>
      </c>
      <c r="AJ700" s="98" t="s">
        <v>3914</v>
      </c>
      <c r="AK700" s="98" t="s">
        <v>3943</v>
      </c>
      <c r="AL700" s="98" t="s">
        <v>3944</v>
      </c>
      <c r="AM700" s="98"/>
      <c r="AN700" s="98" t="s">
        <v>343</v>
      </c>
      <c r="AO700" s="98" t="s">
        <v>493</v>
      </c>
      <c r="AP700" s="98" t="s">
        <v>3945</v>
      </c>
      <c r="AQ700" s="103" t="s">
        <v>1395</v>
      </c>
      <c r="AR700" s="78" t="s">
        <v>995</v>
      </c>
      <c r="AS700" s="78" t="s">
        <v>996</v>
      </c>
      <c r="AT700" s="79" t="s">
        <v>997</v>
      </c>
    </row>
    <row r="701" spans="1:46" x14ac:dyDescent="0.25">
      <c r="A701" s="101">
        <v>88622</v>
      </c>
      <c r="B701" s="97">
        <v>44686</v>
      </c>
      <c r="C701" s="98" t="s">
        <v>3946</v>
      </c>
      <c r="D701" s="98" t="s">
        <v>201</v>
      </c>
      <c r="E701" s="102">
        <v>3150000</v>
      </c>
      <c r="F701" s="102">
        <v>26664</v>
      </c>
      <c r="G701" s="102">
        <v>0</v>
      </c>
      <c r="H701" s="99" t="s">
        <v>480</v>
      </c>
      <c r="I701" s="98">
        <v>1045725479</v>
      </c>
      <c r="J701" s="98" t="s">
        <v>1658</v>
      </c>
      <c r="K701" s="98" t="s">
        <v>213</v>
      </c>
      <c r="L701" s="98" t="s">
        <v>223</v>
      </c>
      <c r="M701" s="98" t="s">
        <v>1659</v>
      </c>
      <c r="N701" s="98" t="s">
        <v>216</v>
      </c>
      <c r="O701" s="98" t="s">
        <v>467</v>
      </c>
      <c r="P701" s="98" t="s">
        <v>468</v>
      </c>
      <c r="Q701" s="99" t="s">
        <v>203</v>
      </c>
      <c r="R701" s="98" t="s">
        <v>204</v>
      </c>
      <c r="S701" s="98" t="s">
        <v>586</v>
      </c>
      <c r="T701" s="98" t="s">
        <v>587</v>
      </c>
      <c r="U701" s="102">
        <v>3150000</v>
      </c>
      <c r="V701" s="102">
        <v>0</v>
      </c>
      <c r="W701" s="102">
        <v>3150000</v>
      </c>
      <c r="X701" s="102">
        <v>0</v>
      </c>
      <c r="Y701" s="98" t="s">
        <v>207</v>
      </c>
      <c r="Z701" s="98" t="s">
        <v>208</v>
      </c>
      <c r="AA701" s="98" t="s">
        <v>209</v>
      </c>
      <c r="AB701" s="98" t="s">
        <v>452</v>
      </c>
      <c r="AC701" s="98" t="s">
        <v>453</v>
      </c>
      <c r="AD701" s="102">
        <v>3150000</v>
      </c>
      <c r="AE701" s="98" t="s">
        <v>3947</v>
      </c>
      <c r="AF701" s="98" t="s">
        <v>703</v>
      </c>
      <c r="AG701" s="98" t="s">
        <v>1433</v>
      </c>
      <c r="AH701" s="98" t="s">
        <v>1568</v>
      </c>
      <c r="AI701" s="98" t="s">
        <v>3309</v>
      </c>
      <c r="AJ701" s="98" t="s">
        <v>3914</v>
      </c>
      <c r="AK701" s="98" t="s">
        <v>3948</v>
      </c>
      <c r="AL701" s="98" t="s">
        <v>3949</v>
      </c>
      <c r="AM701" s="98"/>
      <c r="AN701" s="98" t="s">
        <v>492</v>
      </c>
      <c r="AO701" s="98" t="s">
        <v>493</v>
      </c>
      <c r="AP701" s="98" t="s">
        <v>1664</v>
      </c>
      <c r="AQ701" s="103" t="s">
        <v>1665</v>
      </c>
      <c r="AR701" s="78" t="s">
        <v>995</v>
      </c>
      <c r="AS701" s="78" t="s">
        <v>996</v>
      </c>
      <c r="AT701" s="79" t="s">
        <v>997</v>
      </c>
    </row>
    <row r="702" spans="1:46" x14ac:dyDescent="0.25">
      <c r="A702" s="101">
        <v>88822</v>
      </c>
      <c r="B702" s="97">
        <v>44687</v>
      </c>
      <c r="C702" s="98" t="s">
        <v>3950</v>
      </c>
      <c r="D702" s="98" t="s">
        <v>201</v>
      </c>
      <c r="E702" s="102">
        <v>3475000</v>
      </c>
      <c r="F702" s="102">
        <v>29414</v>
      </c>
      <c r="G702" s="102">
        <v>0</v>
      </c>
      <c r="H702" s="99" t="s">
        <v>480</v>
      </c>
      <c r="I702" s="98">
        <v>1031143411</v>
      </c>
      <c r="J702" s="98" t="s">
        <v>1737</v>
      </c>
      <c r="K702" s="98" t="s">
        <v>213</v>
      </c>
      <c r="L702" s="98" t="s">
        <v>223</v>
      </c>
      <c r="M702" s="98" t="s">
        <v>1738</v>
      </c>
      <c r="N702" s="98" t="s">
        <v>216</v>
      </c>
      <c r="O702" s="98" t="s">
        <v>564</v>
      </c>
      <c r="P702" s="98" t="s">
        <v>565</v>
      </c>
      <c r="Q702" s="99" t="s">
        <v>203</v>
      </c>
      <c r="R702" s="98" t="s">
        <v>204</v>
      </c>
      <c r="S702" s="98" t="s">
        <v>522</v>
      </c>
      <c r="T702" s="98" t="s">
        <v>523</v>
      </c>
      <c r="U702" s="102">
        <v>3475000</v>
      </c>
      <c r="V702" s="102">
        <v>0</v>
      </c>
      <c r="W702" s="102">
        <v>3475000</v>
      </c>
      <c r="X702" s="102">
        <v>0</v>
      </c>
      <c r="Y702" s="98" t="s">
        <v>207</v>
      </c>
      <c r="Z702" s="98" t="s">
        <v>208</v>
      </c>
      <c r="AA702" s="98" t="s">
        <v>451</v>
      </c>
      <c r="AB702" s="98" t="s">
        <v>452</v>
      </c>
      <c r="AC702" s="98" t="s">
        <v>453</v>
      </c>
      <c r="AD702" s="102">
        <v>3475000</v>
      </c>
      <c r="AE702" s="98" t="s">
        <v>3209</v>
      </c>
      <c r="AF702" s="98" t="s">
        <v>554</v>
      </c>
      <c r="AG702" s="98" t="s">
        <v>554</v>
      </c>
      <c r="AH702" s="98" t="s">
        <v>669</v>
      </c>
      <c r="AI702" s="98" t="s">
        <v>3315</v>
      </c>
      <c r="AJ702" s="98" t="s">
        <v>3951</v>
      </c>
      <c r="AK702" s="98" t="s">
        <v>3952</v>
      </c>
      <c r="AL702" s="98" t="s">
        <v>3953</v>
      </c>
      <c r="AM702" s="98"/>
      <c r="AN702" s="98" t="s">
        <v>304</v>
      </c>
      <c r="AO702" s="98" t="s">
        <v>493</v>
      </c>
      <c r="AP702" s="98" t="s">
        <v>1741</v>
      </c>
      <c r="AQ702" s="103" t="s">
        <v>560</v>
      </c>
      <c r="AR702" s="78" t="s">
        <v>995</v>
      </c>
      <c r="AS702" s="78" t="s">
        <v>996</v>
      </c>
      <c r="AT702" s="79" t="s">
        <v>997</v>
      </c>
    </row>
    <row r="703" spans="1:46" x14ac:dyDescent="0.25">
      <c r="A703" s="101">
        <v>88922</v>
      </c>
      <c r="B703" s="97">
        <v>44687</v>
      </c>
      <c r="C703" s="98" t="s">
        <v>3954</v>
      </c>
      <c r="D703" s="98" t="s">
        <v>201</v>
      </c>
      <c r="E703" s="102">
        <v>4179000</v>
      </c>
      <c r="F703" s="102">
        <v>35372</v>
      </c>
      <c r="G703" s="102">
        <v>0</v>
      </c>
      <c r="H703" s="99" t="s">
        <v>480</v>
      </c>
      <c r="I703" s="98">
        <v>11229451</v>
      </c>
      <c r="J703" s="98" t="s">
        <v>1743</v>
      </c>
      <c r="K703" s="98" t="s">
        <v>213</v>
      </c>
      <c r="L703" s="98" t="s">
        <v>223</v>
      </c>
      <c r="M703" s="98" t="s">
        <v>1744</v>
      </c>
      <c r="N703" s="98" t="s">
        <v>216</v>
      </c>
      <c r="O703" s="98" t="s">
        <v>467</v>
      </c>
      <c r="P703" s="98" t="s">
        <v>468</v>
      </c>
      <c r="Q703" s="99" t="s">
        <v>203</v>
      </c>
      <c r="R703" s="98" t="s">
        <v>204</v>
      </c>
      <c r="S703" s="98" t="s">
        <v>817</v>
      </c>
      <c r="T703" s="98" t="s">
        <v>818</v>
      </c>
      <c r="U703" s="102">
        <v>4179000</v>
      </c>
      <c r="V703" s="102">
        <v>0</v>
      </c>
      <c r="W703" s="102">
        <v>4179000</v>
      </c>
      <c r="X703" s="102">
        <v>0</v>
      </c>
      <c r="Y703" s="98" t="s">
        <v>207</v>
      </c>
      <c r="Z703" s="98" t="s">
        <v>208</v>
      </c>
      <c r="AA703" s="98" t="s">
        <v>451</v>
      </c>
      <c r="AB703" s="98" t="s">
        <v>452</v>
      </c>
      <c r="AC703" s="98" t="s">
        <v>453</v>
      </c>
      <c r="AD703" s="102">
        <v>4179000</v>
      </c>
      <c r="AE703" s="98" t="s">
        <v>3955</v>
      </c>
      <c r="AF703" s="98" t="s">
        <v>512</v>
      </c>
      <c r="AG703" s="98" t="s">
        <v>512</v>
      </c>
      <c r="AH703" s="98" t="s">
        <v>897</v>
      </c>
      <c r="AI703" s="98" t="s">
        <v>3318</v>
      </c>
      <c r="AJ703" s="98" t="s">
        <v>3951</v>
      </c>
      <c r="AK703" s="98" t="s">
        <v>3956</v>
      </c>
      <c r="AL703" s="98" t="s">
        <v>3957</v>
      </c>
      <c r="AM703" s="98"/>
      <c r="AN703" s="98" t="s">
        <v>516</v>
      </c>
      <c r="AO703" s="98" t="s">
        <v>501</v>
      </c>
      <c r="AP703" s="98" t="s">
        <v>1748</v>
      </c>
      <c r="AQ703" s="103" t="s">
        <v>1749</v>
      </c>
      <c r="AR703" s="78" t="s">
        <v>995</v>
      </c>
      <c r="AS703" s="78" t="s">
        <v>996</v>
      </c>
      <c r="AT703" s="79" t="s">
        <v>997</v>
      </c>
    </row>
    <row r="704" spans="1:46" x14ac:dyDescent="0.25">
      <c r="A704" s="101">
        <v>89022</v>
      </c>
      <c r="B704" s="97">
        <v>44690</v>
      </c>
      <c r="C704" s="98" t="s">
        <v>3958</v>
      </c>
      <c r="D704" s="98" t="s">
        <v>201</v>
      </c>
      <c r="E704" s="102">
        <v>4873000</v>
      </c>
      <c r="F704" s="102">
        <v>41247</v>
      </c>
      <c r="G704" s="102">
        <v>0</v>
      </c>
      <c r="H704" s="99" t="s">
        <v>480</v>
      </c>
      <c r="I704" s="98">
        <v>1015435192</v>
      </c>
      <c r="J704" s="98" t="s">
        <v>2941</v>
      </c>
      <c r="K704" s="98" t="s">
        <v>213</v>
      </c>
      <c r="L704" s="98" t="s">
        <v>223</v>
      </c>
      <c r="M704" s="98" t="s">
        <v>2942</v>
      </c>
      <c r="N704" s="98" t="s">
        <v>216</v>
      </c>
      <c r="O704" s="98" t="s">
        <v>564</v>
      </c>
      <c r="P704" s="98" t="s">
        <v>565</v>
      </c>
      <c r="Q704" s="99" t="s">
        <v>203</v>
      </c>
      <c r="R704" s="98" t="s">
        <v>204</v>
      </c>
      <c r="S704" s="98" t="s">
        <v>483</v>
      </c>
      <c r="T704" s="98" t="s">
        <v>484</v>
      </c>
      <c r="U704" s="102">
        <v>4873000</v>
      </c>
      <c r="V704" s="102">
        <v>0</v>
      </c>
      <c r="W704" s="102">
        <v>4873000</v>
      </c>
      <c r="X704" s="102">
        <v>0</v>
      </c>
      <c r="Y704" s="98" t="s">
        <v>207</v>
      </c>
      <c r="Z704" s="98" t="s">
        <v>208</v>
      </c>
      <c r="AA704" s="98" t="s">
        <v>451</v>
      </c>
      <c r="AB704" s="98" t="s">
        <v>452</v>
      </c>
      <c r="AC704" s="98" t="s">
        <v>453</v>
      </c>
      <c r="AD704" s="102">
        <v>4873000</v>
      </c>
      <c r="AE704" s="98" t="s">
        <v>3959</v>
      </c>
      <c r="AF704" s="98" t="s">
        <v>970</v>
      </c>
      <c r="AG704" s="98" t="s">
        <v>979</v>
      </c>
      <c r="AH704" s="98" t="s">
        <v>641</v>
      </c>
      <c r="AI704" s="98" t="s">
        <v>3126</v>
      </c>
      <c r="AJ704" s="98" t="s">
        <v>3631</v>
      </c>
      <c r="AK704" s="98" t="s">
        <v>3960</v>
      </c>
      <c r="AL704" s="98" t="s">
        <v>3961</v>
      </c>
      <c r="AM704" s="98"/>
      <c r="AN704" s="98" t="s">
        <v>765</v>
      </c>
      <c r="AO704" s="98" t="s">
        <v>493</v>
      </c>
      <c r="AP704" s="98" t="s">
        <v>2946</v>
      </c>
      <c r="AQ704" s="103" t="s">
        <v>2947</v>
      </c>
      <c r="AR704" s="78" t="s">
        <v>995</v>
      </c>
      <c r="AS704" s="78" t="s">
        <v>996</v>
      </c>
      <c r="AT704" s="79" t="s">
        <v>997</v>
      </c>
    </row>
    <row r="705" spans="1:46" x14ac:dyDescent="0.25">
      <c r="A705" s="101">
        <v>89222</v>
      </c>
      <c r="B705" s="97">
        <v>44690</v>
      </c>
      <c r="C705" s="98" t="s">
        <v>3962</v>
      </c>
      <c r="D705" s="98" t="s">
        <v>201</v>
      </c>
      <c r="E705" s="102">
        <v>11107000</v>
      </c>
      <c r="F705" s="102">
        <v>734171</v>
      </c>
      <c r="G705" s="102">
        <v>0</v>
      </c>
      <c r="H705" s="99" t="s">
        <v>480</v>
      </c>
      <c r="I705" s="98">
        <v>79054120</v>
      </c>
      <c r="J705" s="98" t="s">
        <v>3963</v>
      </c>
      <c r="K705" s="98" t="s">
        <v>213</v>
      </c>
      <c r="L705" s="98" t="s">
        <v>223</v>
      </c>
      <c r="M705" s="98" t="s">
        <v>3964</v>
      </c>
      <c r="N705" s="98" t="s">
        <v>216</v>
      </c>
      <c r="O705" s="98" t="s">
        <v>233</v>
      </c>
      <c r="P705" s="98" t="s">
        <v>234</v>
      </c>
      <c r="Q705" s="99" t="s">
        <v>203</v>
      </c>
      <c r="R705" s="98" t="s">
        <v>204</v>
      </c>
      <c r="S705" s="98" t="s">
        <v>483</v>
      </c>
      <c r="T705" s="98" t="s">
        <v>484</v>
      </c>
      <c r="U705" s="102">
        <v>11107000</v>
      </c>
      <c r="V705" s="102">
        <v>0</v>
      </c>
      <c r="W705" s="102">
        <v>11107000</v>
      </c>
      <c r="X705" s="102">
        <v>0</v>
      </c>
      <c r="Y705" s="98" t="s">
        <v>207</v>
      </c>
      <c r="Z705" s="98" t="s">
        <v>208</v>
      </c>
      <c r="AA705" s="98" t="s">
        <v>1066</v>
      </c>
      <c r="AB705" s="98" t="s">
        <v>452</v>
      </c>
      <c r="AC705" s="98" t="s">
        <v>453</v>
      </c>
      <c r="AD705" s="102">
        <v>11107000</v>
      </c>
      <c r="AE705" s="98" t="s">
        <v>3965</v>
      </c>
      <c r="AF705" s="98" t="s">
        <v>754</v>
      </c>
      <c r="AG705" s="98" t="s">
        <v>2470</v>
      </c>
      <c r="AH705" s="98" t="s">
        <v>1262</v>
      </c>
      <c r="AI705" s="98" t="s">
        <v>919</v>
      </c>
      <c r="AJ705" s="98" t="s">
        <v>1770</v>
      </c>
      <c r="AK705" s="98" t="s">
        <v>3966</v>
      </c>
      <c r="AL705" s="98" t="s">
        <v>3967</v>
      </c>
      <c r="AM705" s="98"/>
      <c r="AN705" s="98" t="s">
        <v>617</v>
      </c>
      <c r="AO705" s="98" t="s">
        <v>493</v>
      </c>
      <c r="AP705" s="98" t="s">
        <v>3968</v>
      </c>
      <c r="AQ705" s="103" t="s">
        <v>3969</v>
      </c>
      <c r="AR705" s="78" t="s">
        <v>995</v>
      </c>
      <c r="AS705" s="78" t="s">
        <v>996</v>
      </c>
      <c r="AT705" s="79" t="s">
        <v>997</v>
      </c>
    </row>
    <row r="706" spans="1:46" x14ac:dyDescent="0.25">
      <c r="A706" s="101">
        <v>89322</v>
      </c>
      <c r="B706" s="97">
        <v>44692</v>
      </c>
      <c r="C706" s="98" t="s">
        <v>3970</v>
      </c>
      <c r="D706" s="98" t="s">
        <v>201</v>
      </c>
      <c r="E706" s="102">
        <v>4873000</v>
      </c>
      <c r="F706" s="102">
        <v>151368</v>
      </c>
      <c r="G706" s="102">
        <v>0</v>
      </c>
      <c r="H706" s="99" t="s">
        <v>480</v>
      </c>
      <c r="I706" s="98">
        <v>1032379466</v>
      </c>
      <c r="J706" s="98" t="s">
        <v>3971</v>
      </c>
      <c r="K706" s="98" t="s">
        <v>213</v>
      </c>
      <c r="L706" s="98" t="s">
        <v>223</v>
      </c>
      <c r="M706" s="98" t="s">
        <v>3972</v>
      </c>
      <c r="N706" s="98" t="s">
        <v>216</v>
      </c>
      <c r="O706" s="98" t="s">
        <v>564</v>
      </c>
      <c r="P706" s="98" t="s">
        <v>565</v>
      </c>
      <c r="Q706" s="99" t="s">
        <v>203</v>
      </c>
      <c r="R706" s="98" t="s">
        <v>204</v>
      </c>
      <c r="S706" s="98" t="s">
        <v>610</v>
      </c>
      <c r="T706" s="98" t="s">
        <v>611</v>
      </c>
      <c r="U706" s="102">
        <v>4873000</v>
      </c>
      <c r="V706" s="102">
        <v>0</v>
      </c>
      <c r="W706" s="102">
        <v>4873000</v>
      </c>
      <c r="X706" s="102">
        <v>0</v>
      </c>
      <c r="Y706" s="98" t="s">
        <v>207</v>
      </c>
      <c r="Z706" s="98" t="s">
        <v>208</v>
      </c>
      <c r="AA706" s="98" t="s">
        <v>451</v>
      </c>
      <c r="AB706" s="98" t="s">
        <v>452</v>
      </c>
      <c r="AC706" s="98" t="s">
        <v>453</v>
      </c>
      <c r="AD706" s="102">
        <v>4873000</v>
      </c>
      <c r="AE706" s="98" t="s">
        <v>3973</v>
      </c>
      <c r="AF706" s="98" t="s">
        <v>1573</v>
      </c>
      <c r="AG706" s="98" t="s">
        <v>1573</v>
      </c>
      <c r="AH706" s="98" t="s">
        <v>763</v>
      </c>
      <c r="AI706" s="98" t="s">
        <v>1900</v>
      </c>
      <c r="AJ706" s="98" t="s">
        <v>2447</v>
      </c>
      <c r="AK706" s="98" t="s">
        <v>3974</v>
      </c>
      <c r="AL706" s="98" t="s">
        <v>3975</v>
      </c>
      <c r="AM706" s="98"/>
      <c r="AN706" s="98" t="s">
        <v>304</v>
      </c>
      <c r="AO706" s="98" t="s">
        <v>493</v>
      </c>
      <c r="AP706" s="98" t="s">
        <v>3976</v>
      </c>
      <c r="AQ706" s="103" t="s">
        <v>3977</v>
      </c>
      <c r="AR706" s="78" t="s">
        <v>995</v>
      </c>
      <c r="AS706" s="78" t="s">
        <v>996</v>
      </c>
      <c r="AT706" s="79" t="s">
        <v>997</v>
      </c>
    </row>
    <row r="707" spans="1:46" x14ac:dyDescent="0.25">
      <c r="A707" s="101">
        <v>89422</v>
      </c>
      <c r="B707" s="97">
        <v>44692</v>
      </c>
      <c r="C707" s="98" t="s">
        <v>3978</v>
      </c>
      <c r="D707" s="98" t="s">
        <v>201</v>
      </c>
      <c r="E707" s="102">
        <v>3150000</v>
      </c>
      <c r="F707" s="102">
        <v>26664</v>
      </c>
      <c r="G707" s="102">
        <v>0</v>
      </c>
      <c r="H707" s="99" t="s">
        <v>480</v>
      </c>
      <c r="I707" s="98">
        <v>49606378</v>
      </c>
      <c r="J707" s="98" t="s">
        <v>1854</v>
      </c>
      <c r="K707" s="98" t="s">
        <v>213</v>
      </c>
      <c r="L707" s="98" t="s">
        <v>223</v>
      </c>
      <c r="M707" s="98" t="s">
        <v>1855</v>
      </c>
      <c r="N707" s="98" t="s">
        <v>216</v>
      </c>
      <c r="O707" s="98" t="s">
        <v>467</v>
      </c>
      <c r="P707" s="98" t="s">
        <v>468</v>
      </c>
      <c r="Q707" s="99" t="s">
        <v>203</v>
      </c>
      <c r="R707" s="98" t="s">
        <v>204</v>
      </c>
      <c r="S707" s="98" t="s">
        <v>507</v>
      </c>
      <c r="T707" s="98" t="s">
        <v>508</v>
      </c>
      <c r="U707" s="102">
        <v>3150000</v>
      </c>
      <c r="V707" s="102">
        <v>0</v>
      </c>
      <c r="W707" s="102">
        <v>3150000</v>
      </c>
      <c r="X707" s="102">
        <v>0</v>
      </c>
      <c r="Y707" s="98" t="s">
        <v>207</v>
      </c>
      <c r="Z707" s="98" t="s">
        <v>208</v>
      </c>
      <c r="AA707" s="98" t="s">
        <v>451</v>
      </c>
      <c r="AB707" s="98" t="s">
        <v>452</v>
      </c>
      <c r="AC707" s="98" t="s">
        <v>453</v>
      </c>
      <c r="AD707" s="102">
        <v>3150000</v>
      </c>
      <c r="AE707" s="98" t="s">
        <v>3979</v>
      </c>
      <c r="AF707" s="98" t="s">
        <v>580</v>
      </c>
      <c r="AG707" s="98" t="s">
        <v>539</v>
      </c>
      <c r="AH707" s="98" t="s">
        <v>1857</v>
      </c>
      <c r="AI707" s="98" t="s">
        <v>3324</v>
      </c>
      <c r="AJ707" s="98" t="s">
        <v>3980</v>
      </c>
      <c r="AK707" s="98" t="s">
        <v>3981</v>
      </c>
      <c r="AL707" s="98" t="s">
        <v>3982</v>
      </c>
      <c r="AM707" s="98"/>
      <c r="AN707" s="98" t="s">
        <v>1275</v>
      </c>
      <c r="AO707" s="98" t="s">
        <v>493</v>
      </c>
      <c r="AP707" s="98" t="s">
        <v>1860</v>
      </c>
      <c r="AQ707" s="103" t="s">
        <v>1861</v>
      </c>
      <c r="AR707" s="78" t="s">
        <v>995</v>
      </c>
      <c r="AS707" s="78" t="s">
        <v>996</v>
      </c>
      <c r="AT707" s="79" t="s">
        <v>997</v>
      </c>
    </row>
    <row r="708" spans="1:46" x14ac:dyDescent="0.25">
      <c r="A708" s="101">
        <v>89522</v>
      </c>
      <c r="B708" s="97">
        <v>44692</v>
      </c>
      <c r="C708" s="98" t="s">
        <v>3983</v>
      </c>
      <c r="D708" s="98" t="s">
        <v>201</v>
      </c>
      <c r="E708" s="102">
        <v>4873000</v>
      </c>
      <c r="F708" s="102">
        <v>41247</v>
      </c>
      <c r="G708" s="102">
        <v>0</v>
      </c>
      <c r="H708" s="99" t="s">
        <v>480</v>
      </c>
      <c r="I708" s="98">
        <v>359461</v>
      </c>
      <c r="J708" s="98" t="s">
        <v>1897</v>
      </c>
      <c r="K708" s="98" t="s">
        <v>213</v>
      </c>
      <c r="L708" s="98" t="s">
        <v>223</v>
      </c>
      <c r="M708" s="98" t="s">
        <v>1898</v>
      </c>
      <c r="N708" s="98" t="s">
        <v>216</v>
      </c>
      <c r="O708" s="98" t="s">
        <v>233</v>
      </c>
      <c r="P708" s="98" t="s">
        <v>234</v>
      </c>
      <c r="Q708" s="99" t="s">
        <v>203</v>
      </c>
      <c r="R708" s="98" t="s">
        <v>204</v>
      </c>
      <c r="S708" s="98" t="s">
        <v>483</v>
      </c>
      <c r="T708" s="98" t="s">
        <v>484</v>
      </c>
      <c r="U708" s="102">
        <v>4873000</v>
      </c>
      <c r="V708" s="102">
        <v>0</v>
      </c>
      <c r="W708" s="102">
        <v>4873000</v>
      </c>
      <c r="X708" s="102">
        <v>0</v>
      </c>
      <c r="Y708" s="98" t="s">
        <v>207</v>
      </c>
      <c r="Z708" s="98" t="s">
        <v>208</v>
      </c>
      <c r="AA708" s="98" t="s">
        <v>1066</v>
      </c>
      <c r="AB708" s="98" t="s">
        <v>452</v>
      </c>
      <c r="AC708" s="98" t="s">
        <v>453</v>
      </c>
      <c r="AD708" s="102">
        <v>4873000</v>
      </c>
      <c r="AE708" s="98" t="s">
        <v>3513</v>
      </c>
      <c r="AF708" s="98" t="s">
        <v>755</v>
      </c>
      <c r="AG708" s="98" t="s">
        <v>755</v>
      </c>
      <c r="AH708" s="98" t="s">
        <v>1244</v>
      </c>
      <c r="AI708" s="98" t="s">
        <v>3327</v>
      </c>
      <c r="AJ708" s="98" t="s">
        <v>3980</v>
      </c>
      <c r="AK708" s="98" t="s">
        <v>3984</v>
      </c>
      <c r="AL708" s="98" t="s">
        <v>3985</v>
      </c>
      <c r="AM708" s="98"/>
      <c r="AN708" s="98" t="s">
        <v>1902</v>
      </c>
      <c r="AO708" s="98" t="s">
        <v>493</v>
      </c>
      <c r="AP708" s="98" t="s">
        <v>1903</v>
      </c>
      <c r="AQ708" s="103" t="s">
        <v>1727</v>
      </c>
      <c r="AR708" s="78" t="s">
        <v>995</v>
      </c>
      <c r="AS708" s="78" t="s">
        <v>996</v>
      </c>
      <c r="AT708" s="79" t="s">
        <v>997</v>
      </c>
    </row>
    <row r="709" spans="1:46" x14ac:dyDescent="0.25">
      <c r="A709" s="101">
        <v>89622</v>
      </c>
      <c r="B709" s="97">
        <v>44693</v>
      </c>
      <c r="C709" s="98" t="s">
        <v>3986</v>
      </c>
      <c r="D709" s="98" t="s">
        <v>201</v>
      </c>
      <c r="E709" s="102">
        <v>32145046</v>
      </c>
      <c r="F709" s="102">
        <v>196529</v>
      </c>
      <c r="G709" s="102">
        <v>0</v>
      </c>
      <c r="H709" s="99" t="s">
        <v>202</v>
      </c>
      <c r="I709" s="98">
        <v>800067868</v>
      </c>
      <c r="J709" s="98" t="s">
        <v>2377</v>
      </c>
      <c r="K709" s="98" t="s">
        <v>213</v>
      </c>
      <c r="L709" s="98" t="s">
        <v>214</v>
      </c>
      <c r="M709" s="98" t="s">
        <v>2378</v>
      </c>
      <c r="N709" s="98" t="s">
        <v>216</v>
      </c>
      <c r="O709" s="98" t="s">
        <v>233</v>
      </c>
      <c r="P709" s="98" t="s">
        <v>234</v>
      </c>
      <c r="Q709" s="99" t="s">
        <v>203</v>
      </c>
      <c r="R709" s="98" t="s">
        <v>204</v>
      </c>
      <c r="S709" s="98" t="s">
        <v>1633</v>
      </c>
      <c r="T709" s="98" t="s">
        <v>1634</v>
      </c>
      <c r="U709" s="102">
        <v>29425625</v>
      </c>
      <c r="V709" s="102">
        <v>0</v>
      </c>
      <c r="W709" s="102">
        <v>29425625</v>
      </c>
      <c r="X709" s="102">
        <v>0</v>
      </c>
      <c r="Y709" s="98" t="s">
        <v>207</v>
      </c>
      <c r="Z709" s="98" t="s">
        <v>208</v>
      </c>
      <c r="AA709" s="98" t="s">
        <v>209</v>
      </c>
      <c r="AB709" s="98" t="s">
        <v>2379</v>
      </c>
      <c r="AC709" s="98" t="s">
        <v>2380</v>
      </c>
      <c r="AD709" s="102">
        <v>29425625</v>
      </c>
      <c r="AE709" s="98" t="s">
        <v>3987</v>
      </c>
      <c r="AF709" s="98" t="s">
        <v>303</v>
      </c>
      <c r="AG709" s="98" t="s">
        <v>303</v>
      </c>
      <c r="AH709" s="98" t="s">
        <v>303</v>
      </c>
      <c r="AI709" s="98" t="s">
        <v>3330</v>
      </c>
      <c r="AJ709" s="98" t="s">
        <v>3988</v>
      </c>
      <c r="AK709" s="98" t="s">
        <v>3989</v>
      </c>
      <c r="AL709" s="98" t="s">
        <v>3990</v>
      </c>
      <c r="AM709" s="98"/>
      <c r="AN709" s="98" t="s">
        <v>475</v>
      </c>
      <c r="AO709" s="98" t="s">
        <v>501</v>
      </c>
      <c r="AP709" s="98" t="s">
        <v>2383</v>
      </c>
      <c r="AQ709" s="103" t="s">
        <v>2384</v>
      </c>
      <c r="AR709" s="78" t="e">
        <f>VLOOKUP(AB709,RUBROS[],3,FALSE)</f>
        <v>#N/A</v>
      </c>
      <c r="AS709" s="78" t="e">
        <f>VLOOKUP(AB709,RUBROS[],4,FALSE)</f>
        <v>#N/A</v>
      </c>
      <c r="AT709" s="6" t="s">
        <v>20</v>
      </c>
    </row>
    <row r="710" spans="1:46" x14ac:dyDescent="0.25">
      <c r="A710" s="101">
        <v>89622</v>
      </c>
      <c r="B710" s="97">
        <v>44693</v>
      </c>
      <c r="C710" s="98" t="s">
        <v>3986</v>
      </c>
      <c r="D710" s="98" t="s">
        <v>201</v>
      </c>
      <c r="E710" s="102">
        <v>32145046</v>
      </c>
      <c r="F710" s="102">
        <v>196529</v>
      </c>
      <c r="G710" s="102">
        <v>0</v>
      </c>
      <c r="H710" s="99" t="s">
        <v>202</v>
      </c>
      <c r="I710" s="98">
        <v>800067868</v>
      </c>
      <c r="J710" s="98" t="s">
        <v>2377</v>
      </c>
      <c r="K710" s="98" t="s">
        <v>213</v>
      </c>
      <c r="L710" s="98" t="s">
        <v>214</v>
      </c>
      <c r="M710" s="98" t="s">
        <v>2378</v>
      </c>
      <c r="N710" s="98" t="s">
        <v>216</v>
      </c>
      <c r="O710" s="98" t="s">
        <v>233</v>
      </c>
      <c r="P710" s="98" t="s">
        <v>234</v>
      </c>
      <c r="Q710" s="99" t="s">
        <v>203</v>
      </c>
      <c r="R710" s="98" t="s">
        <v>204</v>
      </c>
      <c r="S710" s="98" t="s">
        <v>367</v>
      </c>
      <c r="T710" s="98" t="s">
        <v>368</v>
      </c>
      <c r="U710" s="102">
        <v>2719421</v>
      </c>
      <c r="V710" s="102">
        <v>0</v>
      </c>
      <c r="W710" s="102">
        <v>2719421</v>
      </c>
      <c r="X710" s="102">
        <v>0</v>
      </c>
      <c r="Y710" s="98" t="s">
        <v>207</v>
      </c>
      <c r="Z710" s="98" t="s">
        <v>208</v>
      </c>
      <c r="AA710" s="98" t="s">
        <v>209</v>
      </c>
      <c r="AB710" s="98" t="s">
        <v>819</v>
      </c>
      <c r="AC710" s="98" t="s">
        <v>820</v>
      </c>
      <c r="AD710" s="102">
        <v>2719421</v>
      </c>
      <c r="AE710" s="98" t="s">
        <v>3987</v>
      </c>
      <c r="AF710" s="98" t="s">
        <v>303</v>
      </c>
      <c r="AG710" s="98" t="s">
        <v>303</v>
      </c>
      <c r="AH710" s="98" t="s">
        <v>303</v>
      </c>
      <c r="AI710" s="98" t="s">
        <v>3330</v>
      </c>
      <c r="AJ710" s="98" t="s">
        <v>3988</v>
      </c>
      <c r="AK710" s="98" t="s">
        <v>3989</v>
      </c>
      <c r="AL710" s="98" t="s">
        <v>3990</v>
      </c>
      <c r="AM710" s="98"/>
      <c r="AN710" s="98" t="s">
        <v>475</v>
      </c>
      <c r="AO710" s="98" t="s">
        <v>501</v>
      </c>
      <c r="AP710" s="98" t="s">
        <v>2383</v>
      </c>
      <c r="AQ710" s="103" t="s">
        <v>2384</v>
      </c>
      <c r="AR710" s="78" t="e">
        <f>VLOOKUP(AB710,RUBROS[],3,FALSE)</f>
        <v>#N/A</v>
      </c>
      <c r="AS710" s="78" t="e">
        <f>VLOOKUP(AB710,RUBROS[],4,FALSE)</f>
        <v>#N/A</v>
      </c>
      <c r="AT710" s="6" t="s">
        <v>20</v>
      </c>
    </row>
    <row r="711" spans="1:46" x14ac:dyDescent="0.25">
      <c r="A711" s="101">
        <v>89722</v>
      </c>
      <c r="B711" s="97">
        <v>44693</v>
      </c>
      <c r="C711" s="98" t="s">
        <v>3991</v>
      </c>
      <c r="D711" s="98" t="s">
        <v>201</v>
      </c>
      <c r="E711" s="102">
        <v>19990572</v>
      </c>
      <c r="F711" s="102">
        <v>94221</v>
      </c>
      <c r="G711" s="102">
        <v>0</v>
      </c>
      <c r="H711" s="99" t="s">
        <v>202</v>
      </c>
      <c r="I711" s="98">
        <v>800146077</v>
      </c>
      <c r="J711" s="98" t="s">
        <v>1624</v>
      </c>
      <c r="K711" s="98" t="s">
        <v>213</v>
      </c>
      <c r="L711" s="98" t="s">
        <v>214</v>
      </c>
      <c r="M711" s="98" t="s">
        <v>1625</v>
      </c>
      <c r="N711" s="98" t="s">
        <v>216</v>
      </c>
      <c r="O711" s="98" t="s">
        <v>228</v>
      </c>
      <c r="P711" s="98" t="s">
        <v>229</v>
      </c>
      <c r="Q711" s="99" t="s">
        <v>203</v>
      </c>
      <c r="R711" s="98" t="s">
        <v>204</v>
      </c>
      <c r="S711" s="98" t="s">
        <v>393</v>
      </c>
      <c r="T711" s="98" t="s">
        <v>394</v>
      </c>
      <c r="U711" s="102">
        <v>563388</v>
      </c>
      <c r="V711" s="102">
        <v>0</v>
      </c>
      <c r="W711" s="102">
        <v>563388</v>
      </c>
      <c r="X711" s="102">
        <v>0</v>
      </c>
      <c r="Y711" s="98" t="s">
        <v>207</v>
      </c>
      <c r="Z711" s="98" t="s">
        <v>208</v>
      </c>
      <c r="AA711" s="98" t="s">
        <v>209</v>
      </c>
      <c r="AB711" s="98" t="s">
        <v>1626</v>
      </c>
      <c r="AC711" s="98" t="s">
        <v>1627</v>
      </c>
      <c r="AD711" s="102">
        <v>563388</v>
      </c>
      <c r="AE711" s="98" t="s">
        <v>3992</v>
      </c>
      <c r="AF711" s="98" t="s">
        <v>293</v>
      </c>
      <c r="AG711" s="98" t="s">
        <v>293</v>
      </c>
      <c r="AH711" s="98" t="s">
        <v>293</v>
      </c>
      <c r="AI711" s="98" t="s">
        <v>3334</v>
      </c>
      <c r="AJ711" s="98" t="s">
        <v>3988</v>
      </c>
      <c r="AK711" s="98" t="s">
        <v>3993</v>
      </c>
      <c r="AL711" s="98" t="s">
        <v>3994</v>
      </c>
      <c r="AM711" s="98"/>
      <c r="AN711" s="98" t="s">
        <v>475</v>
      </c>
      <c r="AO711" s="98" t="s">
        <v>476</v>
      </c>
      <c r="AP711" s="98" t="s">
        <v>1631</v>
      </c>
      <c r="AQ711" s="103" t="s">
        <v>1632</v>
      </c>
      <c r="AR711" s="78" t="e">
        <f>VLOOKUP(AB711,RUBROS[],3,FALSE)</f>
        <v>#N/A</v>
      </c>
      <c r="AS711" s="78" t="e">
        <f>VLOOKUP(AB711,RUBROS[],4,FALSE)</f>
        <v>#N/A</v>
      </c>
      <c r="AT711" s="79" t="s">
        <v>994</v>
      </c>
    </row>
    <row r="712" spans="1:46" x14ac:dyDescent="0.25">
      <c r="A712" s="101">
        <v>89722</v>
      </c>
      <c r="B712" s="97">
        <v>44693</v>
      </c>
      <c r="C712" s="98" t="s">
        <v>3991</v>
      </c>
      <c r="D712" s="98" t="s">
        <v>201</v>
      </c>
      <c r="E712" s="102">
        <v>19990572</v>
      </c>
      <c r="F712" s="102">
        <v>94221</v>
      </c>
      <c r="G712" s="102">
        <v>0</v>
      </c>
      <c r="H712" s="99" t="s">
        <v>202</v>
      </c>
      <c r="I712" s="98">
        <v>800146077</v>
      </c>
      <c r="J712" s="98" t="s">
        <v>1624</v>
      </c>
      <c r="K712" s="98" t="s">
        <v>213</v>
      </c>
      <c r="L712" s="98" t="s">
        <v>214</v>
      </c>
      <c r="M712" s="98" t="s">
        <v>1625</v>
      </c>
      <c r="N712" s="98" t="s">
        <v>216</v>
      </c>
      <c r="O712" s="98" t="s">
        <v>228</v>
      </c>
      <c r="P712" s="98" t="s">
        <v>229</v>
      </c>
      <c r="Q712" s="99" t="s">
        <v>203</v>
      </c>
      <c r="R712" s="98" t="s">
        <v>204</v>
      </c>
      <c r="S712" s="98" t="s">
        <v>1633</v>
      </c>
      <c r="T712" s="98" t="s">
        <v>1634</v>
      </c>
      <c r="U712" s="102">
        <v>16958164</v>
      </c>
      <c r="V712" s="102">
        <v>0</v>
      </c>
      <c r="W712" s="102">
        <v>16958164</v>
      </c>
      <c r="X712" s="102">
        <v>0</v>
      </c>
      <c r="Y712" s="98" t="s">
        <v>207</v>
      </c>
      <c r="Z712" s="98" t="s">
        <v>208</v>
      </c>
      <c r="AA712" s="98" t="s">
        <v>209</v>
      </c>
      <c r="AB712" s="98" t="s">
        <v>1635</v>
      </c>
      <c r="AC712" s="98" t="s">
        <v>1636</v>
      </c>
      <c r="AD712" s="102">
        <v>16958164</v>
      </c>
      <c r="AE712" s="98" t="s">
        <v>3992</v>
      </c>
      <c r="AF712" s="98" t="s">
        <v>293</v>
      </c>
      <c r="AG712" s="98" t="s">
        <v>293</v>
      </c>
      <c r="AH712" s="98" t="s">
        <v>293</v>
      </c>
      <c r="AI712" s="98" t="s">
        <v>3334</v>
      </c>
      <c r="AJ712" s="98" t="s">
        <v>3988</v>
      </c>
      <c r="AK712" s="98" t="s">
        <v>3993</v>
      </c>
      <c r="AL712" s="98" t="s">
        <v>3994</v>
      </c>
      <c r="AM712" s="98"/>
      <c r="AN712" s="98" t="s">
        <v>475</v>
      </c>
      <c r="AO712" s="98" t="s">
        <v>476</v>
      </c>
      <c r="AP712" s="98" t="s">
        <v>1631</v>
      </c>
      <c r="AQ712" s="103" t="s">
        <v>1632</v>
      </c>
      <c r="AR712" s="78" t="e">
        <f>VLOOKUP(AB712,RUBROS[],3,FALSE)</f>
        <v>#N/A</v>
      </c>
      <c r="AS712" s="78" t="e">
        <f>VLOOKUP(AB712,RUBROS[],4,FALSE)</f>
        <v>#N/A</v>
      </c>
      <c r="AT712" s="79" t="s">
        <v>994</v>
      </c>
    </row>
    <row r="713" spans="1:46" x14ac:dyDescent="0.25">
      <c r="A713" s="101">
        <v>89722</v>
      </c>
      <c r="B713" s="97">
        <v>44693</v>
      </c>
      <c r="C713" s="98" t="s">
        <v>3991</v>
      </c>
      <c r="D713" s="98" t="s">
        <v>201</v>
      </c>
      <c r="E713" s="102">
        <v>19990572</v>
      </c>
      <c r="F713" s="102">
        <v>94221</v>
      </c>
      <c r="G713" s="102">
        <v>0</v>
      </c>
      <c r="H713" s="99" t="s">
        <v>202</v>
      </c>
      <c r="I713" s="98">
        <v>800146077</v>
      </c>
      <c r="J713" s="98" t="s">
        <v>1624</v>
      </c>
      <c r="K713" s="98" t="s">
        <v>213</v>
      </c>
      <c r="L713" s="98" t="s">
        <v>214</v>
      </c>
      <c r="M713" s="98" t="s">
        <v>1625</v>
      </c>
      <c r="N713" s="98" t="s">
        <v>216</v>
      </c>
      <c r="O713" s="98" t="s">
        <v>228</v>
      </c>
      <c r="P713" s="98" t="s">
        <v>229</v>
      </c>
      <c r="Q713" s="99" t="s">
        <v>203</v>
      </c>
      <c r="R713" s="98" t="s">
        <v>204</v>
      </c>
      <c r="S713" s="98" t="s">
        <v>1637</v>
      </c>
      <c r="T713" s="98" t="s">
        <v>1638</v>
      </c>
      <c r="U713" s="102">
        <v>2469020</v>
      </c>
      <c r="V713" s="102">
        <v>0</v>
      </c>
      <c r="W713" s="102">
        <v>2469020</v>
      </c>
      <c r="X713" s="102">
        <v>0</v>
      </c>
      <c r="Y713" s="98" t="s">
        <v>207</v>
      </c>
      <c r="Z713" s="98" t="s">
        <v>208</v>
      </c>
      <c r="AA713" s="98" t="s">
        <v>209</v>
      </c>
      <c r="AB713" s="98" t="s">
        <v>1639</v>
      </c>
      <c r="AC713" s="98" t="s">
        <v>1640</v>
      </c>
      <c r="AD713" s="102">
        <v>2469020</v>
      </c>
      <c r="AE713" s="98" t="s">
        <v>3992</v>
      </c>
      <c r="AF713" s="98" t="s">
        <v>293</v>
      </c>
      <c r="AG713" s="98" t="s">
        <v>293</v>
      </c>
      <c r="AH713" s="98" t="s">
        <v>293</v>
      </c>
      <c r="AI713" s="98" t="s">
        <v>3334</v>
      </c>
      <c r="AJ713" s="98" t="s">
        <v>3988</v>
      </c>
      <c r="AK713" s="98" t="s">
        <v>3993</v>
      </c>
      <c r="AL713" s="98" t="s">
        <v>3994</v>
      </c>
      <c r="AM713" s="98"/>
      <c r="AN713" s="98" t="s">
        <v>475</v>
      </c>
      <c r="AO713" s="98" t="s">
        <v>476</v>
      </c>
      <c r="AP713" s="98" t="s">
        <v>1631</v>
      </c>
      <c r="AQ713" s="103" t="s">
        <v>1632</v>
      </c>
      <c r="AR713" s="78" t="e">
        <f>VLOOKUP(AB713,RUBROS[],3,FALSE)</f>
        <v>#N/A</v>
      </c>
      <c r="AS713" s="78" t="e">
        <f>VLOOKUP(AB713,RUBROS[],4,FALSE)</f>
        <v>#N/A</v>
      </c>
      <c r="AT713" s="79" t="s">
        <v>994</v>
      </c>
    </row>
    <row r="714" spans="1:46" x14ac:dyDescent="0.25">
      <c r="A714" s="101">
        <v>90422</v>
      </c>
      <c r="B714" s="97">
        <v>44697</v>
      </c>
      <c r="C714" s="98" t="s">
        <v>3995</v>
      </c>
      <c r="D714" s="98" t="s">
        <v>201</v>
      </c>
      <c r="E714" s="102">
        <v>5600915</v>
      </c>
      <c r="F714" s="102">
        <v>32476</v>
      </c>
      <c r="G714" s="102">
        <v>0</v>
      </c>
      <c r="H714" s="99" t="s">
        <v>202</v>
      </c>
      <c r="I714" s="98">
        <v>830042244</v>
      </c>
      <c r="J714" s="98" t="s">
        <v>2704</v>
      </c>
      <c r="K714" s="98" t="s">
        <v>213</v>
      </c>
      <c r="L714" s="98" t="s">
        <v>223</v>
      </c>
      <c r="M714" s="98" t="s">
        <v>2705</v>
      </c>
      <c r="N714" s="98" t="s">
        <v>216</v>
      </c>
      <c r="O714" s="98" t="s">
        <v>467</v>
      </c>
      <c r="P714" s="98" t="s">
        <v>468</v>
      </c>
      <c r="Q714" s="99" t="s">
        <v>203</v>
      </c>
      <c r="R714" s="98" t="s">
        <v>204</v>
      </c>
      <c r="S714" s="98" t="s">
        <v>817</v>
      </c>
      <c r="T714" s="98" t="s">
        <v>818</v>
      </c>
      <c r="U714" s="102">
        <v>5600915</v>
      </c>
      <c r="V714" s="102">
        <v>0</v>
      </c>
      <c r="W714" s="102">
        <v>5600915</v>
      </c>
      <c r="X714" s="102">
        <v>0</v>
      </c>
      <c r="Y714" s="98" t="s">
        <v>207</v>
      </c>
      <c r="Z714" s="98" t="s">
        <v>208</v>
      </c>
      <c r="AA714" s="98" t="s">
        <v>451</v>
      </c>
      <c r="AB714" s="98" t="s">
        <v>819</v>
      </c>
      <c r="AC714" s="98" t="s">
        <v>820</v>
      </c>
      <c r="AD714" s="102">
        <v>5600915</v>
      </c>
      <c r="AE714" s="98" t="s">
        <v>3996</v>
      </c>
      <c r="AF714" s="98" t="s">
        <v>1409</v>
      </c>
      <c r="AG714" s="98" t="s">
        <v>833</v>
      </c>
      <c r="AH714" s="98" t="s">
        <v>490</v>
      </c>
      <c r="AI714" s="98" t="s">
        <v>3364</v>
      </c>
      <c r="AJ714" s="98" t="s">
        <v>3997</v>
      </c>
      <c r="AK714" s="98" t="s">
        <v>3998</v>
      </c>
      <c r="AL714" s="98" t="s">
        <v>3999</v>
      </c>
      <c r="AM714" s="98"/>
      <c r="AN714" s="98" t="s">
        <v>492</v>
      </c>
      <c r="AO714" s="98" t="s">
        <v>501</v>
      </c>
      <c r="AP714" s="98" t="s">
        <v>2717</v>
      </c>
      <c r="AQ714" s="103" t="s">
        <v>2718</v>
      </c>
      <c r="AR714" s="78" t="e">
        <f>VLOOKUP(AB714,RUBROS[],3,FALSE)</f>
        <v>#N/A</v>
      </c>
      <c r="AS714" s="78" t="e">
        <f>VLOOKUP(AB714,RUBROS[],4,FALSE)</f>
        <v>#N/A</v>
      </c>
      <c r="AT714" s="79" t="s">
        <v>994</v>
      </c>
    </row>
    <row r="715" spans="1:46" x14ac:dyDescent="0.25">
      <c r="A715" s="101">
        <v>90722</v>
      </c>
      <c r="B715" s="97">
        <v>44698</v>
      </c>
      <c r="C715" s="98" t="s">
        <v>4000</v>
      </c>
      <c r="D715" s="98" t="s">
        <v>201</v>
      </c>
      <c r="E715" s="102">
        <v>16231090</v>
      </c>
      <c r="F715" s="102">
        <v>729717</v>
      </c>
      <c r="G715" s="102">
        <v>0</v>
      </c>
      <c r="H715" s="99" t="s">
        <v>202</v>
      </c>
      <c r="I715" s="98">
        <v>800226923</v>
      </c>
      <c r="J715" s="98" t="s">
        <v>4001</v>
      </c>
      <c r="K715" s="98" t="s">
        <v>213</v>
      </c>
      <c r="L715" s="98" t="s">
        <v>214</v>
      </c>
      <c r="M715" s="98" t="s">
        <v>4002</v>
      </c>
      <c r="N715" s="98" t="s">
        <v>216</v>
      </c>
      <c r="O715" s="98" t="s">
        <v>467</v>
      </c>
      <c r="P715" s="98" t="s">
        <v>468</v>
      </c>
      <c r="Q715" s="99" t="s">
        <v>203</v>
      </c>
      <c r="R715" s="98" t="s">
        <v>204</v>
      </c>
      <c r="S715" s="98" t="s">
        <v>483</v>
      </c>
      <c r="T715" s="98" t="s">
        <v>484</v>
      </c>
      <c r="U715" s="102">
        <v>16231090</v>
      </c>
      <c r="V715" s="102">
        <v>0</v>
      </c>
      <c r="W715" s="102">
        <v>16231090</v>
      </c>
      <c r="X715" s="102">
        <v>0</v>
      </c>
      <c r="Y715" s="98" t="s">
        <v>207</v>
      </c>
      <c r="Z715" s="98" t="s">
        <v>208</v>
      </c>
      <c r="AA715" s="98" t="s">
        <v>451</v>
      </c>
      <c r="AB715" s="98" t="s">
        <v>128</v>
      </c>
      <c r="AC715" s="98" t="s">
        <v>130</v>
      </c>
      <c r="AD715" s="102">
        <v>16231090</v>
      </c>
      <c r="AE715" s="98" t="s">
        <v>4003</v>
      </c>
      <c r="AF715" s="98" t="s">
        <v>905</v>
      </c>
      <c r="AG715" s="98" t="s">
        <v>844</v>
      </c>
      <c r="AH715" s="98" t="s">
        <v>1418</v>
      </c>
      <c r="AI715" s="98" t="s">
        <v>3136</v>
      </c>
      <c r="AJ715" s="98" t="s">
        <v>3631</v>
      </c>
      <c r="AK715" s="98" t="s">
        <v>4004</v>
      </c>
      <c r="AL715" s="98" t="s">
        <v>4005</v>
      </c>
      <c r="AM715" s="98"/>
      <c r="AN715" s="98" t="s">
        <v>1661</v>
      </c>
      <c r="AO715" s="98" t="s">
        <v>4006</v>
      </c>
      <c r="AP715" s="98" t="s">
        <v>4007</v>
      </c>
      <c r="AQ715" s="103" t="s">
        <v>4008</v>
      </c>
      <c r="AR715" s="78" t="str">
        <f>VLOOKUP(AB715,RUBROS[],3,FALSE)</f>
        <v>Servicios de edición, impresión y reproducción</v>
      </c>
      <c r="AS715" s="78" t="str">
        <f>VLOOKUP(AB715,RUBROS[],4,FALSE)</f>
        <v>ARTÍCULO 15. PAPELERÍA, ÚTILES DE ESCRITORIO Y OFICINA Y TELEFONÍA</v>
      </c>
      <c r="AT715" s="79" t="s">
        <v>994</v>
      </c>
    </row>
    <row r="716" spans="1:46" x14ac:dyDescent="0.25">
      <c r="A716" s="101">
        <v>90822</v>
      </c>
      <c r="B716" s="97">
        <v>44698</v>
      </c>
      <c r="C716" s="98" t="s">
        <v>4009</v>
      </c>
      <c r="D716" s="98" t="s">
        <v>201</v>
      </c>
      <c r="E716" s="102">
        <v>6450000</v>
      </c>
      <c r="F716" s="102">
        <v>82597</v>
      </c>
      <c r="G716" s="102">
        <v>0</v>
      </c>
      <c r="H716" s="99" t="s">
        <v>480</v>
      </c>
      <c r="I716" s="98">
        <v>22740700</v>
      </c>
      <c r="J716" s="98" t="s">
        <v>3019</v>
      </c>
      <c r="K716" s="98" t="s">
        <v>213</v>
      </c>
      <c r="L716" s="98" t="s">
        <v>223</v>
      </c>
      <c r="M716" s="98" t="s">
        <v>3020</v>
      </c>
      <c r="N716" s="98" t="s">
        <v>216</v>
      </c>
      <c r="O716" s="98" t="s">
        <v>233</v>
      </c>
      <c r="P716" s="98" t="s">
        <v>234</v>
      </c>
      <c r="Q716" s="99" t="s">
        <v>203</v>
      </c>
      <c r="R716" s="98" t="s">
        <v>204</v>
      </c>
      <c r="S716" s="98" t="s">
        <v>483</v>
      </c>
      <c r="T716" s="98" t="s">
        <v>484</v>
      </c>
      <c r="U716" s="102">
        <v>6450000</v>
      </c>
      <c r="V716" s="102">
        <v>0</v>
      </c>
      <c r="W716" s="102">
        <v>6450000</v>
      </c>
      <c r="X716" s="102">
        <v>0</v>
      </c>
      <c r="Y716" s="98" t="s">
        <v>207</v>
      </c>
      <c r="Z716" s="98" t="s">
        <v>208</v>
      </c>
      <c r="AA716" s="98" t="s">
        <v>451</v>
      </c>
      <c r="AB716" s="98" t="s">
        <v>452</v>
      </c>
      <c r="AC716" s="98" t="s">
        <v>453</v>
      </c>
      <c r="AD716" s="102">
        <v>6450000</v>
      </c>
      <c r="AE716" s="98" t="s">
        <v>4010</v>
      </c>
      <c r="AF716" s="98" t="s">
        <v>614</v>
      </c>
      <c r="AG716" s="98" t="s">
        <v>614</v>
      </c>
      <c r="AH716" s="98" t="s">
        <v>300</v>
      </c>
      <c r="AI716" s="98" t="s">
        <v>3377</v>
      </c>
      <c r="AJ716" s="98" t="s">
        <v>4011</v>
      </c>
      <c r="AK716" s="98" t="s">
        <v>4012</v>
      </c>
      <c r="AL716" s="98" t="s">
        <v>4013</v>
      </c>
      <c r="AM716" s="98"/>
      <c r="AN716" s="98" t="s">
        <v>492</v>
      </c>
      <c r="AO716" s="98" t="s">
        <v>493</v>
      </c>
      <c r="AP716" s="98" t="s">
        <v>3024</v>
      </c>
      <c r="AQ716" s="103" t="s">
        <v>3025</v>
      </c>
      <c r="AR716" s="78" t="s">
        <v>995</v>
      </c>
      <c r="AS716" s="78" t="s">
        <v>996</v>
      </c>
      <c r="AT716" s="79" t="s">
        <v>997</v>
      </c>
    </row>
    <row r="717" spans="1:46" x14ac:dyDescent="0.25">
      <c r="A717" s="101">
        <v>90922</v>
      </c>
      <c r="B717" s="97">
        <v>44698</v>
      </c>
      <c r="C717" s="98" t="s">
        <v>4014</v>
      </c>
      <c r="D717" s="98" t="s">
        <v>201</v>
      </c>
      <c r="E717" s="102">
        <v>604500</v>
      </c>
      <c r="F717" s="102">
        <v>12277</v>
      </c>
      <c r="G717" s="102">
        <v>0</v>
      </c>
      <c r="H717" s="99" t="s">
        <v>202</v>
      </c>
      <c r="I717" s="98">
        <v>900494393</v>
      </c>
      <c r="J717" s="98" t="s">
        <v>227</v>
      </c>
      <c r="K717" s="98" t="s">
        <v>213</v>
      </c>
      <c r="L717" s="98" t="s">
        <v>214</v>
      </c>
      <c r="M717" s="98" t="s">
        <v>334</v>
      </c>
      <c r="N717" s="98" t="s">
        <v>216</v>
      </c>
      <c r="O717" s="98" t="s">
        <v>228</v>
      </c>
      <c r="P717" s="98" t="s">
        <v>229</v>
      </c>
      <c r="Q717" s="99" t="s">
        <v>203</v>
      </c>
      <c r="R717" s="98" t="s">
        <v>204</v>
      </c>
      <c r="S717" s="98" t="s">
        <v>335</v>
      </c>
      <c r="T717" s="98" t="s">
        <v>336</v>
      </c>
      <c r="U717" s="102">
        <v>300000</v>
      </c>
      <c r="V717" s="102">
        <v>0</v>
      </c>
      <c r="W717" s="102">
        <v>300000</v>
      </c>
      <c r="X717" s="102">
        <v>0</v>
      </c>
      <c r="Y717" s="98" t="s">
        <v>207</v>
      </c>
      <c r="Z717" s="98" t="s">
        <v>208</v>
      </c>
      <c r="AA717" s="98" t="s">
        <v>209</v>
      </c>
      <c r="AB717" s="98" t="s">
        <v>337</v>
      </c>
      <c r="AC717" s="98" t="s">
        <v>338</v>
      </c>
      <c r="AD717" s="102">
        <v>300000</v>
      </c>
      <c r="AE717" s="98" t="s">
        <v>4015</v>
      </c>
      <c r="AF717" s="98" t="s">
        <v>1059</v>
      </c>
      <c r="AG717" s="98" t="s">
        <v>1948</v>
      </c>
      <c r="AH717" s="98" t="s">
        <v>2011</v>
      </c>
      <c r="AI717" s="98" t="s">
        <v>3382</v>
      </c>
      <c r="AJ717" s="98" t="s">
        <v>4011</v>
      </c>
      <c r="AK717" s="98" t="s">
        <v>4016</v>
      </c>
      <c r="AL717" s="98" t="s">
        <v>4017</v>
      </c>
      <c r="AM717" s="98"/>
      <c r="AN717" s="98" t="s">
        <v>4011</v>
      </c>
      <c r="AO717" s="98" t="s">
        <v>1620</v>
      </c>
      <c r="AP717" s="98" t="s">
        <v>313</v>
      </c>
      <c r="AQ717" s="103" t="s">
        <v>4018</v>
      </c>
      <c r="AR717" s="78" t="e">
        <f>VLOOKUP(AB717,RUBROS[],3,FALSE)</f>
        <v>#N/A</v>
      </c>
      <c r="AS717" s="78" t="e">
        <f>VLOOKUP(AB717,RUBROS[],4,FALSE)</f>
        <v>#N/A</v>
      </c>
      <c r="AT717" s="79" t="s">
        <v>994</v>
      </c>
    </row>
    <row r="718" spans="1:46" x14ac:dyDescent="0.25">
      <c r="A718" s="101">
        <v>90922</v>
      </c>
      <c r="B718" s="97">
        <v>44698</v>
      </c>
      <c r="C718" s="98" t="s">
        <v>4014</v>
      </c>
      <c r="D718" s="98" t="s">
        <v>201</v>
      </c>
      <c r="E718" s="102">
        <v>604500</v>
      </c>
      <c r="F718" s="102">
        <v>12277</v>
      </c>
      <c r="G718" s="102">
        <v>0</v>
      </c>
      <c r="H718" s="99" t="s">
        <v>202</v>
      </c>
      <c r="I718" s="98">
        <v>900494393</v>
      </c>
      <c r="J718" s="98" t="s">
        <v>227</v>
      </c>
      <c r="K718" s="98" t="s">
        <v>213</v>
      </c>
      <c r="L718" s="98" t="s">
        <v>214</v>
      </c>
      <c r="M718" s="98" t="s">
        <v>334</v>
      </c>
      <c r="N718" s="98" t="s">
        <v>216</v>
      </c>
      <c r="O718" s="98" t="s">
        <v>228</v>
      </c>
      <c r="P718" s="98" t="s">
        <v>229</v>
      </c>
      <c r="Q718" s="99" t="s">
        <v>203</v>
      </c>
      <c r="R718" s="98" t="s">
        <v>204</v>
      </c>
      <c r="S718" s="98" t="s">
        <v>393</v>
      </c>
      <c r="T718" s="98" t="s">
        <v>394</v>
      </c>
      <c r="U718" s="102">
        <v>304500</v>
      </c>
      <c r="V718" s="102">
        <v>0</v>
      </c>
      <c r="W718" s="102">
        <v>304500</v>
      </c>
      <c r="X718" s="102">
        <v>0</v>
      </c>
      <c r="Y718" s="98" t="s">
        <v>207</v>
      </c>
      <c r="Z718" s="98" t="s">
        <v>208</v>
      </c>
      <c r="AA718" s="98" t="s">
        <v>209</v>
      </c>
      <c r="AB718" s="98" t="s">
        <v>395</v>
      </c>
      <c r="AC718" s="98" t="s">
        <v>396</v>
      </c>
      <c r="AD718" s="102">
        <v>304500</v>
      </c>
      <c r="AE718" s="98" t="s">
        <v>4015</v>
      </c>
      <c r="AF718" s="98" t="s">
        <v>1059</v>
      </c>
      <c r="AG718" s="98" t="s">
        <v>1948</v>
      </c>
      <c r="AH718" s="98" t="s">
        <v>2011</v>
      </c>
      <c r="AI718" s="98" t="s">
        <v>3382</v>
      </c>
      <c r="AJ718" s="98" t="s">
        <v>4011</v>
      </c>
      <c r="AK718" s="98" t="s">
        <v>4016</v>
      </c>
      <c r="AL718" s="98" t="s">
        <v>4017</v>
      </c>
      <c r="AM718" s="98"/>
      <c r="AN718" s="98" t="s">
        <v>4011</v>
      </c>
      <c r="AO718" s="98" t="s">
        <v>1620</v>
      </c>
      <c r="AP718" s="98" t="s">
        <v>313</v>
      </c>
      <c r="AQ718" s="103" t="s">
        <v>4018</v>
      </c>
      <c r="AR718" s="78" t="e">
        <f>VLOOKUP(AB718,RUBROS[],3,FALSE)</f>
        <v>#N/A</v>
      </c>
      <c r="AS718" s="78" t="e">
        <f>VLOOKUP(AB718,RUBROS[],4,FALSE)</f>
        <v>#N/A</v>
      </c>
      <c r="AT718" s="79" t="s">
        <v>994</v>
      </c>
    </row>
    <row r="719" spans="1:46" x14ac:dyDescent="0.25">
      <c r="A719" s="101">
        <v>91022</v>
      </c>
      <c r="B719" s="97">
        <v>44698</v>
      </c>
      <c r="C719" s="98" t="s">
        <v>4019</v>
      </c>
      <c r="D719" s="98" t="s">
        <v>201</v>
      </c>
      <c r="E719" s="102">
        <v>32033470</v>
      </c>
      <c r="F719" s="102">
        <v>0</v>
      </c>
      <c r="G719" s="102">
        <v>0</v>
      </c>
      <c r="H719" s="99" t="s">
        <v>202</v>
      </c>
      <c r="I719" s="98">
        <v>860063875</v>
      </c>
      <c r="J719" s="98" t="s">
        <v>1667</v>
      </c>
      <c r="K719" s="98" t="s">
        <v>213</v>
      </c>
      <c r="L719" s="98" t="s">
        <v>223</v>
      </c>
      <c r="M719" s="98" t="s">
        <v>224</v>
      </c>
      <c r="N719" s="98" t="s">
        <v>216</v>
      </c>
      <c r="O719" s="98" t="s">
        <v>225</v>
      </c>
      <c r="P719" s="98" t="s">
        <v>226</v>
      </c>
      <c r="Q719" s="99" t="s">
        <v>203</v>
      </c>
      <c r="R719" s="98" t="s">
        <v>204</v>
      </c>
      <c r="S719" s="98" t="s">
        <v>205</v>
      </c>
      <c r="T719" s="98" t="s">
        <v>206</v>
      </c>
      <c r="U719" s="102">
        <v>32033470</v>
      </c>
      <c r="V719" s="102">
        <v>0</v>
      </c>
      <c r="W719" s="102">
        <v>32033470</v>
      </c>
      <c r="X719" s="102">
        <v>0</v>
      </c>
      <c r="Y719" s="98" t="s">
        <v>207</v>
      </c>
      <c r="Z719" s="98" t="s">
        <v>208</v>
      </c>
      <c r="AA719" s="98" t="s">
        <v>209</v>
      </c>
      <c r="AB719" s="98" t="s">
        <v>159</v>
      </c>
      <c r="AC719" s="98" t="s">
        <v>160</v>
      </c>
      <c r="AD719" s="102">
        <v>32033470</v>
      </c>
      <c r="AE719" s="98" t="s">
        <v>4020</v>
      </c>
      <c r="AF719" s="98" t="s">
        <v>289</v>
      </c>
      <c r="AG719" s="98" t="s">
        <v>289</v>
      </c>
      <c r="AH719" s="98" t="s">
        <v>2003</v>
      </c>
      <c r="AI719" s="98" t="s">
        <v>2414</v>
      </c>
      <c r="AJ719" s="98" t="s">
        <v>4011</v>
      </c>
      <c r="AK719" s="98" t="s">
        <v>4021</v>
      </c>
      <c r="AL719" s="98" t="s">
        <v>4022</v>
      </c>
      <c r="AM719" s="98"/>
      <c r="AN719" s="98" t="s">
        <v>3997</v>
      </c>
      <c r="AO719" s="98" t="s">
        <v>210</v>
      </c>
      <c r="AP719" s="98" t="s">
        <v>4023</v>
      </c>
      <c r="AQ719" s="103" t="s">
        <v>4024</v>
      </c>
      <c r="AR719" s="78" t="str">
        <f>VLOOKUP(AB719,RUBROS[],3,FALSE)</f>
        <v>CONSUMO DE ENERGÍA</v>
      </c>
      <c r="AS719" s="78" t="str">
        <f>VLOOKUP(AB719,RUBROS[],4,FALSE)</f>
        <v>ARTÍCULO 19. SOSTENIBILIDAD AMBIENTAL</v>
      </c>
      <c r="AT719" s="79" t="s">
        <v>32</v>
      </c>
    </row>
    <row r="720" spans="1:46" x14ac:dyDescent="0.25">
      <c r="A720" s="101">
        <v>91122</v>
      </c>
      <c r="B720" s="97">
        <v>44699</v>
      </c>
      <c r="C720" s="98" t="s">
        <v>4025</v>
      </c>
      <c r="D720" s="98" t="s">
        <v>201</v>
      </c>
      <c r="E720" s="102">
        <v>5600000</v>
      </c>
      <c r="F720" s="102">
        <v>60402</v>
      </c>
      <c r="G720" s="102">
        <v>0</v>
      </c>
      <c r="H720" s="99" t="s">
        <v>480</v>
      </c>
      <c r="I720" s="98">
        <v>79869701</v>
      </c>
      <c r="J720" s="98" t="s">
        <v>1052</v>
      </c>
      <c r="K720" s="98" t="s">
        <v>213</v>
      </c>
      <c r="L720" s="98" t="s">
        <v>223</v>
      </c>
      <c r="M720" s="98" t="s">
        <v>1053</v>
      </c>
      <c r="N720" s="98" t="s">
        <v>216</v>
      </c>
      <c r="O720" s="98" t="s">
        <v>233</v>
      </c>
      <c r="P720" s="98" t="s">
        <v>234</v>
      </c>
      <c r="Q720" s="99" t="s">
        <v>203</v>
      </c>
      <c r="R720" s="98" t="s">
        <v>204</v>
      </c>
      <c r="S720" s="98" t="s">
        <v>1054</v>
      </c>
      <c r="T720" s="98" t="s">
        <v>1055</v>
      </c>
      <c r="U720" s="102">
        <v>5600000</v>
      </c>
      <c r="V720" s="102">
        <v>0</v>
      </c>
      <c r="W720" s="102">
        <v>5600000</v>
      </c>
      <c r="X720" s="102">
        <v>0</v>
      </c>
      <c r="Y720" s="98" t="s">
        <v>207</v>
      </c>
      <c r="Z720" s="98" t="s">
        <v>208</v>
      </c>
      <c r="AA720" s="98" t="s">
        <v>451</v>
      </c>
      <c r="AB720" s="98" t="s">
        <v>452</v>
      </c>
      <c r="AC720" s="98" t="s">
        <v>453</v>
      </c>
      <c r="AD720" s="102">
        <v>5600000</v>
      </c>
      <c r="AE720" s="98" t="s">
        <v>4026</v>
      </c>
      <c r="AF720" s="98" t="s">
        <v>852</v>
      </c>
      <c r="AG720" s="98" t="s">
        <v>862</v>
      </c>
      <c r="AH720" s="98" t="s">
        <v>822</v>
      </c>
      <c r="AI720" s="98" t="s">
        <v>2425</v>
      </c>
      <c r="AJ720" s="98" t="s">
        <v>4027</v>
      </c>
      <c r="AK720" s="98" t="s">
        <v>4028</v>
      </c>
      <c r="AL720" s="98" t="s">
        <v>4029</v>
      </c>
      <c r="AM720" s="98"/>
      <c r="AN720" s="98" t="s">
        <v>571</v>
      </c>
      <c r="AO720" s="98" t="s">
        <v>493</v>
      </c>
      <c r="AP720" s="98" t="s">
        <v>1061</v>
      </c>
      <c r="AQ720" s="103" t="s">
        <v>1062</v>
      </c>
      <c r="AR720" s="78" t="s">
        <v>995</v>
      </c>
      <c r="AS720" s="78" t="s">
        <v>996</v>
      </c>
      <c r="AT720" s="79" t="s">
        <v>997</v>
      </c>
    </row>
    <row r="721" spans="1:46" x14ac:dyDescent="0.25">
      <c r="A721" s="101">
        <v>91222</v>
      </c>
      <c r="B721" s="97">
        <v>44699</v>
      </c>
      <c r="C721" s="98" t="s">
        <v>4030</v>
      </c>
      <c r="D721" s="98" t="s">
        <v>201</v>
      </c>
      <c r="E721" s="102">
        <v>4873000</v>
      </c>
      <c r="F721" s="102">
        <v>41248</v>
      </c>
      <c r="G721" s="102">
        <v>0</v>
      </c>
      <c r="H721" s="99" t="s">
        <v>480</v>
      </c>
      <c r="I721" s="98">
        <v>1032423032</v>
      </c>
      <c r="J721" s="98" t="s">
        <v>1372</v>
      </c>
      <c r="K721" s="98" t="s">
        <v>213</v>
      </c>
      <c r="L721" s="98" t="s">
        <v>223</v>
      </c>
      <c r="M721" s="98" t="s">
        <v>1373</v>
      </c>
      <c r="N721" s="98" t="s">
        <v>216</v>
      </c>
      <c r="O721" s="98" t="s">
        <v>467</v>
      </c>
      <c r="P721" s="98" t="s">
        <v>468</v>
      </c>
      <c r="Q721" s="99" t="s">
        <v>203</v>
      </c>
      <c r="R721" s="98" t="s">
        <v>204</v>
      </c>
      <c r="S721" s="98" t="s">
        <v>916</v>
      </c>
      <c r="T721" s="98" t="s">
        <v>917</v>
      </c>
      <c r="U721" s="102">
        <v>4873000</v>
      </c>
      <c r="V721" s="102">
        <v>0</v>
      </c>
      <c r="W721" s="102">
        <v>4873000</v>
      </c>
      <c r="X721" s="102">
        <v>0</v>
      </c>
      <c r="Y721" s="98" t="s">
        <v>207</v>
      </c>
      <c r="Z721" s="98" t="s">
        <v>208</v>
      </c>
      <c r="AA721" s="98" t="s">
        <v>451</v>
      </c>
      <c r="AB721" s="98" t="s">
        <v>452</v>
      </c>
      <c r="AC721" s="98" t="s">
        <v>453</v>
      </c>
      <c r="AD721" s="102">
        <v>4873000</v>
      </c>
      <c r="AE721" s="98" t="s">
        <v>4031</v>
      </c>
      <c r="AF721" s="98" t="s">
        <v>704</v>
      </c>
      <c r="AG721" s="98" t="s">
        <v>852</v>
      </c>
      <c r="AH721" s="98" t="s">
        <v>525</v>
      </c>
      <c r="AI721" s="98" t="s">
        <v>3388</v>
      </c>
      <c r="AJ721" s="98" t="s">
        <v>4027</v>
      </c>
      <c r="AK721" s="98" t="s">
        <v>4032</v>
      </c>
      <c r="AL721" s="98" t="s">
        <v>4033</v>
      </c>
      <c r="AM721" s="98"/>
      <c r="AN721" s="98" t="s">
        <v>516</v>
      </c>
      <c r="AO721" s="98" t="s">
        <v>493</v>
      </c>
      <c r="AP721" s="98" t="s">
        <v>1376</v>
      </c>
      <c r="AQ721" s="103" t="s">
        <v>1377</v>
      </c>
      <c r="AR721" s="78" t="s">
        <v>995</v>
      </c>
      <c r="AS721" s="78" t="s">
        <v>996</v>
      </c>
      <c r="AT721" s="79" t="s">
        <v>997</v>
      </c>
    </row>
    <row r="722" spans="1:46" x14ac:dyDescent="0.25">
      <c r="A722" s="101">
        <v>91322</v>
      </c>
      <c r="B722" s="97">
        <v>44699</v>
      </c>
      <c r="C722" s="98" t="s">
        <v>4034</v>
      </c>
      <c r="D722" s="98" t="s">
        <v>201</v>
      </c>
      <c r="E722" s="102">
        <v>4179000</v>
      </c>
      <c r="F722" s="102">
        <v>35372</v>
      </c>
      <c r="G722" s="102">
        <v>0</v>
      </c>
      <c r="H722" s="99" t="s">
        <v>480</v>
      </c>
      <c r="I722" s="98">
        <v>1020712961</v>
      </c>
      <c r="J722" s="98" t="s">
        <v>1110</v>
      </c>
      <c r="K722" s="98" t="s">
        <v>213</v>
      </c>
      <c r="L722" s="98" t="s">
        <v>223</v>
      </c>
      <c r="M722" s="98" t="s">
        <v>1111</v>
      </c>
      <c r="N722" s="98" t="s">
        <v>216</v>
      </c>
      <c r="O722" s="98" t="s">
        <v>233</v>
      </c>
      <c r="P722" s="98" t="s">
        <v>234</v>
      </c>
      <c r="Q722" s="99" t="s">
        <v>203</v>
      </c>
      <c r="R722" s="98" t="s">
        <v>204</v>
      </c>
      <c r="S722" s="98" t="s">
        <v>1054</v>
      </c>
      <c r="T722" s="98" t="s">
        <v>1055</v>
      </c>
      <c r="U722" s="102">
        <v>4179000</v>
      </c>
      <c r="V722" s="102">
        <v>0</v>
      </c>
      <c r="W722" s="102">
        <v>4179000</v>
      </c>
      <c r="X722" s="102">
        <v>0</v>
      </c>
      <c r="Y722" s="98" t="s">
        <v>207</v>
      </c>
      <c r="Z722" s="98" t="s">
        <v>208</v>
      </c>
      <c r="AA722" s="98" t="s">
        <v>451</v>
      </c>
      <c r="AB722" s="98" t="s">
        <v>452</v>
      </c>
      <c r="AC722" s="98" t="s">
        <v>453</v>
      </c>
      <c r="AD722" s="102">
        <v>4179000</v>
      </c>
      <c r="AE722" s="98" t="s">
        <v>4035</v>
      </c>
      <c r="AF722" s="98" t="s">
        <v>862</v>
      </c>
      <c r="AG722" s="98" t="s">
        <v>871</v>
      </c>
      <c r="AH722" s="98" t="s">
        <v>912</v>
      </c>
      <c r="AI722" s="98" t="s">
        <v>3392</v>
      </c>
      <c r="AJ722" s="98" t="s">
        <v>4027</v>
      </c>
      <c r="AK722" s="98" t="s">
        <v>4036</v>
      </c>
      <c r="AL722" s="98" t="s">
        <v>4037</v>
      </c>
      <c r="AM722" s="98"/>
      <c r="AN722" s="98" t="s">
        <v>516</v>
      </c>
      <c r="AO722" s="98" t="s">
        <v>493</v>
      </c>
      <c r="AP722" s="98" t="s">
        <v>1116</v>
      </c>
      <c r="AQ722" s="103" t="s">
        <v>1117</v>
      </c>
      <c r="AR722" s="78" t="s">
        <v>995</v>
      </c>
      <c r="AS722" s="78" t="s">
        <v>996</v>
      </c>
      <c r="AT722" s="79" t="s">
        <v>997</v>
      </c>
    </row>
    <row r="723" spans="1:46" x14ac:dyDescent="0.25">
      <c r="A723" s="101">
        <v>91422</v>
      </c>
      <c r="B723" s="97">
        <v>44699</v>
      </c>
      <c r="C723" s="98" t="s">
        <v>4038</v>
      </c>
      <c r="D723" s="98" t="s">
        <v>201</v>
      </c>
      <c r="E723" s="102">
        <v>5602000</v>
      </c>
      <c r="F723" s="102">
        <v>47418</v>
      </c>
      <c r="G723" s="102">
        <v>0</v>
      </c>
      <c r="H723" s="99" t="s">
        <v>480</v>
      </c>
      <c r="I723" s="98">
        <v>79578371</v>
      </c>
      <c r="J723" s="98" t="s">
        <v>1102</v>
      </c>
      <c r="K723" s="98" t="s">
        <v>213</v>
      </c>
      <c r="L723" s="98" t="s">
        <v>223</v>
      </c>
      <c r="M723" s="98" t="s">
        <v>1103</v>
      </c>
      <c r="N723" s="98" t="s">
        <v>216</v>
      </c>
      <c r="O723" s="98" t="s">
        <v>233</v>
      </c>
      <c r="P723" s="98" t="s">
        <v>234</v>
      </c>
      <c r="Q723" s="99" t="s">
        <v>203</v>
      </c>
      <c r="R723" s="98" t="s">
        <v>204</v>
      </c>
      <c r="S723" s="98" t="s">
        <v>507</v>
      </c>
      <c r="T723" s="98" t="s">
        <v>508</v>
      </c>
      <c r="U723" s="102">
        <v>5602000</v>
      </c>
      <c r="V723" s="102">
        <v>0</v>
      </c>
      <c r="W723" s="102">
        <v>5602000</v>
      </c>
      <c r="X723" s="102">
        <v>0</v>
      </c>
      <c r="Y723" s="98" t="s">
        <v>207</v>
      </c>
      <c r="Z723" s="98" t="s">
        <v>208</v>
      </c>
      <c r="AA723" s="98" t="s">
        <v>451</v>
      </c>
      <c r="AB723" s="98" t="s">
        <v>452</v>
      </c>
      <c r="AC723" s="98" t="s">
        <v>453</v>
      </c>
      <c r="AD723" s="102">
        <v>5602000</v>
      </c>
      <c r="AE723" s="98" t="s">
        <v>4039</v>
      </c>
      <c r="AF723" s="98" t="s">
        <v>458</v>
      </c>
      <c r="AG723" s="98" t="s">
        <v>458</v>
      </c>
      <c r="AH723" s="98" t="s">
        <v>775</v>
      </c>
      <c r="AI723" s="98" t="s">
        <v>3396</v>
      </c>
      <c r="AJ723" s="98" t="s">
        <v>4027</v>
      </c>
      <c r="AK723" s="98" t="s">
        <v>4040</v>
      </c>
      <c r="AL723" s="98" t="s">
        <v>4041</v>
      </c>
      <c r="AM723" s="98"/>
      <c r="AN723" s="98" t="s">
        <v>516</v>
      </c>
      <c r="AO723" s="98" t="s">
        <v>493</v>
      </c>
      <c r="AP723" s="98" t="s">
        <v>1107</v>
      </c>
      <c r="AQ723" s="103" t="s">
        <v>1108</v>
      </c>
      <c r="AR723" s="78" t="s">
        <v>995</v>
      </c>
      <c r="AS723" s="78" t="s">
        <v>996</v>
      </c>
      <c r="AT723" s="79" t="s">
        <v>997</v>
      </c>
    </row>
    <row r="724" spans="1:46" x14ac:dyDescent="0.25">
      <c r="A724" s="101">
        <v>91522</v>
      </c>
      <c r="B724" s="97">
        <v>44699</v>
      </c>
      <c r="C724" s="98" t="s">
        <v>4042</v>
      </c>
      <c r="D724" s="98" t="s">
        <v>201</v>
      </c>
      <c r="E724" s="102">
        <v>2650000</v>
      </c>
      <c r="F724" s="102">
        <v>22431</v>
      </c>
      <c r="G724" s="102">
        <v>0</v>
      </c>
      <c r="H724" s="99" t="s">
        <v>480</v>
      </c>
      <c r="I724" s="98">
        <v>1019085256</v>
      </c>
      <c r="J724" s="98" t="s">
        <v>1173</v>
      </c>
      <c r="K724" s="98" t="s">
        <v>213</v>
      </c>
      <c r="L724" s="98" t="s">
        <v>223</v>
      </c>
      <c r="M724" s="98" t="s">
        <v>1174</v>
      </c>
      <c r="N724" s="98" t="s">
        <v>216</v>
      </c>
      <c r="O724" s="98" t="s">
        <v>467</v>
      </c>
      <c r="P724" s="98" t="s">
        <v>468</v>
      </c>
      <c r="Q724" s="99" t="s">
        <v>203</v>
      </c>
      <c r="R724" s="98" t="s">
        <v>204</v>
      </c>
      <c r="S724" s="98" t="s">
        <v>483</v>
      </c>
      <c r="T724" s="98" t="s">
        <v>484</v>
      </c>
      <c r="U724" s="102">
        <v>2650000</v>
      </c>
      <c r="V724" s="102">
        <v>0</v>
      </c>
      <c r="W724" s="102">
        <v>2650000</v>
      </c>
      <c r="X724" s="102">
        <v>0</v>
      </c>
      <c r="Y724" s="98" t="s">
        <v>207</v>
      </c>
      <c r="Z724" s="98" t="s">
        <v>208</v>
      </c>
      <c r="AA724" s="98" t="s">
        <v>1066</v>
      </c>
      <c r="AB724" s="98" t="s">
        <v>452</v>
      </c>
      <c r="AC724" s="98" t="s">
        <v>453</v>
      </c>
      <c r="AD724" s="102">
        <v>2650000</v>
      </c>
      <c r="AE724" s="98" t="s">
        <v>4043</v>
      </c>
      <c r="AF724" s="98" t="s">
        <v>328</v>
      </c>
      <c r="AG724" s="98" t="s">
        <v>328</v>
      </c>
      <c r="AH724" s="98" t="s">
        <v>862</v>
      </c>
      <c r="AI724" s="98" t="s">
        <v>3401</v>
      </c>
      <c r="AJ724" s="98" t="s">
        <v>4027</v>
      </c>
      <c r="AK724" s="98" t="s">
        <v>4044</v>
      </c>
      <c r="AL724" s="98" t="s">
        <v>4045</v>
      </c>
      <c r="AM724" s="98"/>
      <c r="AN724" s="98" t="s">
        <v>516</v>
      </c>
      <c r="AO724" s="98" t="s">
        <v>493</v>
      </c>
      <c r="AP724" s="98" t="s">
        <v>1179</v>
      </c>
      <c r="AQ724" s="103" t="s">
        <v>1180</v>
      </c>
      <c r="AR724" s="78" t="s">
        <v>995</v>
      </c>
      <c r="AS724" s="78" t="s">
        <v>996</v>
      </c>
      <c r="AT724" s="79" t="s">
        <v>997</v>
      </c>
    </row>
    <row r="725" spans="1:46" x14ac:dyDescent="0.25">
      <c r="A725" s="101">
        <v>91622</v>
      </c>
      <c r="B725" s="97">
        <v>44700</v>
      </c>
      <c r="C725" s="98" t="s">
        <v>4046</v>
      </c>
      <c r="D725" s="98" t="s">
        <v>201</v>
      </c>
      <c r="E725" s="102">
        <v>4179000</v>
      </c>
      <c r="F725" s="102">
        <v>35372</v>
      </c>
      <c r="G725" s="102">
        <v>0</v>
      </c>
      <c r="H725" s="99" t="s">
        <v>480</v>
      </c>
      <c r="I725" s="98">
        <v>1015445404</v>
      </c>
      <c r="J725" s="98" t="s">
        <v>543</v>
      </c>
      <c r="K725" s="98" t="s">
        <v>213</v>
      </c>
      <c r="L725" s="98" t="s">
        <v>223</v>
      </c>
      <c r="M725" s="98" t="s">
        <v>544</v>
      </c>
      <c r="N725" s="98" t="s">
        <v>216</v>
      </c>
      <c r="O725" s="98" t="s">
        <v>233</v>
      </c>
      <c r="P725" s="98" t="s">
        <v>234</v>
      </c>
      <c r="Q725" s="99" t="s">
        <v>203</v>
      </c>
      <c r="R725" s="98" t="s">
        <v>204</v>
      </c>
      <c r="S725" s="98" t="s">
        <v>522</v>
      </c>
      <c r="T725" s="98" t="s">
        <v>523</v>
      </c>
      <c r="U725" s="102">
        <v>4179000</v>
      </c>
      <c r="V725" s="102">
        <v>0</v>
      </c>
      <c r="W725" s="102">
        <v>4179000</v>
      </c>
      <c r="X725" s="102">
        <v>0</v>
      </c>
      <c r="Y725" s="98" t="s">
        <v>207</v>
      </c>
      <c r="Z725" s="98" t="s">
        <v>208</v>
      </c>
      <c r="AA725" s="98" t="s">
        <v>451</v>
      </c>
      <c r="AB725" s="98" t="s">
        <v>452</v>
      </c>
      <c r="AC725" s="98" t="s">
        <v>453</v>
      </c>
      <c r="AD725" s="102">
        <v>4179000</v>
      </c>
      <c r="AE725" s="98" t="s">
        <v>4047</v>
      </c>
      <c r="AF725" s="98" t="s">
        <v>525</v>
      </c>
      <c r="AG725" s="98" t="s">
        <v>525</v>
      </c>
      <c r="AH725" s="98" t="s">
        <v>546</v>
      </c>
      <c r="AI725" s="98" t="s">
        <v>4048</v>
      </c>
      <c r="AJ725" s="98" t="s">
        <v>4027</v>
      </c>
      <c r="AK725" s="98" t="s">
        <v>4049</v>
      </c>
      <c r="AL725" s="98" t="s">
        <v>4050</v>
      </c>
      <c r="AM725" s="98"/>
      <c r="AN725" s="98" t="s">
        <v>304</v>
      </c>
      <c r="AO725" s="98" t="s">
        <v>493</v>
      </c>
      <c r="AP725" s="98" t="s">
        <v>550</v>
      </c>
      <c r="AQ725" s="103" t="s">
        <v>531</v>
      </c>
      <c r="AR725" s="78" t="s">
        <v>995</v>
      </c>
      <c r="AS725" s="78" t="s">
        <v>996</v>
      </c>
      <c r="AT725" s="79" t="s">
        <v>997</v>
      </c>
    </row>
    <row r="726" spans="1:46" x14ac:dyDescent="0.25">
      <c r="A726" s="101">
        <v>91722</v>
      </c>
      <c r="B726" s="97">
        <v>44700</v>
      </c>
      <c r="C726" s="98" t="s">
        <v>4051</v>
      </c>
      <c r="D726" s="98" t="s">
        <v>201</v>
      </c>
      <c r="E726" s="102">
        <v>2650000</v>
      </c>
      <c r="F726" s="102">
        <v>22431</v>
      </c>
      <c r="G726" s="102">
        <v>0</v>
      </c>
      <c r="H726" s="99" t="s">
        <v>480</v>
      </c>
      <c r="I726" s="98">
        <v>5698399</v>
      </c>
      <c r="J726" s="98" t="s">
        <v>985</v>
      </c>
      <c r="K726" s="98" t="s">
        <v>213</v>
      </c>
      <c r="L726" s="98" t="s">
        <v>223</v>
      </c>
      <c r="M726" s="98" t="s">
        <v>986</v>
      </c>
      <c r="N726" s="98" t="s">
        <v>216</v>
      </c>
      <c r="O726" s="98" t="s">
        <v>228</v>
      </c>
      <c r="P726" s="98" t="s">
        <v>229</v>
      </c>
      <c r="Q726" s="99" t="s">
        <v>203</v>
      </c>
      <c r="R726" s="98" t="s">
        <v>204</v>
      </c>
      <c r="S726" s="98" t="s">
        <v>817</v>
      </c>
      <c r="T726" s="98" t="s">
        <v>818</v>
      </c>
      <c r="U726" s="102">
        <v>2650000</v>
      </c>
      <c r="V726" s="102">
        <v>0</v>
      </c>
      <c r="W726" s="102">
        <v>2650000</v>
      </c>
      <c r="X726" s="102">
        <v>0</v>
      </c>
      <c r="Y726" s="98" t="s">
        <v>207</v>
      </c>
      <c r="Z726" s="98" t="s">
        <v>208</v>
      </c>
      <c r="AA726" s="98" t="s">
        <v>451</v>
      </c>
      <c r="AB726" s="98" t="s">
        <v>452</v>
      </c>
      <c r="AC726" s="98" t="s">
        <v>453</v>
      </c>
      <c r="AD726" s="102">
        <v>2650000</v>
      </c>
      <c r="AE726" s="98" t="s">
        <v>4052</v>
      </c>
      <c r="AF726" s="98" t="s">
        <v>912</v>
      </c>
      <c r="AG726" s="98" t="s">
        <v>912</v>
      </c>
      <c r="AH726" s="98" t="s">
        <v>988</v>
      </c>
      <c r="AI726" s="98" t="s">
        <v>3405</v>
      </c>
      <c r="AJ726" s="98" t="s">
        <v>4027</v>
      </c>
      <c r="AK726" s="98" t="s">
        <v>4053</v>
      </c>
      <c r="AL726" s="98" t="s">
        <v>4054</v>
      </c>
      <c r="AM726" s="98"/>
      <c r="AN726" s="98" t="s">
        <v>516</v>
      </c>
      <c r="AO726" s="98" t="s">
        <v>501</v>
      </c>
      <c r="AP726" s="98" t="s">
        <v>992</v>
      </c>
      <c r="AQ726" s="103" t="s">
        <v>993</v>
      </c>
      <c r="AR726" s="78" t="s">
        <v>995</v>
      </c>
      <c r="AS726" s="78" t="s">
        <v>996</v>
      </c>
      <c r="AT726" s="79" t="s">
        <v>997</v>
      </c>
    </row>
    <row r="727" spans="1:46" x14ac:dyDescent="0.25">
      <c r="A727" s="101">
        <v>91822</v>
      </c>
      <c r="B727" s="97">
        <v>44700</v>
      </c>
      <c r="C727" s="98" t="s">
        <v>4055</v>
      </c>
      <c r="D727" s="98" t="s">
        <v>201</v>
      </c>
      <c r="E727" s="102">
        <v>2650000</v>
      </c>
      <c r="F727" s="102">
        <v>22431</v>
      </c>
      <c r="G727" s="102">
        <v>0</v>
      </c>
      <c r="H727" s="99" t="s">
        <v>480</v>
      </c>
      <c r="I727" s="98">
        <v>80144826</v>
      </c>
      <c r="J727" s="98" t="s">
        <v>1189</v>
      </c>
      <c r="K727" s="98" t="s">
        <v>213</v>
      </c>
      <c r="L727" s="98" t="s">
        <v>223</v>
      </c>
      <c r="M727" s="98" t="s">
        <v>1190</v>
      </c>
      <c r="N727" s="98" t="s">
        <v>216</v>
      </c>
      <c r="O727" s="98" t="s">
        <v>467</v>
      </c>
      <c r="P727" s="98" t="s">
        <v>468</v>
      </c>
      <c r="Q727" s="99" t="s">
        <v>203</v>
      </c>
      <c r="R727" s="98" t="s">
        <v>204</v>
      </c>
      <c r="S727" s="98" t="s">
        <v>817</v>
      </c>
      <c r="T727" s="98" t="s">
        <v>818</v>
      </c>
      <c r="U727" s="102">
        <v>2650000</v>
      </c>
      <c r="V727" s="102">
        <v>0</v>
      </c>
      <c r="W727" s="102">
        <v>2650000</v>
      </c>
      <c r="X727" s="102">
        <v>0</v>
      </c>
      <c r="Y727" s="98" t="s">
        <v>207</v>
      </c>
      <c r="Z727" s="98" t="s">
        <v>208</v>
      </c>
      <c r="AA727" s="98" t="s">
        <v>451</v>
      </c>
      <c r="AB727" s="98" t="s">
        <v>452</v>
      </c>
      <c r="AC727" s="98" t="s">
        <v>453</v>
      </c>
      <c r="AD727" s="102">
        <v>2650000</v>
      </c>
      <c r="AE727" s="98" t="s">
        <v>4052</v>
      </c>
      <c r="AF727" s="98" t="s">
        <v>912</v>
      </c>
      <c r="AG727" s="98" t="s">
        <v>912</v>
      </c>
      <c r="AH727" s="98" t="s">
        <v>834</v>
      </c>
      <c r="AI727" s="98" t="s">
        <v>3408</v>
      </c>
      <c r="AJ727" s="98" t="s">
        <v>4027</v>
      </c>
      <c r="AK727" s="98" t="s">
        <v>4056</v>
      </c>
      <c r="AL727" s="98" t="s">
        <v>4057</v>
      </c>
      <c r="AM727" s="98"/>
      <c r="AN727" s="98" t="s">
        <v>516</v>
      </c>
      <c r="AO727" s="98" t="s">
        <v>501</v>
      </c>
      <c r="AP727" s="98" t="s">
        <v>1193</v>
      </c>
      <c r="AQ727" s="103" t="s">
        <v>1194</v>
      </c>
      <c r="AR727" s="78" t="s">
        <v>995</v>
      </c>
      <c r="AS727" s="78" t="s">
        <v>996</v>
      </c>
      <c r="AT727" s="79" t="s">
        <v>997</v>
      </c>
    </row>
    <row r="728" spans="1:46" x14ac:dyDescent="0.25">
      <c r="A728" s="101">
        <v>91922</v>
      </c>
      <c r="B728" s="97">
        <v>44700</v>
      </c>
      <c r="C728" s="98" t="s">
        <v>4058</v>
      </c>
      <c r="D728" s="98" t="s">
        <v>201</v>
      </c>
      <c r="E728" s="102">
        <v>4179000</v>
      </c>
      <c r="F728" s="102">
        <v>35372</v>
      </c>
      <c r="G728" s="102">
        <v>0</v>
      </c>
      <c r="H728" s="99" t="s">
        <v>480</v>
      </c>
      <c r="I728" s="98">
        <v>80800612</v>
      </c>
      <c r="J728" s="98" t="s">
        <v>1165</v>
      </c>
      <c r="K728" s="98" t="s">
        <v>213</v>
      </c>
      <c r="L728" s="98" t="s">
        <v>223</v>
      </c>
      <c r="M728" s="98" t="s">
        <v>1166</v>
      </c>
      <c r="N728" s="98" t="s">
        <v>216</v>
      </c>
      <c r="O728" s="98" t="s">
        <v>467</v>
      </c>
      <c r="P728" s="98" t="s">
        <v>468</v>
      </c>
      <c r="Q728" s="99" t="s">
        <v>203</v>
      </c>
      <c r="R728" s="98" t="s">
        <v>204</v>
      </c>
      <c r="S728" s="98" t="s">
        <v>483</v>
      </c>
      <c r="T728" s="98" t="s">
        <v>484</v>
      </c>
      <c r="U728" s="102">
        <v>4179000</v>
      </c>
      <c r="V728" s="102">
        <v>0</v>
      </c>
      <c r="W728" s="102">
        <v>4179000</v>
      </c>
      <c r="X728" s="102">
        <v>0</v>
      </c>
      <c r="Y728" s="98" t="s">
        <v>207</v>
      </c>
      <c r="Z728" s="98" t="s">
        <v>208</v>
      </c>
      <c r="AA728" s="98" t="s">
        <v>1066</v>
      </c>
      <c r="AB728" s="98" t="s">
        <v>452</v>
      </c>
      <c r="AC728" s="98" t="s">
        <v>453</v>
      </c>
      <c r="AD728" s="102">
        <v>4179000</v>
      </c>
      <c r="AE728" s="98" t="s">
        <v>4059</v>
      </c>
      <c r="AF728" s="98" t="s">
        <v>669</v>
      </c>
      <c r="AG728" s="98" t="s">
        <v>669</v>
      </c>
      <c r="AH728" s="98" t="s">
        <v>871</v>
      </c>
      <c r="AI728" s="98" t="s">
        <v>3420</v>
      </c>
      <c r="AJ728" s="98" t="s">
        <v>4060</v>
      </c>
      <c r="AK728" s="98" t="s">
        <v>4061</v>
      </c>
      <c r="AL728" s="98" t="s">
        <v>4062</v>
      </c>
      <c r="AM728" s="98"/>
      <c r="AN728" s="98" t="s">
        <v>516</v>
      </c>
      <c r="AO728" s="98" t="s">
        <v>493</v>
      </c>
      <c r="AP728" s="98" t="s">
        <v>1170</v>
      </c>
      <c r="AQ728" s="103" t="s">
        <v>1171</v>
      </c>
      <c r="AR728" s="78" t="s">
        <v>995</v>
      </c>
      <c r="AS728" s="78" t="s">
        <v>996</v>
      </c>
      <c r="AT728" s="79" t="s">
        <v>997</v>
      </c>
    </row>
    <row r="729" spans="1:46" x14ac:dyDescent="0.25">
      <c r="A729" s="101">
        <v>92022</v>
      </c>
      <c r="B729" s="97">
        <v>44700</v>
      </c>
      <c r="C729" s="98" t="s">
        <v>4063</v>
      </c>
      <c r="D729" s="98" t="s">
        <v>201</v>
      </c>
      <c r="E729" s="102">
        <v>4179000</v>
      </c>
      <c r="F729" s="102">
        <v>35372</v>
      </c>
      <c r="G729" s="102">
        <v>0</v>
      </c>
      <c r="H729" s="99" t="s">
        <v>480</v>
      </c>
      <c r="I729" s="98">
        <v>1094925645</v>
      </c>
      <c r="J729" s="98" t="s">
        <v>520</v>
      </c>
      <c r="K729" s="98" t="s">
        <v>213</v>
      </c>
      <c r="L729" s="98" t="s">
        <v>223</v>
      </c>
      <c r="M729" s="98" t="s">
        <v>521</v>
      </c>
      <c r="N729" s="98" t="s">
        <v>216</v>
      </c>
      <c r="O729" s="98" t="s">
        <v>467</v>
      </c>
      <c r="P729" s="98" t="s">
        <v>468</v>
      </c>
      <c r="Q729" s="99" t="s">
        <v>203</v>
      </c>
      <c r="R729" s="98" t="s">
        <v>204</v>
      </c>
      <c r="S729" s="98" t="s">
        <v>522</v>
      </c>
      <c r="T729" s="98" t="s">
        <v>523</v>
      </c>
      <c r="U729" s="102">
        <v>4179000</v>
      </c>
      <c r="V729" s="102">
        <v>0</v>
      </c>
      <c r="W729" s="102">
        <v>4179000</v>
      </c>
      <c r="X729" s="102">
        <v>0</v>
      </c>
      <c r="Y729" s="98" t="s">
        <v>207</v>
      </c>
      <c r="Z729" s="98" t="s">
        <v>208</v>
      </c>
      <c r="AA729" s="98" t="s">
        <v>451</v>
      </c>
      <c r="AB729" s="98" t="s">
        <v>452</v>
      </c>
      <c r="AC729" s="98" t="s">
        <v>453</v>
      </c>
      <c r="AD729" s="102">
        <v>4179000</v>
      </c>
      <c r="AE729" s="98" t="s">
        <v>4064</v>
      </c>
      <c r="AF729" s="98" t="s">
        <v>525</v>
      </c>
      <c r="AG729" s="98" t="s">
        <v>525</v>
      </c>
      <c r="AH729" s="98" t="s">
        <v>526</v>
      </c>
      <c r="AI729" s="98" t="s">
        <v>3424</v>
      </c>
      <c r="AJ729" s="98" t="s">
        <v>4060</v>
      </c>
      <c r="AK729" s="98" t="s">
        <v>4065</v>
      </c>
      <c r="AL729" s="98" t="s">
        <v>4066</v>
      </c>
      <c r="AM729" s="98"/>
      <c r="AN729" s="98" t="s">
        <v>304</v>
      </c>
      <c r="AO729" s="98" t="s">
        <v>493</v>
      </c>
      <c r="AP729" s="98" t="s">
        <v>530</v>
      </c>
      <c r="AQ729" s="103" t="s">
        <v>531</v>
      </c>
      <c r="AR729" s="78" t="s">
        <v>995</v>
      </c>
      <c r="AS729" s="78" t="s">
        <v>996</v>
      </c>
      <c r="AT729" s="79" t="s">
        <v>997</v>
      </c>
    </row>
    <row r="730" spans="1:46" x14ac:dyDescent="0.25">
      <c r="A730" s="101">
        <v>92122</v>
      </c>
      <c r="B730" s="97">
        <v>44700</v>
      </c>
      <c r="C730" s="98" t="s">
        <v>4067</v>
      </c>
      <c r="D730" s="98" t="s">
        <v>201</v>
      </c>
      <c r="E730" s="102">
        <v>2136000</v>
      </c>
      <c r="F730" s="102">
        <v>17645</v>
      </c>
      <c r="G730" s="102">
        <v>0</v>
      </c>
      <c r="H730" s="99" t="s">
        <v>480</v>
      </c>
      <c r="I730" s="98">
        <v>7570701</v>
      </c>
      <c r="J730" s="98" t="s">
        <v>1759</v>
      </c>
      <c r="K730" s="98" t="s">
        <v>213</v>
      </c>
      <c r="L730" s="98" t="s">
        <v>223</v>
      </c>
      <c r="M730" s="98" t="s">
        <v>1760</v>
      </c>
      <c r="N730" s="98" t="s">
        <v>216</v>
      </c>
      <c r="O730" s="98" t="s">
        <v>564</v>
      </c>
      <c r="P730" s="98" t="s">
        <v>565</v>
      </c>
      <c r="Q730" s="99" t="s">
        <v>203</v>
      </c>
      <c r="R730" s="98" t="s">
        <v>204</v>
      </c>
      <c r="S730" s="98" t="s">
        <v>817</v>
      </c>
      <c r="T730" s="98" t="s">
        <v>818</v>
      </c>
      <c r="U730" s="102">
        <v>2136000</v>
      </c>
      <c r="V730" s="102">
        <v>0</v>
      </c>
      <c r="W730" s="102">
        <v>2136000</v>
      </c>
      <c r="X730" s="102">
        <v>0</v>
      </c>
      <c r="Y730" s="98" t="s">
        <v>207</v>
      </c>
      <c r="Z730" s="98" t="s">
        <v>208</v>
      </c>
      <c r="AA730" s="98" t="s">
        <v>451</v>
      </c>
      <c r="AB730" s="98" t="s">
        <v>452</v>
      </c>
      <c r="AC730" s="98" t="s">
        <v>453</v>
      </c>
      <c r="AD730" s="102">
        <v>2136000</v>
      </c>
      <c r="AE730" s="98" t="s">
        <v>4068</v>
      </c>
      <c r="AF730" s="98" t="s">
        <v>756</v>
      </c>
      <c r="AG730" s="98" t="s">
        <v>696</v>
      </c>
      <c r="AH730" s="98" t="s">
        <v>705</v>
      </c>
      <c r="AI730" s="98" t="s">
        <v>3428</v>
      </c>
      <c r="AJ730" s="98" t="s">
        <v>4060</v>
      </c>
      <c r="AK730" s="98" t="s">
        <v>4069</v>
      </c>
      <c r="AL730" s="98" t="s">
        <v>4070</v>
      </c>
      <c r="AM730" s="98"/>
      <c r="AN730" s="98" t="s">
        <v>765</v>
      </c>
      <c r="AO730" s="98" t="s">
        <v>501</v>
      </c>
      <c r="AP730" s="98" t="s">
        <v>1764</v>
      </c>
      <c r="AQ730" s="103" t="s">
        <v>1765</v>
      </c>
      <c r="AR730" s="78" t="s">
        <v>995</v>
      </c>
      <c r="AS730" s="78" t="s">
        <v>996</v>
      </c>
      <c r="AT730" s="79" t="s">
        <v>997</v>
      </c>
    </row>
    <row r="731" spans="1:46" x14ac:dyDescent="0.25">
      <c r="A731" s="101">
        <v>92222</v>
      </c>
      <c r="B731" s="97">
        <v>44700</v>
      </c>
      <c r="C731" s="98" t="s">
        <v>4071</v>
      </c>
      <c r="D731" s="98" t="s">
        <v>201</v>
      </c>
      <c r="E731" s="102">
        <v>3475000</v>
      </c>
      <c r="F731" s="102">
        <v>29414</v>
      </c>
      <c r="G731" s="102">
        <v>0</v>
      </c>
      <c r="H731" s="99" t="s">
        <v>480</v>
      </c>
      <c r="I731" s="98">
        <v>1032447476</v>
      </c>
      <c r="J731" s="98" t="s">
        <v>552</v>
      </c>
      <c r="K731" s="98" t="s">
        <v>213</v>
      </c>
      <c r="L731" s="98" t="s">
        <v>223</v>
      </c>
      <c r="M731" s="98" t="s">
        <v>553</v>
      </c>
      <c r="N731" s="98" t="s">
        <v>216</v>
      </c>
      <c r="O731" s="98" t="s">
        <v>467</v>
      </c>
      <c r="P731" s="98" t="s">
        <v>468</v>
      </c>
      <c r="Q731" s="99" t="s">
        <v>203</v>
      </c>
      <c r="R731" s="98" t="s">
        <v>204</v>
      </c>
      <c r="S731" s="98" t="s">
        <v>522</v>
      </c>
      <c r="T731" s="98" t="s">
        <v>523</v>
      </c>
      <c r="U731" s="102">
        <v>3475000</v>
      </c>
      <c r="V731" s="102">
        <v>0</v>
      </c>
      <c r="W731" s="102">
        <v>3475000</v>
      </c>
      <c r="X731" s="102">
        <v>0</v>
      </c>
      <c r="Y731" s="98" t="s">
        <v>207</v>
      </c>
      <c r="Z731" s="98" t="s">
        <v>208</v>
      </c>
      <c r="AA731" s="98" t="s">
        <v>451</v>
      </c>
      <c r="AB731" s="98" t="s">
        <v>452</v>
      </c>
      <c r="AC731" s="98" t="s">
        <v>453</v>
      </c>
      <c r="AD731" s="102">
        <v>3475000</v>
      </c>
      <c r="AE731" s="98" t="s">
        <v>4047</v>
      </c>
      <c r="AF731" s="98" t="s">
        <v>554</v>
      </c>
      <c r="AG731" s="98" t="s">
        <v>554</v>
      </c>
      <c r="AH731" s="98" t="s">
        <v>555</v>
      </c>
      <c r="AI731" s="98" t="s">
        <v>3436</v>
      </c>
      <c r="AJ731" s="98" t="s">
        <v>4060</v>
      </c>
      <c r="AK731" s="98" t="s">
        <v>4072</v>
      </c>
      <c r="AL731" s="98" t="s">
        <v>4073</v>
      </c>
      <c r="AM731" s="98"/>
      <c r="AN731" s="98" t="s">
        <v>304</v>
      </c>
      <c r="AO731" s="98" t="s">
        <v>493</v>
      </c>
      <c r="AP731" s="98" t="s">
        <v>559</v>
      </c>
      <c r="AQ731" s="103" t="s">
        <v>560</v>
      </c>
      <c r="AR731" s="78" t="s">
        <v>995</v>
      </c>
      <c r="AS731" s="78" t="s">
        <v>996</v>
      </c>
      <c r="AT731" s="79" t="s">
        <v>997</v>
      </c>
    </row>
    <row r="732" spans="1:46" x14ac:dyDescent="0.25">
      <c r="A732" s="101">
        <v>92322</v>
      </c>
      <c r="B732" s="97">
        <v>44700</v>
      </c>
      <c r="C732" s="98" t="s">
        <v>4074</v>
      </c>
      <c r="D732" s="98" t="s">
        <v>201</v>
      </c>
      <c r="E732" s="102">
        <v>4873000</v>
      </c>
      <c r="F732" s="102">
        <v>41247</v>
      </c>
      <c r="G732" s="102">
        <v>0</v>
      </c>
      <c r="H732" s="99" t="s">
        <v>480</v>
      </c>
      <c r="I732" s="98">
        <v>1030558690</v>
      </c>
      <c r="J732" s="98" t="s">
        <v>1064</v>
      </c>
      <c r="K732" s="98" t="s">
        <v>213</v>
      </c>
      <c r="L732" s="98" t="s">
        <v>223</v>
      </c>
      <c r="M732" s="98" t="s">
        <v>1065</v>
      </c>
      <c r="N732" s="98" t="s">
        <v>216</v>
      </c>
      <c r="O732" s="98" t="s">
        <v>467</v>
      </c>
      <c r="P732" s="98" t="s">
        <v>468</v>
      </c>
      <c r="Q732" s="99" t="s">
        <v>203</v>
      </c>
      <c r="R732" s="98" t="s">
        <v>204</v>
      </c>
      <c r="S732" s="98" t="s">
        <v>483</v>
      </c>
      <c r="T732" s="98" t="s">
        <v>484</v>
      </c>
      <c r="U732" s="102">
        <v>4873000</v>
      </c>
      <c r="V732" s="102">
        <v>0</v>
      </c>
      <c r="W732" s="102">
        <v>4873000</v>
      </c>
      <c r="X732" s="102">
        <v>0</v>
      </c>
      <c r="Y732" s="98" t="s">
        <v>207</v>
      </c>
      <c r="Z732" s="98" t="s">
        <v>208</v>
      </c>
      <c r="AA732" s="98" t="s">
        <v>1066</v>
      </c>
      <c r="AB732" s="98" t="s">
        <v>452</v>
      </c>
      <c r="AC732" s="98" t="s">
        <v>453</v>
      </c>
      <c r="AD732" s="102">
        <v>4873000</v>
      </c>
      <c r="AE732" s="98" t="s">
        <v>4075</v>
      </c>
      <c r="AF732" s="98" t="s">
        <v>537</v>
      </c>
      <c r="AG732" s="98" t="s">
        <v>537</v>
      </c>
      <c r="AH732" s="98" t="s">
        <v>852</v>
      </c>
      <c r="AI732" s="98" t="s">
        <v>3440</v>
      </c>
      <c r="AJ732" s="98" t="s">
        <v>4060</v>
      </c>
      <c r="AK732" s="98" t="s">
        <v>4076</v>
      </c>
      <c r="AL732" s="98" t="s">
        <v>4077</v>
      </c>
      <c r="AM732" s="98"/>
      <c r="AN732" s="98" t="s">
        <v>516</v>
      </c>
      <c r="AO732" s="98" t="s">
        <v>493</v>
      </c>
      <c r="AP732" s="98" t="s">
        <v>1071</v>
      </c>
      <c r="AQ732" s="103" t="s">
        <v>1072</v>
      </c>
      <c r="AR732" s="78" t="s">
        <v>995</v>
      </c>
      <c r="AS732" s="78" t="s">
        <v>996</v>
      </c>
      <c r="AT732" s="79" t="s">
        <v>997</v>
      </c>
    </row>
    <row r="733" spans="1:46" x14ac:dyDescent="0.25">
      <c r="A733" s="101">
        <v>92422</v>
      </c>
      <c r="B733" s="97">
        <v>44700</v>
      </c>
      <c r="C733" s="98" t="s">
        <v>4078</v>
      </c>
      <c r="D733" s="98" t="s">
        <v>201</v>
      </c>
      <c r="E733" s="102">
        <v>2136000</v>
      </c>
      <c r="F733" s="102">
        <v>17645</v>
      </c>
      <c r="G733" s="102">
        <v>0</v>
      </c>
      <c r="H733" s="99" t="s">
        <v>480</v>
      </c>
      <c r="I733" s="98">
        <v>1022440381</v>
      </c>
      <c r="J733" s="98" t="s">
        <v>1539</v>
      </c>
      <c r="K733" s="98" t="s">
        <v>213</v>
      </c>
      <c r="L733" s="98" t="s">
        <v>223</v>
      </c>
      <c r="M733" s="98" t="s">
        <v>1540</v>
      </c>
      <c r="N733" s="98" t="s">
        <v>216</v>
      </c>
      <c r="O733" s="98" t="s">
        <v>564</v>
      </c>
      <c r="P733" s="98" t="s">
        <v>565</v>
      </c>
      <c r="Q733" s="99" t="s">
        <v>203</v>
      </c>
      <c r="R733" s="98" t="s">
        <v>204</v>
      </c>
      <c r="S733" s="98" t="s">
        <v>507</v>
      </c>
      <c r="T733" s="98" t="s">
        <v>508</v>
      </c>
      <c r="U733" s="102">
        <v>2136000</v>
      </c>
      <c r="V733" s="102">
        <v>0</v>
      </c>
      <c r="W733" s="102">
        <v>2136000</v>
      </c>
      <c r="X733" s="102">
        <v>0</v>
      </c>
      <c r="Y733" s="98" t="s">
        <v>207</v>
      </c>
      <c r="Z733" s="98" t="s">
        <v>208</v>
      </c>
      <c r="AA733" s="98" t="s">
        <v>451</v>
      </c>
      <c r="AB733" s="98" t="s">
        <v>452</v>
      </c>
      <c r="AC733" s="98" t="s">
        <v>453</v>
      </c>
      <c r="AD733" s="102">
        <v>2136000</v>
      </c>
      <c r="AE733" s="98" t="s">
        <v>4079</v>
      </c>
      <c r="AF733" s="98" t="s">
        <v>1308</v>
      </c>
      <c r="AG733" s="98" t="s">
        <v>1308</v>
      </c>
      <c r="AH733" s="98" t="s">
        <v>1542</v>
      </c>
      <c r="AI733" s="98" t="s">
        <v>3443</v>
      </c>
      <c r="AJ733" s="98" t="s">
        <v>4060</v>
      </c>
      <c r="AK733" s="98" t="s">
        <v>4080</v>
      </c>
      <c r="AL733" s="98" t="s">
        <v>4081</v>
      </c>
      <c r="AM733" s="98"/>
      <c r="AN733" s="98" t="s">
        <v>343</v>
      </c>
      <c r="AO733" s="98" t="s">
        <v>501</v>
      </c>
      <c r="AP733" s="98" t="s">
        <v>1545</v>
      </c>
      <c r="AQ733" s="103" t="s">
        <v>1546</v>
      </c>
      <c r="AR733" s="78" t="s">
        <v>995</v>
      </c>
      <c r="AS733" s="78" t="s">
        <v>996</v>
      </c>
      <c r="AT733" s="79" t="s">
        <v>997</v>
      </c>
    </row>
    <row r="734" spans="1:46" x14ac:dyDescent="0.25">
      <c r="A734" s="101">
        <v>92522</v>
      </c>
      <c r="B734" s="97">
        <v>44704</v>
      </c>
      <c r="C734" s="98" t="s">
        <v>4082</v>
      </c>
      <c r="D734" s="98" t="s">
        <v>201</v>
      </c>
      <c r="E734" s="102">
        <v>3150000</v>
      </c>
      <c r="F734" s="102">
        <v>26664</v>
      </c>
      <c r="G734" s="102">
        <v>0</v>
      </c>
      <c r="H734" s="99" t="s">
        <v>480</v>
      </c>
      <c r="I734" s="98">
        <v>1014256558</v>
      </c>
      <c r="J734" s="98" t="s">
        <v>596</v>
      </c>
      <c r="K734" s="98" t="s">
        <v>213</v>
      </c>
      <c r="L734" s="98" t="s">
        <v>223</v>
      </c>
      <c r="M734" s="98" t="s">
        <v>597</v>
      </c>
      <c r="N734" s="98" t="s">
        <v>216</v>
      </c>
      <c r="O734" s="98" t="s">
        <v>228</v>
      </c>
      <c r="P734" s="98" t="s">
        <v>229</v>
      </c>
      <c r="Q734" s="99" t="s">
        <v>203</v>
      </c>
      <c r="R734" s="98" t="s">
        <v>204</v>
      </c>
      <c r="S734" s="98" t="s">
        <v>522</v>
      </c>
      <c r="T734" s="98" t="s">
        <v>523</v>
      </c>
      <c r="U734" s="102">
        <v>3150000</v>
      </c>
      <c r="V734" s="102">
        <v>0</v>
      </c>
      <c r="W734" s="102">
        <v>3150000</v>
      </c>
      <c r="X734" s="102">
        <v>0</v>
      </c>
      <c r="Y734" s="98" t="s">
        <v>207</v>
      </c>
      <c r="Z734" s="98" t="s">
        <v>208</v>
      </c>
      <c r="AA734" s="98" t="s">
        <v>451</v>
      </c>
      <c r="AB734" s="98" t="s">
        <v>452</v>
      </c>
      <c r="AC734" s="98" t="s">
        <v>453</v>
      </c>
      <c r="AD734" s="102">
        <v>3150000</v>
      </c>
      <c r="AE734" s="98" t="s">
        <v>4083</v>
      </c>
      <c r="AF734" s="98" t="s">
        <v>599</v>
      </c>
      <c r="AG734" s="98" t="s">
        <v>599</v>
      </c>
      <c r="AH734" s="98" t="s">
        <v>600</v>
      </c>
      <c r="AI734" s="98" t="s">
        <v>3474</v>
      </c>
      <c r="AJ734" s="98" t="s">
        <v>4084</v>
      </c>
      <c r="AK734" s="98" t="s">
        <v>4085</v>
      </c>
      <c r="AL734" s="98" t="s">
        <v>4086</v>
      </c>
      <c r="AM734" s="98"/>
      <c r="AN734" s="98" t="s">
        <v>304</v>
      </c>
      <c r="AO734" s="98" t="s">
        <v>501</v>
      </c>
      <c r="AP734" s="98" t="s">
        <v>603</v>
      </c>
      <c r="AQ734" s="103" t="s">
        <v>604</v>
      </c>
      <c r="AR734" s="78" t="s">
        <v>995</v>
      </c>
      <c r="AS734" s="78" t="s">
        <v>996</v>
      </c>
      <c r="AT734" s="79" t="s">
        <v>997</v>
      </c>
    </row>
    <row r="735" spans="1:46" x14ac:dyDescent="0.25">
      <c r="A735" s="101">
        <v>92622</v>
      </c>
      <c r="B735" s="97">
        <v>44704</v>
      </c>
      <c r="C735" s="98" t="s">
        <v>4087</v>
      </c>
      <c r="D735" s="98" t="s">
        <v>201</v>
      </c>
      <c r="E735" s="102">
        <v>5360300</v>
      </c>
      <c r="F735" s="102">
        <v>45371</v>
      </c>
      <c r="G735" s="102">
        <v>0</v>
      </c>
      <c r="H735" s="99" t="s">
        <v>480</v>
      </c>
      <c r="I735" s="98">
        <v>1030609197</v>
      </c>
      <c r="J735" s="98" t="s">
        <v>1129</v>
      </c>
      <c r="K735" s="98" t="s">
        <v>213</v>
      </c>
      <c r="L735" s="98" t="s">
        <v>223</v>
      </c>
      <c r="M735" s="98" t="s">
        <v>1130</v>
      </c>
      <c r="N735" s="98" t="s">
        <v>216</v>
      </c>
      <c r="O735" s="98" t="s">
        <v>233</v>
      </c>
      <c r="P735" s="98" t="s">
        <v>234</v>
      </c>
      <c r="Q735" s="99" t="s">
        <v>203</v>
      </c>
      <c r="R735" s="98" t="s">
        <v>204</v>
      </c>
      <c r="S735" s="98" t="s">
        <v>916</v>
      </c>
      <c r="T735" s="98" t="s">
        <v>917</v>
      </c>
      <c r="U735" s="102">
        <v>5360300</v>
      </c>
      <c r="V735" s="102">
        <v>0</v>
      </c>
      <c r="W735" s="102">
        <v>5360300</v>
      </c>
      <c r="X735" s="102">
        <v>0</v>
      </c>
      <c r="Y735" s="98" t="s">
        <v>207</v>
      </c>
      <c r="Z735" s="98" t="s">
        <v>208</v>
      </c>
      <c r="AA735" s="98" t="s">
        <v>451</v>
      </c>
      <c r="AB735" s="98" t="s">
        <v>452</v>
      </c>
      <c r="AC735" s="98" t="s">
        <v>453</v>
      </c>
      <c r="AD735" s="102">
        <v>5360300</v>
      </c>
      <c r="AE735" s="98" t="s">
        <v>4088</v>
      </c>
      <c r="AF735" s="98" t="s">
        <v>871</v>
      </c>
      <c r="AG735" s="98" t="s">
        <v>566</v>
      </c>
      <c r="AH735" s="98" t="s">
        <v>861</v>
      </c>
      <c r="AI735" s="98" t="s">
        <v>3483</v>
      </c>
      <c r="AJ735" s="98" t="s">
        <v>4084</v>
      </c>
      <c r="AK735" s="98" t="s">
        <v>4089</v>
      </c>
      <c r="AL735" s="98" t="s">
        <v>4090</v>
      </c>
      <c r="AM735" s="98"/>
      <c r="AN735" s="98" t="s">
        <v>516</v>
      </c>
      <c r="AO735" s="98" t="s">
        <v>493</v>
      </c>
      <c r="AP735" s="98" t="s">
        <v>1135</v>
      </c>
      <c r="AQ735" s="103" t="s">
        <v>1136</v>
      </c>
      <c r="AR735" s="78" t="s">
        <v>995</v>
      </c>
      <c r="AS735" s="78" t="s">
        <v>996</v>
      </c>
      <c r="AT735" s="79" t="s">
        <v>997</v>
      </c>
    </row>
    <row r="736" spans="1:46" x14ac:dyDescent="0.25">
      <c r="A736" s="101">
        <v>92722</v>
      </c>
      <c r="B736" s="97">
        <v>44704</v>
      </c>
      <c r="C736" s="98" t="s">
        <v>4091</v>
      </c>
      <c r="D736" s="98" t="s">
        <v>201</v>
      </c>
      <c r="E736" s="102">
        <v>381092</v>
      </c>
      <c r="F736" s="102">
        <v>26664</v>
      </c>
      <c r="G736" s="102">
        <v>0</v>
      </c>
      <c r="H736" s="99" t="s">
        <v>480</v>
      </c>
      <c r="I736" s="98">
        <v>1064722878</v>
      </c>
      <c r="J736" s="98" t="s">
        <v>1863</v>
      </c>
      <c r="K736" s="98" t="s">
        <v>213</v>
      </c>
      <c r="L736" s="98" t="s">
        <v>223</v>
      </c>
      <c r="M736" s="98" t="s">
        <v>1864</v>
      </c>
      <c r="N736" s="98" t="s">
        <v>216</v>
      </c>
      <c r="O736" s="98" t="s">
        <v>467</v>
      </c>
      <c r="P736" s="98" t="s">
        <v>468</v>
      </c>
      <c r="Q736" s="99" t="s">
        <v>203</v>
      </c>
      <c r="R736" s="98" t="s">
        <v>204</v>
      </c>
      <c r="S736" s="98" t="s">
        <v>407</v>
      </c>
      <c r="T736" s="98" t="s">
        <v>408</v>
      </c>
      <c r="U736" s="102">
        <v>381092</v>
      </c>
      <c r="V736" s="102">
        <v>0</v>
      </c>
      <c r="W736" s="102">
        <v>381092</v>
      </c>
      <c r="X736" s="102">
        <v>0</v>
      </c>
      <c r="Y736" s="98" t="s">
        <v>207</v>
      </c>
      <c r="Z736" s="98" t="s">
        <v>208</v>
      </c>
      <c r="AA736" s="98" t="s">
        <v>209</v>
      </c>
      <c r="AB736" s="98" t="s">
        <v>409</v>
      </c>
      <c r="AC736" s="98" t="s">
        <v>410</v>
      </c>
      <c r="AD736" s="102">
        <v>381092</v>
      </c>
      <c r="AE736" s="98" t="s">
        <v>4092</v>
      </c>
      <c r="AF736" s="98" t="s">
        <v>633</v>
      </c>
      <c r="AG736" s="98" t="s">
        <v>569</v>
      </c>
      <c r="AH736" s="98" t="s">
        <v>927</v>
      </c>
      <c r="AI736" s="98" t="s">
        <v>3451</v>
      </c>
      <c r="AJ736" s="98" t="s">
        <v>4084</v>
      </c>
      <c r="AK736" s="98" t="s">
        <v>4093</v>
      </c>
      <c r="AL736" s="98" t="s">
        <v>4094</v>
      </c>
      <c r="AM736" s="98"/>
      <c r="AN736" s="98" t="s">
        <v>1203</v>
      </c>
      <c r="AO736" s="98" t="s">
        <v>493</v>
      </c>
      <c r="AP736" s="98" t="s">
        <v>1868</v>
      </c>
      <c r="AQ736" s="103" t="s">
        <v>1869</v>
      </c>
      <c r="AR736" s="78" t="s">
        <v>995</v>
      </c>
      <c r="AS736" s="78" t="s">
        <v>996</v>
      </c>
      <c r="AT736" s="79" t="s">
        <v>997</v>
      </c>
    </row>
    <row r="737" spans="1:46" x14ac:dyDescent="0.25">
      <c r="A737" s="101">
        <v>92822</v>
      </c>
      <c r="B737" s="97">
        <v>44704</v>
      </c>
      <c r="C737" s="98" t="s">
        <v>4095</v>
      </c>
      <c r="D737" s="98" t="s">
        <v>201</v>
      </c>
      <c r="E737" s="102">
        <v>425564</v>
      </c>
      <c r="F737" s="102">
        <v>0</v>
      </c>
      <c r="G737" s="102">
        <v>0</v>
      </c>
      <c r="H737" s="99" t="s">
        <v>480</v>
      </c>
      <c r="I737" s="98">
        <v>1064722878</v>
      </c>
      <c r="J737" s="98" t="s">
        <v>1863</v>
      </c>
      <c r="K737" s="98" t="s">
        <v>213</v>
      </c>
      <c r="L737" s="98" t="s">
        <v>223</v>
      </c>
      <c r="M737" s="98" t="s">
        <v>1864</v>
      </c>
      <c r="N737" s="98" t="s">
        <v>216</v>
      </c>
      <c r="O737" s="98" t="s">
        <v>467</v>
      </c>
      <c r="P737" s="98" t="s">
        <v>468</v>
      </c>
      <c r="Q737" s="99" t="s">
        <v>203</v>
      </c>
      <c r="R737" s="98" t="s">
        <v>204</v>
      </c>
      <c r="S737" s="98" t="s">
        <v>483</v>
      </c>
      <c r="T737" s="98" t="s">
        <v>484</v>
      </c>
      <c r="U737" s="102">
        <v>425564</v>
      </c>
      <c r="V737" s="102">
        <v>0</v>
      </c>
      <c r="W737" s="102">
        <v>425564</v>
      </c>
      <c r="X737" s="102">
        <v>0</v>
      </c>
      <c r="Y737" s="98" t="s">
        <v>207</v>
      </c>
      <c r="Z737" s="98" t="s">
        <v>208</v>
      </c>
      <c r="AA737" s="98" t="s">
        <v>451</v>
      </c>
      <c r="AB737" s="98" t="s">
        <v>409</v>
      </c>
      <c r="AC737" s="98" t="s">
        <v>410</v>
      </c>
      <c r="AD737" s="102">
        <v>425564</v>
      </c>
      <c r="AE737" s="98" t="s">
        <v>3826</v>
      </c>
      <c r="AF737" s="98" t="s">
        <v>302</v>
      </c>
      <c r="AG737" s="98" t="s">
        <v>302</v>
      </c>
      <c r="AH737" s="98" t="s">
        <v>938</v>
      </c>
      <c r="AI737" s="98" t="s">
        <v>3455</v>
      </c>
      <c r="AJ737" s="98" t="s">
        <v>4084</v>
      </c>
      <c r="AK737" s="98" t="s">
        <v>4096</v>
      </c>
      <c r="AL737" s="98" t="s">
        <v>4097</v>
      </c>
      <c r="AM737" s="98"/>
      <c r="AN737" s="98" t="s">
        <v>1203</v>
      </c>
      <c r="AO737" s="98" t="s">
        <v>493</v>
      </c>
      <c r="AP737" s="98" t="s">
        <v>1868</v>
      </c>
      <c r="AQ737" s="103" t="s">
        <v>1869</v>
      </c>
      <c r="AR737" s="78" t="s">
        <v>995</v>
      </c>
      <c r="AS737" s="78" t="s">
        <v>996</v>
      </c>
      <c r="AT737" s="79" t="s">
        <v>997</v>
      </c>
    </row>
    <row r="738" spans="1:46" x14ac:dyDescent="0.25">
      <c r="A738" s="101">
        <v>92922</v>
      </c>
      <c r="B738" s="97">
        <v>44704</v>
      </c>
      <c r="C738" s="98" t="s">
        <v>4098</v>
      </c>
      <c r="D738" s="98" t="s">
        <v>201</v>
      </c>
      <c r="E738" s="102">
        <v>425564</v>
      </c>
      <c r="F738" s="102">
        <v>0</v>
      </c>
      <c r="G738" s="102">
        <v>0</v>
      </c>
      <c r="H738" s="99" t="s">
        <v>480</v>
      </c>
      <c r="I738" s="98">
        <v>1064722878</v>
      </c>
      <c r="J738" s="98" t="s">
        <v>1863</v>
      </c>
      <c r="K738" s="98" t="s">
        <v>213</v>
      </c>
      <c r="L738" s="98" t="s">
        <v>223</v>
      </c>
      <c r="M738" s="98" t="s">
        <v>1864</v>
      </c>
      <c r="N738" s="98" t="s">
        <v>216</v>
      </c>
      <c r="O738" s="98" t="s">
        <v>467</v>
      </c>
      <c r="P738" s="98" t="s">
        <v>468</v>
      </c>
      <c r="Q738" s="99" t="s">
        <v>203</v>
      </c>
      <c r="R738" s="98" t="s">
        <v>204</v>
      </c>
      <c r="S738" s="98" t="s">
        <v>678</v>
      </c>
      <c r="T738" s="98" t="s">
        <v>679</v>
      </c>
      <c r="U738" s="102">
        <v>425564</v>
      </c>
      <c r="V738" s="102">
        <v>0</v>
      </c>
      <c r="W738" s="102">
        <v>425564</v>
      </c>
      <c r="X738" s="102">
        <v>0</v>
      </c>
      <c r="Y738" s="98" t="s">
        <v>207</v>
      </c>
      <c r="Z738" s="98" t="s">
        <v>208</v>
      </c>
      <c r="AA738" s="98" t="s">
        <v>451</v>
      </c>
      <c r="AB738" s="98" t="s">
        <v>409</v>
      </c>
      <c r="AC738" s="98" t="s">
        <v>410</v>
      </c>
      <c r="AD738" s="102">
        <v>425564</v>
      </c>
      <c r="AE738" s="98" t="s">
        <v>3826</v>
      </c>
      <c r="AF738" s="98" t="s">
        <v>1578</v>
      </c>
      <c r="AG738" s="98" t="s">
        <v>1578</v>
      </c>
      <c r="AH738" s="98" t="s">
        <v>946</v>
      </c>
      <c r="AI738" s="98" t="s">
        <v>2434</v>
      </c>
      <c r="AJ738" s="98" t="s">
        <v>4084</v>
      </c>
      <c r="AK738" s="98" t="s">
        <v>4099</v>
      </c>
      <c r="AL738" s="98" t="s">
        <v>4100</v>
      </c>
      <c r="AM738" s="98"/>
      <c r="AN738" s="98" t="s">
        <v>1203</v>
      </c>
      <c r="AO738" s="98" t="s">
        <v>493</v>
      </c>
      <c r="AP738" s="98" t="s">
        <v>1868</v>
      </c>
      <c r="AQ738" s="103" t="s">
        <v>1869</v>
      </c>
      <c r="AR738" s="78" t="s">
        <v>995</v>
      </c>
      <c r="AS738" s="78" t="s">
        <v>996</v>
      </c>
      <c r="AT738" s="79" t="s">
        <v>997</v>
      </c>
    </row>
    <row r="739" spans="1:46" x14ac:dyDescent="0.25">
      <c r="A739" s="101">
        <v>93022</v>
      </c>
      <c r="B739" s="97">
        <v>44704</v>
      </c>
      <c r="C739" s="98" t="s">
        <v>4101</v>
      </c>
      <c r="D739" s="98" t="s">
        <v>201</v>
      </c>
      <c r="E739" s="102">
        <v>425564</v>
      </c>
      <c r="F739" s="102">
        <v>0</v>
      </c>
      <c r="G739" s="102">
        <v>0</v>
      </c>
      <c r="H739" s="99" t="s">
        <v>480</v>
      </c>
      <c r="I739" s="98">
        <v>1064722878</v>
      </c>
      <c r="J739" s="98" t="s">
        <v>1863</v>
      </c>
      <c r="K739" s="98" t="s">
        <v>213</v>
      </c>
      <c r="L739" s="98" t="s">
        <v>223</v>
      </c>
      <c r="M739" s="98" t="s">
        <v>1864</v>
      </c>
      <c r="N739" s="98" t="s">
        <v>216</v>
      </c>
      <c r="O739" s="98" t="s">
        <v>467</v>
      </c>
      <c r="P739" s="98" t="s">
        <v>468</v>
      </c>
      <c r="Q739" s="99" t="s">
        <v>203</v>
      </c>
      <c r="R739" s="98" t="s">
        <v>204</v>
      </c>
      <c r="S739" s="98" t="s">
        <v>449</v>
      </c>
      <c r="T739" s="98" t="s">
        <v>450</v>
      </c>
      <c r="U739" s="102">
        <v>425564</v>
      </c>
      <c r="V739" s="102">
        <v>0</v>
      </c>
      <c r="W739" s="102">
        <v>425564</v>
      </c>
      <c r="X739" s="102">
        <v>0</v>
      </c>
      <c r="Y739" s="98" t="s">
        <v>207</v>
      </c>
      <c r="Z739" s="98" t="s">
        <v>208</v>
      </c>
      <c r="AA739" s="98" t="s">
        <v>451</v>
      </c>
      <c r="AB739" s="98" t="s">
        <v>409</v>
      </c>
      <c r="AC739" s="98" t="s">
        <v>410</v>
      </c>
      <c r="AD739" s="102">
        <v>425564</v>
      </c>
      <c r="AE739" s="98" t="s">
        <v>3826</v>
      </c>
      <c r="AF739" s="98" t="s">
        <v>600</v>
      </c>
      <c r="AG739" s="98" t="s">
        <v>600</v>
      </c>
      <c r="AH739" s="98" t="s">
        <v>955</v>
      </c>
      <c r="AI739" s="98" t="s">
        <v>3461</v>
      </c>
      <c r="AJ739" s="98" t="s">
        <v>4084</v>
      </c>
      <c r="AK739" s="98" t="s">
        <v>4102</v>
      </c>
      <c r="AL739" s="98" t="s">
        <v>4103</v>
      </c>
      <c r="AM739" s="98"/>
      <c r="AN739" s="98" t="s">
        <v>1203</v>
      </c>
      <c r="AO739" s="98" t="s">
        <v>493</v>
      </c>
      <c r="AP739" s="98" t="s">
        <v>1868</v>
      </c>
      <c r="AQ739" s="103" t="s">
        <v>1869</v>
      </c>
      <c r="AR739" s="78" t="s">
        <v>995</v>
      </c>
      <c r="AS739" s="78" t="s">
        <v>996</v>
      </c>
      <c r="AT739" s="79" t="s">
        <v>997</v>
      </c>
    </row>
    <row r="740" spans="1:46" x14ac:dyDescent="0.25">
      <c r="A740" s="101">
        <v>93122</v>
      </c>
      <c r="B740" s="97">
        <v>44704</v>
      </c>
      <c r="C740" s="98" t="s">
        <v>4104</v>
      </c>
      <c r="D740" s="98" t="s">
        <v>201</v>
      </c>
      <c r="E740" s="102">
        <v>861767</v>
      </c>
      <c r="F740" s="102">
        <v>0</v>
      </c>
      <c r="G740" s="102">
        <v>0</v>
      </c>
      <c r="H740" s="99" t="s">
        <v>480</v>
      </c>
      <c r="I740" s="98">
        <v>1064722878</v>
      </c>
      <c r="J740" s="98" t="s">
        <v>1863</v>
      </c>
      <c r="K740" s="98" t="s">
        <v>213</v>
      </c>
      <c r="L740" s="98" t="s">
        <v>223</v>
      </c>
      <c r="M740" s="98" t="s">
        <v>1864</v>
      </c>
      <c r="N740" s="98" t="s">
        <v>216</v>
      </c>
      <c r="O740" s="98" t="s">
        <v>467</v>
      </c>
      <c r="P740" s="98" t="s">
        <v>468</v>
      </c>
      <c r="Q740" s="99" t="s">
        <v>203</v>
      </c>
      <c r="R740" s="98" t="s">
        <v>204</v>
      </c>
      <c r="S740" s="98" t="s">
        <v>449</v>
      </c>
      <c r="T740" s="98" t="s">
        <v>450</v>
      </c>
      <c r="U740" s="102">
        <v>861767</v>
      </c>
      <c r="V740" s="102">
        <v>0</v>
      </c>
      <c r="W740" s="102">
        <v>861767</v>
      </c>
      <c r="X740" s="102">
        <v>0</v>
      </c>
      <c r="Y740" s="98" t="s">
        <v>207</v>
      </c>
      <c r="Z740" s="98" t="s">
        <v>208</v>
      </c>
      <c r="AA740" s="98" t="s">
        <v>451</v>
      </c>
      <c r="AB740" s="98" t="s">
        <v>409</v>
      </c>
      <c r="AC740" s="98" t="s">
        <v>410</v>
      </c>
      <c r="AD740" s="102">
        <v>861767</v>
      </c>
      <c r="AE740" s="98" t="s">
        <v>3826</v>
      </c>
      <c r="AF740" s="98" t="s">
        <v>1391</v>
      </c>
      <c r="AG740" s="98" t="s">
        <v>1409</v>
      </c>
      <c r="AH740" s="98" t="s">
        <v>962</v>
      </c>
      <c r="AI740" s="98" t="s">
        <v>3465</v>
      </c>
      <c r="AJ740" s="98" t="s">
        <v>4084</v>
      </c>
      <c r="AK740" s="98" t="s">
        <v>4105</v>
      </c>
      <c r="AL740" s="98" t="s">
        <v>4106</v>
      </c>
      <c r="AM740" s="98"/>
      <c r="AN740" s="98" t="s">
        <v>1203</v>
      </c>
      <c r="AO740" s="98" t="s">
        <v>493</v>
      </c>
      <c r="AP740" s="98" t="s">
        <v>1868</v>
      </c>
      <c r="AQ740" s="103" t="s">
        <v>1869</v>
      </c>
      <c r="AR740" s="78" t="s">
        <v>995</v>
      </c>
      <c r="AS740" s="78" t="s">
        <v>996</v>
      </c>
      <c r="AT740" s="79" t="s">
        <v>997</v>
      </c>
    </row>
    <row r="741" spans="1:46" x14ac:dyDescent="0.25">
      <c r="A741" s="101">
        <v>93222</v>
      </c>
      <c r="B741" s="97">
        <v>44704</v>
      </c>
      <c r="C741" s="98" t="s">
        <v>4107</v>
      </c>
      <c r="D741" s="98" t="s">
        <v>201</v>
      </c>
      <c r="E741" s="102">
        <v>630449</v>
      </c>
      <c r="F741" s="102">
        <v>0</v>
      </c>
      <c r="G741" s="102">
        <v>0</v>
      </c>
      <c r="H741" s="99" t="s">
        <v>480</v>
      </c>
      <c r="I741" s="98">
        <v>1064722878</v>
      </c>
      <c r="J741" s="98" t="s">
        <v>1863</v>
      </c>
      <c r="K741" s="98" t="s">
        <v>213</v>
      </c>
      <c r="L741" s="98" t="s">
        <v>223</v>
      </c>
      <c r="M741" s="98" t="s">
        <v>1864</v>
      </c>
      <c r="N741" s="98" t="s">
        <v>216</v>
      </c>
      <c r="O741" s="98" t="s">
        <v>467</v>
      </c>
      <c r="P741" s="98" t="s">
        <v>468</v>
      </c>
      <c r="Q741" s="99" t="s">
        <v>203</v>
      </c>
      <c r="R741" s="98" t="s">
        <v>204</v>
      </c>
      <c r="S741" s="98" t="s">
        <v>507</v>
      </c>
      <c r="T741" s="98" t="s">
        <v>508</v>
      </c>
      <c r="U741" s="102">
        <v>630449</v>
      </c>
      <c r="V741" s="102">
        <v>0</v>
      </c>
      <c r="W741" s="102">
        <v>630449</v>
      </c>
      <c r="X741" s="102">
        <v>0</v>
      </c>
      <c r="Y741" s="98" t="s">
        <v>207</v>
      </c>
      <c r="Z741" s="98" t="s">
        <v>208</v>
      </c>
      <c r="AA741" s="98" t="s">
        <v>451</v>
      </c>
      <c r="AB741" s="98" t="s">
        <v>409</v>
      </c>
      <c r="AC741" s="98" t="s">
        <v>410</v>
      </c>
      <c r="AD741" s="102">
        <v>630449</v>
      </c>
      <c r="AE741" s="98" t="s">
        <v>3826</v>
      </c>
      <c r="AF741" s="98" t="s">
        <v>1525</v>
      </c>
      <c r="AG741" s="98" t="s">
        <v>473</v>
      </c>
      <c r="AH741" s="98" t="s">
        <v>971</v>
      </c>
      <c r="AI741" s="98" t="s">
        <v>3469</v>
      </c>
      <c r="AJ741" s="98" t="s">
        <v>4084</v>
      </c>
      <c r="AK741" s="98" t="s">
        <v>4108</v>
      </c>
      <c r="AL741" s="98" t="s">
        <v>4109</v>
      </c>
      <c r="AM741" s="98"/>
      <c r="AN741" s="98" t="s">
        <v>1203</v>
      </c>
      <c r="AO741" s="98" t="s">
        <v>493</v>
      </c>
      <c r="AP741" s="98" t="s">
        <v>2843</v>
      </c>
      <c r="AQ741" s="103" t="s">
        <v>1869</v>
      </c>
      <c r="AR741" s="78" t="s">
        <v>995</v>
      </c>
      <c r="AS741" s="78" t="s">
        <v>996</v>
      </c>
      <c r="AT741" s="79" t="s">
        <v>997</v>
      </c>
    </row>
    <row r="742" spans="1:46" x14ac:dyDescent="0.25">
      <c r="A742" s="101">
        <v>93322</v>
      </c>
      <c r="B742" s="97">
        <v>44704</v>
      </c>
      <c r="C742" s="98" t="s">
        <v>4110</v>
      </c>
      <c r="D742" s="98" t="s">
        <v>201</v>
      </c>
      <c r="E742" s="102">
        <v>5438000</v>
      </c>
      <c r="F742" s="102">
        <v>46030</v>
      </c>
      <c r="G742" s="102">
        <v>0</v>
      </c>
      <c r="H742" s="99" t="s">
        <v>480</v>
      </c>
      <c r="I742" s="98">
        <v>7919488</v>
      </c>
      <c r="J742" s="98" t="s">
        <v>1147</v>
      </c>
      <c r="K742" s="98" t="s">
        <v>213</v>
      </c>
      <c r="L742" s="98" t="s">
        <v>223</v>
      </c>
      <c r="M742" s="98" t="s">
        <v>1148</v>
      </c>
      <c r="N742" s="98" t="s">
        <v>216</v>
      </c>
      <c r="O742" s="98" t="s">
        <v>467</v>
      </c>
      <c r="P742" s="98" t="s">
        <v>468</v>
      </c>
      <c r="Q742" s="99" t="s">
        <v>203</v>
      </c>
      <c r="R742" s="98" t="s">
        <v>204</v>
      </c>
      <c r="S742" s="98" t="s">
        <v>1149</v>
      </c>
      <c r="T742" s="98" t="s">
        <v>1150</v>
      </c>
      <c r="U742" s="102">
        <v>5438000</v>
      </c>
      <c r="V742" s="102">
        <v>0</v>
      </c>
      <c r="W742" s="102">
        <v>5438000</v>
      </c>
      <c r="X742" s="102">
        <v>0</v>
      </c>
      <c r="Y742" s="98" t="s">
        <v>207</v>
      </c>
      <c r="Z742" s="98" t="s">
        <v>208</v>
      </c>
      <c r="AA742" s="98" t="s">
        <v>451</v>
      </c>
      <c r="AB742" s="98" t="s">
        <v>452</v>
      </c>
      <c r="AC742" s="98" t="s">
        <v>453</v>
      </c>
      <c r="AD742" s="102">
        <v>5438000</v>
      </c>
      <c r="AE742" s="98" t="s">
        <v>4111</v>
      </c>
      <c r="AF742" s="98" t="s">
        <v>566</v>
      </c>
      <c r="AG742" s="98" t="s">
        <v>870</v>
      </c>
      <c r="AH742" s="98" t="s">
        <v>1152</v>
      </c>
      <c r="AI742" s="98" t="s">
        <v>3490</v>
      </c>
      <c r="AJ742" s="98" t="s">
        <v>4084</v>
      </c>
      <c r="AK742" s="98" t="s">
        <v>4112</v>
      </c>
      <c r="AL742" s="98" t="s">
        <v>4113</v>
      </c>
      <c r="AM742" s="98"/>
      <c r="AN742" s="98" t="s">
        <v>617</v>
      </c>
      <c r="AO742" s="98" t="s">
        <v>493</v>
      </c>
      <c r="AP742" s="98" t="s">
        <v>1155</v>
      </c>
      <c r="AQ742" s="103" t="s">
        <v>1156</v>
      </c>
      <c r="AR742" s="78" t="s">
        <v>995</v>
      </c>
      <c r="AS742" s="78" t="s">
        <v>996</v>
      </c>
      <c r="AT742" s="79" t="s">
        <v>997</v>
      </c>
    </row>
    <row r="743" spans="1:46" x14ac:dyDescent="0.25">
      <c r="A743" s="101">
        <v>93422</v>
      </c>
      <c r="B743" s="97">
        <v>44704</v>
      </c>
      <c r="C743" s="98" t="s">
        <v>4114</v>
      </c>
      <c r="D743" s="98" t="s">
        <v>201</v>
      </c>
      <c r="E743" s="102">
        <v>2136000</v>
      </c>
      <c r="F743" s="102">
        <v>17645</v>
      </c>
      <c r="G743" s="102">
        <v>0</v>
      </c>
      <c r="H743" s="99" t="s">
        <v>480</v>
      </c>
      <c r="I743" s="98">
        <v>52099232</v>
      </c>
      <c r="J743" s="98" t="s">
        <v>849</v>
      </c>
      <c r="K743" s="98" t="s">
        <v>213</v>
      </c>
      <c r="L743" s="98" t="s">
        <v>223</v>
      </c>
      <c r="M743" s="98" t="s">
        <v>850</v>
      </c>
      <c r="N743" s="98" t="s">
        <v>216</v>
      </c>
      <c r="O743" s="98" t="s">
        <v>676</v>
      </c>
      <c r="P743" s="98" t="s">
        <v>677</v>
      </c>
      <c r="Q743" s="99" t="s">
        <v>203</v>
      </c>
      <c r="R743" s="98" t="s">
        <v>204</v>
      </c>
      <c r="S743" s="98" t="s">
        <v>449</v>
      </c>
      <c r="T743" s="98" t="s">
        <v>450</v>
      </c>
      <c r="U743" s="102">
        <v>2136000</v>
      </c>
      <c r="V743" s="102">
        <v>0</v>
      </c>
      <c r="W743" s="102">
        <v>2136000</v>
      </c>
      <c r="X743" s="102">
        <v>0</v>
      </c>
      <c r="Y743" s="98" t="s">
        <v>207</v>
      </c>
      <c r="Z743" s="98" t="s">
        <v>208</v>
      </c>
      <c r="AA743" s="98" t="s">
        <v>451</v>
      </c>
      <c r="AB743" s="98" t="s">
        <v>452</v>
      </c>
      <c r="AC743" s="98" t="s">
        <v>453</v>
      </c>
      <c r="AD743" s="102">
        <v>2136000</v>
      </c>
      <c r="AE743" s="98" t="s">
        <v>4115</v>
      </c>
      <c r="AF743" s="98" t="s">
        <v>538</v>
      </c>
      <c r="AG743" s="98" t="s">
        <v>538</v>
      </c>
      <c r="AH743" s="98" t="s">
        <v>732</v>
      </c>
      <c r="AI743" s="98" t="s">
        <v>3494</v>
      </c>
      <c r="AJ743" s="98" t="s">
        <v>4084</v>
      </c>
      <c r="AK743" s="98" t="s">
        <v>4116</v>
      </c>
      <c r="AL743" s="98" t="s">
        <v>4117</v>
      </c>
      <c r="AM743" s="98"/>
      <c r="AN743" s="98" t="s">
        <v>765</v>
      </c>
      <c r="AO743" s="98" t="s">
        <v>501</v>
      </c>
      <c r="AP743" s="98" t="s">
        <v>855</v>
      </c>
      <c r="AQ743" s="103" t="s">
        <v>856</v>
      </c>
      <c r="AR743" s="78" t="s">
        <v>995</v>
      </c>
      <c r="AS743" s="78" t="s">
        <v>996</v>
      </c>
      <c r="AT743" s="79" t="s">
        <v>997</v>
      </c>
    </row>
    <row r="744" spans="1:46" x14ac:dyDescent="0.25">
      <c r="A744" s="101">
        <v>93522</v>
      </c>
      <c r="B744" s="97">
        <v>44704</v>
      </c>
      <c r="C744" s="98" t="s">
        <v>4118</v>
      </c>
      <c r="D744" s="98" t="s">
        <v>201</v>
      </c>
      <c r="E744" s="102">
        <v>5602000</v>
      </c>
      <c r="F744" s="102">
        <v>47418</v>
      </c>
      <c r="G744" s="102">
        <v>0</v>
      </c>
      <c r="H744" s="99" t="s">
        <v>480</v>
      </c>
      <c r="I744" s="98">
        <v>80393550</v>
      </c>
      <c r="J744" s="98" t="s">
        <v>1215</v>
      </c>
      <c r="K744" s="98" t="s">
        <v>213</v>
      </c>
      <c r="L744" s="98" t="s">
        <v>223</v>
      </c>
      <c r="M744" s="98" t="s">
        <v>1216</v>
      </c>
      <c r="N744" s="98" t="s">
        <v>216</v>
      </c>
      <c r="O744" s="98" t="s">
        <v>535</v>
      </c>
      <c r="P744" s="98" t="s">
        <v>536</v>
      </c>
      <c r="Q744" s="99" t="s">
        <v>203</v>
      </c>
      <c r="R744" s="98" t="s">
        <v>204</v>
      </c>
      <c r="S744" s="98" t="s">
        <v>817</v>
      </c>
      <c r="T744" s="98" t="s">
        <v>818</v>
      </c>
      <c r="U744" s="102">
        <v>5602000</v>
      </c>
      <c r="V744" s="102">
        <v>0</v>
      </c>
      <c r="W744" s="102">
        <v>5602000</v>
      </c>
      <c r="X744" s="102">
        <v>0</v>
      </c>
      <c r="Y744" s="98" t="s">
        <v>207</v>
      </c>
      <c r="Z744" s="98" t="s">
        <v>208</v>
      </c>
      <c r="AA744" s="98" t="s">
        <v>451</v>
      </c>
      <c r="AB744" s="98" t="s">
        <v>452</v>
      </c>
      <c r="AC744" s="98" t="s">
        <v>453</v>
      </c>
      <c r="AD744" s="102">
        <v>5602000</v>
      </c>
      <c r="AE744" s="98" t="s">
        <v>4119</v>
      </c>
      <c r="AF744" s="98" t="s">
        <v>774</v>
      </c>
      <c r="AG744" s="98" t="s">
        <v>822</v>
      </c>
      <c r="AH744" s="98" t="s">
        <v>1113</v>
      </c>
      <c r="AI744" s="98" t="s">
        <v>3500</v>
      </c>
      <c r="AJ744" s="98" t="s">
        <v>4084</v>
      </c>
      <c r="AK744" s="98" t="s">
        <v>4120</v>
      </c>
      <c r="AL744" s="98" t="s">
        <v>4121</v>
      </c>
      <c r="AM744" s="98"/>
      <c r="AN744" s="98" t="s">
        <v>617</v>
      </c>
      <c r="AO744" s="98" t="s">
        <v>493</v>
      </c>
      <c r="AP744" s="98" t="s">
        <v>1220</v>
      </c>
      <c r="AQ744" s="103" t="s">
        <v>1221</v>
      </c>
      <c r="AR744" s="78" t="s">
        <v>995</v>
      </c>
      <c r="AS744" s="78" t="s">
        <v>996</v>
      </c>
      <c r="AT744" s="79" t="s">
        <v>997</v>
      </c>
    </row>
    <row r="745" spans="1:46" x14ac:dyDescent="0.25">
      <c r="A745" s="101">
        <v>93622</v>
      </c>
      <c r="B745" s="97">
        <v>44704</v>
      </c>
      <c r="C745" s="98" t="s">
        <v>4122</v>
      </c>
      <c r="D745" s="98" t="s">
        <v>201</v>
      </c>
      <c r="E745" s="102">
        <v>4873000</v>
      </c>
      <c r="F745" s="102">
        <v>41247</v>
      </c>
      <c r="G745" s="102">
        <v>0</v>
      </c>
      <c r="H745" s="99" t="s">
        <v>480</v>
      </c>
      <c r="I745" s="98">
        <v>1014217535</v>
      </c>
      <c r="J745" s="98" t="s">
        <v>606</v>
      </c>
      <c r="K745" s="98" t="s">
        <v>213</v>
      </c>
      <c r="L745" s="98" t="s">
        <v>223</v>
      </c>
      <c r="M745" s="98" t="s">
        <v>607</v>
      </c>
      <c r="N745" s="98" t="s">
        <v>216</v>
      </c>
      <c r="O745" s="98" t="s">
        <v>608</v>
      </c>
      <c r="P745" s="98" t="s">
        <v>609</v>
      </c>
      <c r="Q745" s="99" t="s">
        <v>203</v>
      </c>
      <c r="R745" s="98" t="s">
        <v>204</v>
      </c>
      <c r="S745" s="98" t="s">
        <v>610</v>
      </c>
      <c r="T745" s="98" t="s">
        <v>611</v>
      </c>
      <c r="U745" s="102">
        <v>4873000</v>
      </c>
      <c r="V745" s="102">
        <v>0</v>
      </c>
      <c r="W745" s="102">
        <v>4873000</v>
      </c>
      <c r="X745" s="102">
        <v>0</v>
      </c>
      <c r="Y745" s="98" t="s">
        <v>207</v>
      </c>
      <c r="Z745" s="98" t="s">
        <v>208</v>
      </c>
      <c r="AA745" s="98" t="s">
        <v>451</v>
      </c>
      <c r="AB745" s="98" t="s">
        <v>452</v>
      </c>
      <c r="AC745" s="98" t="s">
        <v>453</v>
      </c>
      <c r="AD745" s="102">
        <v>4873000</v>
      </c>
      <c r="AE745" s="98" t="s">
        <v>4123</v>
      </c>
      <c r="AF745" s="98" t="s">
        <v>430</v>
      </c>
      <c r="AG745" s="98" t="s">
        <v>430</v>
      </c>
      <c r="AH745" s="98" t="s">
        <v>613</v>
      </c>
      <c r="AI745" s="98" t="s">
        <v>3505</v>
      </c>
      <c r="AJ745" s="98" t="s">
        <v>4084</v>
      </c>
      <c r="AK745" s="98" t="s">
        <v>4124</v>
      </c>
      <c r="AL745" s="98" t="s">
        <v>4125</v>
      </c>
      <c r="AM745" s="98"/>
      <c r="AN745" s="98" t="s">
        <v>617</v>
      </c>
      <c r="AO745" s="98" t="s">
        <v>493</v>
      </c>
      <c r="AP745" s="98" t="s">
        <v>618</v>
      </c>
      <c r="AQ745" s="103" t="s">
        <v>619</v>
      </c>
      <c r="AR745" s="78" t="s">
        <v>995</v>
      </c>
      <c r="AS745" s="78" t="s">
        <v>996</v>
      </c>
      <c r="AT745" s="79" t="s">
        <v>997</v>
      </c>
    </row>
    <row r="746" spans="1:46" x14ac:dyDescent="0.25">
      <c r="A746" s="101">
        <v>93722</v>
      </c>
      <c r="B746" s="97">
        <v>44704</v>
      </c>
      <c r="C746" s="98" t="s">
        <v>4126</v>
      </c>
      <c r="D746" s="98" t="s">
        <v>201</v>
      </c>
      <c r="E746" s="102">
        <v>4873000</v>
      </c>
      <c r="F746" s="102">
        <v>41247</v>
      </c>
      <c r="G746" s="102">
        <v>0</v>
      </c>
      <c r="H746" s="99" t="s">
        <v>480</v>
      </c>
      <c r="I746" s="98">
        <v>1102717403</v>
      </c>
      <c r="J746" s="98" t="s">
        <v>664</v>
      </c>
      <c r="K746" s="98" t="s">
        <v>213</v>
      </c>
      <c r="L746" s="98" t="s">
        <v>223</v>
      </c>
      <c r="M746" s="98" t="s">
        <v>665</v>
      </c>
      <c r="N746" s="98" t="s">
        <v>216</v>
      </c>
      <c r="O746" s="98" t="s">
        <v>666</v>
      </c>
      <c r="P746" s="98" t="s">
        <v>667</v>
      </c>
      <c r="Q746" s="99" t="s">
        <v>203</v>
      </c>
      <c r="R746" s="98" t="s">
        <v>204</v>
      </c>
      <c r="S746" s="98" t="s">
        <v>610</v>
      </c>
      <c r="T746" s="98" t="s">
        <v>611</v>
      </c>
      <c r="U746" s="102">
        <v>4873000</v>
      </c>
      <c r="V746" s="102">
        <v>0</v>
      </c>
      <c r="W746" s="102">
        <v>4873000</v>
      </c>
      <c r="X746" s="102">
        <v>0</v>
      </c>
      <c r="Y746" s="98" t="s">
        <v>207</v>
      </c>
      <c r="Z746" s="98" t="s">
        <v>208</v>
      </c>
      <c r="AA746" s="98" t="s">
        <v>451</v>
      </c>
      <c r="AB746" s="98" t="s">
        <v>452</v>
      </c>
      <c r="AC746" s="98" t="s">
        <v>453</v>
      </c>
      <c r="AD746" s="102">
        <v>4873000</v>
      </c>
      <c r="AE746" s="98" t="s">
        <v>4123</v>
      </c>
      <c r="AF746" s="98" t="s">
        <v>430</v>
      </c>
      <c r="AG746" s="98" t="s">
        <v>430</v>
      </c>
      <c r="AH746" s="98" t="s">
        <v>668</v>
      </c>
      <c r="AI746" s="98" t="s">
        <v>3510</v>
      </c>
      <c r="AJ746" s="98" t="s">
        <v>4084</v>
      </c>
      <c r="AK746" s="98" t="s">
        <v>4127</v>
      </c>
      <c r="AL746" s="98" t="s">
        <v>4128</v>
      </c>
      <c r="AM746" s="98"/>
      <c r="AN746" s="98" t="s">
        <v>617</v>
      </c>
      <c r="AO746" s="98" t="s">
        <v>493</v>
      </c>
      <c r="AP746" s="98" t="s">
        <v>672</v>
      </c>
      <c r="AQ746" s="103" t="s">
        <v>662</v>
      </c>
      <c r="AR746" s="78" t="s">
        <v>995</v>
      </c>
      <c r="AS746" s="78" t="s">
        <v>996</v>
      </c>
      <c r="AT746" s="79" t="s">
        <v>997</v>
      </c>
    </row>
    <row r="747" spans="1:46" x14ac:dyDescent="0.25">
      <c r="A747" s="101">
        <v>93822</v>
      </c>
      <c r="B747" s="97">
        <v>44704</v>
      </c>
      <c r="C747" s="98" t="s">
        <v>4129</v>
      </c>
      <c r="D747" s="98" t="s">
        <v>201</v>
      </c>
      <c r="E747" s="102">
        <v>132568</v>
      </c>
      <c r="F747" s="102">
        <v>41247</v>
      </c>
      <c r="G747" s="102">
        <v>0</v>
      </c>
      <c r="H747" s="99" t="s">
        <v>480</v>
      </c>
      <c r="I747" s="98">
        <v>36491153</v>
      </c>
      <c r="J747" s="98" t="s">
        <v>894</v>
      </c>
      <c r="K747" s="98" t="s">
        <v>213</v>
      </c>
      <c r="L747" s="98" t="s">
        <v>223</v>
      </c>
      <c r="M747" s="98" t="s">
        <v>895</v>
      </c>
      <c r="N747" s="98" t="s">
        <v>216</v>
      </c>
      <c r="O747" s="98" t="s">
        <v>564</v>
      </c>
      <c r="P747" s="98" t="s">
        <v>565</v>
      </c>
      <c r="Q747" s="99" t="s">
        <v>203</v>
      </c>
      <c r="R747" s="98" t="s">
        <v>204</v>
      </c>
      <c r="S747" s="98" t="s">
        <v>483</v>
      </c>
      <c r="T747" s="98" t="s">
        <v>484</v>
      </c>
      <c r="U747" s="102">
        <v>132568</v>
      </c>
      <c r="V747" s="102">
        <v>0</v>
      </c>
      <c r="W747" s="102">
        <v>132568</v>
      </c>
      <c r="X747" s="102">
        <v>0</v>
      </c>
      <c r="Y747" s="98" t="s">
        <v>207</v>
      </c>
      <c r="Z747" s="98" t="s">
        <v>208</v>
      </c>
      <c r="AA747" s="98" t="s">
        <v>451</v>
      </c>
      <c r="AB747" s="98" t="s">
        <v>409</v>
      </c>
      <c r="AC747" s="98" t="s">
        <v>410</v>
      </c>
      <c r="AD747" s="102">
        <v>132568</v>
      </c>
      <c r="AE747" s="98" t="s">
        <v>4130</v>
      </c>
      <c r="AF747" s="98" t="s">
        <v>763</v>
      </c>
      <c r="AG747" s="98" t="s">
        <v>763</v>
      </c>
      <c r="AH747" s="98" t="s">
        <v>513</v>
      </c>
      <c r="AI747" s="98" t="s">
        <v>3514</v>
      </c>
      <c r="AJ747" s="98" t="s">
        <v>4084</v>
      </c>
      <c r="AK747" s="98" t="s">
        <v>4131</v>
      </c>
      <c r="AL747" s="98" t="s">
        <v>4132</v>
      </c>
      <c r="AM747" s="98"/>
      <c r="AN747" s="98" t="s">
        <v>900</v>
      </c>
      <c r="AO747" s="98" t="s">
        <v>493</v>
      </c>
      <c r="AP747" s="98" t="s">
        <v>901</v>
      </c>
      <c r="AQ747" s="103" t="s">
        <v>902</v>
      </c>
      <c r="AR747" s="78" t="s">
        <v>995</v>
      </c>
      <c r="AS747" s="78" t="s">
        <v>996</v>
      </c>
      <c r="AT747" s="79" t="s">
        <v>997</v>
      </c>
    </row>
    <row r="748" spans="1:46" x14ac:dyDescent="0.25">
      <c r="A748" s="101">
        <v>93922</v>
      </c>
      <c r="B748" s="97">
        <v>44704</v>
      </c>
      <c r="C748" s="98" t="s">
        <v>4133</v>
      </c>
      <c r="D748" s="98" t="s">
        <v>201</v>
      </c>
      <c r="E748" s="102">
        <v>605544</v>
      </c>
      <c r="F748" s="102">
        <v>0</v>
      </c>
      <c r="G748" s="102">
        <v>0</v>
      </c>
      <c r="H748" s="99" t="s">
        <v>480</v>
      </c>
      <c r="I748" s="98">
        <v>36491153</v>
      </c>
      <c r="J748" s="98" t="s">
        <v>894</v>
      </c>
      <c r="K748" s="98" t="s">
        <v>213</v>
      </c>
      <c r="L748" s="98" t="s">
        <v>223</v>
      </c>
      <c r="M748" s="98" t="s">
        <v>895</v>
      </c>
      <c r="N748" s="98" t="s">
        <v>216</v>
      </c>
      <c r="O748" s="98" t="s">
        <v>564</v>
      </c>
      <c r="P748" s="98" t="s">
        <v>565</v>
      </c>
      <c r="Q748" s="99" t="s">
        <v>203</v>
      </c>
      <c r="R748" s="98" t="s">
        <v>204</v>
      </c>
      <c r="S748" s="98" t="s">
        <v>678</v>
      </c>
      <c r="T748" s="98" t="s">
        <v>679</v>
      </c>
      <c r="U748" s="102">
        <v>605544</v>
      </c>
      <c r="V748" s="102">
        <v>0</v>
      </c>
      <c r="W748" s="102">
        <v>605544</v>
      </c>
      <c r="X748" s="102">
        <v>0</v>
      </c>
      <c r="Y748" s="98" t="s">
        <v>207</v>
      </c>
      <c r="Z748" s="98" t="s">
        <v>208</v>
      </c>
      <c r="AA748" s="98" t="s">
        <v>451</v>
      </c>
      <c r="AB748" s="98" t="s">
        <v>409</v>
      </c>
      <c r="AC748" s="98" t="s">
        <v>410</v>
      </c>
      <c r="AD748" s="102">
        <v>605544</v>
      </c>
      <c r="AE748" s="98" t="s">
        <v>4130</v>
      </c>
      <c r="AF748" s="98" t="s">
        <v>904</v>
      </c>
      <c r="AG748" s="98" t="s">
        <v>904</v>
      </c>
      <c r="AH748" s="98" t="s">
        <v>527</v>
      </c>
      <c r="AI748" s="98" t="s">
        <v>3518</v>
      </c>
      <c r="AJ748" s="98" t="s">
        <v>4084</v>
      </c>
      <c r="AK748" s="98" t="s">
        <v>4134</v>
      </c>
      <c r="AL748" s="98" t="s">
        <v>4135</v>
      </c>
      <c r="AM748" s="98"/>
      <c r="AN748" s="98" t="s">
        <v>900</v>
      </c>
      <c r="AO748" s="98" t="s">
        <v>493</v>
      </c>
      <c r="AP748" s="98" t="s">
        <v>901</v>
      </c>
      <c r="AQ748" s="103" t="s">
        <v>902</v>
      </c>
      <c r="AR748" s="78" t="s">
        <v>995</v>
      </c>
      <c r="AS748" s="78" t="s">
        <v>996</v>
      </c>
      <c r="AT748" s="79" t="s">
        <v>997</v>
      </c>
    </row>
    <row r="749" spans="1:46" x14ac:dyDescent="0.25">
      <c r="A749" s="101">
        <v>94022</v>
      </c>
      <c r="B749" s="97">
        <v>44704</v>
      </c>
      <c r="C749" s="98" t="s">
        <v>4136</v>
      </c>
      <c r="D749" s="98" t="s">
        <v>201</v>
      </c>
      <c r="E749" s="102">
        <v>605544</v>
      </c>
      <c r="F749" s="102">
        <v>0</v>
      </c>
      <c r="G749" s="102">
        <v>0</v>
      </c>
      <c r="H749" s="99" t="s">
        <v>480</v>
      </c>
      <c r="I749" s="98">
        <v>36491153</v>
      </c>
      <c r="J749" s="98" t="s">
        <v>894</v>
      </c>
      <c r="K749" s="98" t="s">
        <v>213</v>
      </c>
      <c r="L749" s="98" t="s">
        <v>223</v>
      </c>
      <c r="M749" s="98" t="s">
        <v>895</v>
      </c>
      <c r="N749" s="98" t="s">
        <v>216</v>
      </c>
      <c r="O749" s="98" t="s">
        <v>564</v>
      </c>
      <c r="P749" s="98" t="s">
        <v>565</v>
      </c>
      <c r="Q749" s="99" t="s">
        <v>203</v>
      </c>
      <c r="R749" s="98" t="s">
        <v>204</v>
      </c>
      <c r="S749" s="98" t="s">
        <v>507</v>
      </c>
      <c r="T749" s="98" t="s">
        <v>508</v>
      </c>
      <c r="U749" s="102">
        <v>605544</v>
      </c>
      <c r="V749" s="102">
        <v>0</v>
      </c>
      <c r="W749" s="102">
        <v>605544</v>
      </c>
      <c r="X749" s="102">
        <v>0</v>
      </c>
      <c r="Y749" s="98" t="s">
        <v>207</v>
      </c>
      <c r="Z749" s="98" t="s">
        <v>208</v>
      </c>
      <c r="AA749" s="98" t="s">
        <v>451</v>
      </c>
      <c r="AB749" s="98" t="s">
        <v>409</v>
      </c>
      <c r="AC749" s="98" t="s">
        <v>410</v>
      </c>
      <c r="AD749" s="102">
        <v>605544</v>
      </c>
      <c r="AE749" s="98" t="s">
        <v>4130</v>
      </c>
      <c r="AF749" s="98" t="s">
        <v>472</v>
      </c>
      <c r="AG749" s="98" t="s">
        <v>472</v>
      </c>
      <c r="AH749" s="98" t="s">
        <v>538</v>
      </c>
      <c r="AI749" s="98" t="s">
        <v>3522</v>
      </c>
      <c r="AJ749" s="98" t="s">
        <v>4084</v>
      </c>
      <c r="AK749" s="98" t="s">
        <v>4137</v>
      </c>
      <c r="AL749" s="98" t="s">
        <v>4138</v>
      </c>
      <c r="AM749" s="98"/>
      <c r="AN749" s="98" t="s">
        <v>900</v>
      </c>
      <c r="AO749" s="98" t="s">
        <v>493</v>
      </c>
      <c r="AP749" s="98" t="s">
        <v>901</v>
      </c>
      <c r="AQ749" s="103" t="s">
        <v>902</v>
      </c>
      <c r="AR749" s="78" t="s">
        <v>995</v>
      </c>
      <c r="AS749" s="78" t="s">
        <v>996</v>
      </c>
      <c r="AT749" s="79" t="s">
        <v>997</v>
      </c>
    </row>
    <row r="750" spans="1:46" x14ac:dyDescent="0.25">
      <c r="A750" s="101">
        <v>94122</v>
      </c>
      <c r="B750" s="97">
        <v>44704</v>
      </c>
      <c r="C750" s="98" t="s">
        <v>4139</v>
      </c>
      <c r="D750" s="98" t="s">
        <v>201</v>
      </c>
      <c r="E750" s="102">
        <v>2923800</v>
      </c>
      <c r="F750" s="102">
        <v>0</v>
      </c>
      <c r="G750" s="102">
        <v>0</v>
      </c>
      <c r="H750" s="99" t="s">
        <v>480</v>
      </c>
      <c r="I750" s="98">
        <v>36491153</v>
      </c>
      <c r="J750" s="98" t="s">
        <v>894</v>
      </c>
      <c r="K750" s="98" t="s">
        <v>213</v>
      </c>
      <c r="L750" s="98" t="s">
        <v>223</v>
      </c>
      <c r="M750" s="98" t="s">
        <v>895</v>
      </c>
      <c r="N750" s="98" t="s">
        <v>216</v>
      </c>
      <c r="O750" s="98" t="s">
        <v>564</v>
      </c>
      <c r="P750" s="98" t="s">
        <v>565</v>
      </c>
      <c r="Q750" s="99" t="s">
        <v>203</v>
      </c>
      <c r="R750" s="98" t="s">
        <v>204</v>
      </c>
      <c r="S750" s="98" t="s">
        <v>449</v>
      </c>
      <c r="T750" s="98" t="s">
        <v>450</v>
      </c>
      <c r="U750" s="102">
        <v>2923800</v>
      </c>
      <c r="V750" s="102">
        <v>0</v>
      </c>
      <c r="W750" s="102">
        <v>2923800</v>
      </c>
      <c r="X750" s="102">
        <v>0</v>
      </c>
      <c r="Y750" s="98" t="s">
        <v>207</v>
      </c>
      <c r="Z750" s="98" t="s">
        <v>208</v>
      </c>
      <c r="AA750" s="98" t="s">
        <v>451</v>
      </c>
      <c r="AB750" s="98" t="s">
        <v>409</v>
      </c>
      <c r="AC750" s="98" t="s">
        <v>410</v>
      </c>
      <c r="AD750" s="102">
        <v>2923800</v>
      </c>
      <c r="AE750" s="98" t="s">
        <v>4130</v>
      </c>
      <c r="AF750" s="98" t="s">
        <v>631</v>
      </c>
      <c r="AG750" s="98" t="s">
        <v>631</v>
      </c>
      <c r="AH750" s="98" t="s">
        <v>547</v>
      </c>
      <c r="AI750" s="98" t="s">
        <v>3528</v>
      </c>
      <c r="AJ750" s="98" t="s">
        <v>4084</v>
      </c>
      <c r="AK750" s="98" t="s">
        <v>4140</v>
      </c>
      <c r="AL750" s="98" t="s">
        <v>4141</v>
      </c>
      <c r="AM750" s="98"/>
      <c r="AN750" s="98" t="s">
        <v>900</v>
      </c>
      <c r="AO750" s="98" t="s">
        <v>493</v>
      </c>
      <c r="AP750" s="98" t="s">
        <v>901</v>
      </c>
      <c r="AQ750" s="103" t="s">
        <v>902</v>
      </c>
      <c r="AR750" s="78" t="s">
        <v>995</v>
      </c>
      <c r="AS750" s="78" t="s">
        <v>996</v>
      </c>
      <c r="AT750" s="79" t="s">
        <v>997</v>
      </c>
    </row>
    <row r="751" spans="1:46" x14ac:dyDescent="0.25">
      <c r="A751" s="101">
        <v>94222</v>
      </c>
      <c r="B751" s="97">
        <v>44704</v>
      </c>
      <c r="C751" s="98" t="s">
        <v>4142</v>
      </c>
      <c r="D751" s="98" t="s">
        <v>201</v>
      </c>
      <c r="E751" s="102">
        <v>605544</v>
      </c>
      <c r="F751" s="102">
        <v>0</v>
      </c>
      <c r="G751" s="102">
        <v>0</v>
      </c>
      <c r="H751" s="99" t="s">
        <v>480</v>
      </c>
      <c r="I751" s="98">
        <v>36491153</v>
      </c>
      <c r="J751" s="98" t="s">
        <v>894</v>
      </c>
      <c r="K751" s="98" t="s">
        <v>213</v>
      </c>
      <c r="L751" s="98" t="s">
        <v>223</v>
      </c>
      <c r="M751" s="98" t="s">
        <v>895</v>
      </c>
      <c r="N751" s="98" t="s">
        <v>216</v>
      </c>
      <c r="O751" s="98" t="s">
        <v>564</v>
      </c>
      <c r="P751" s="98" t="s">
        <v>565</v>
      </c>
      <c r="Q751" s="99" t="s">
        <v>203</v>
      </c>
      <c r="R751" s="98" t="s">
        <v>204</v>
      </c>
      <c r="S751" s="98" t="s">
        <v>916</v>
      </c>
      <c r="T751" s="98" t="s">
        <v>917</v>
      </c>
      <c r="U751" s="102">
        <v>605544</v>
      </c>
      <c r="V751" s="102">
        <v>0</v>
      </c>
      <c r="W751" s="102">
        <v>605544</v>
      </c>
      <c r="X751" s="102">
        <v>0</v>
      </c>
      <c r="Y751" s="98" t="s">
        <v>207</v>
      </c>
      <c r="Z751" s="98" t="s">
        <v>208</v>
      </c>
      <c r="AA751" s="98" t="s">
        <v>451</v>
      </c>
      <c r="AB751" s="98" t="s">
        <v>409</v>
      </c>
      <c r="AC751" s="98" t="s">
        <v>410</v>
      </c>
      <c r="AD751" s="102">
        <v>605544</v>
      </c>
      <c r="AE751" s="98" t="s">
        <v>4130</v>
      </c>
      <c r="AF751" s="98" t="s">
        <v>918</v>
      </c>
      <c r="AG751" s="98" t="s">
        <v>918</v>
      </c>
      <c r="AH751" s="98" t="s">
        <v>556</v>
      </c>
      <c r="AI751" s="98" t="s">
        <v>3538</v>
      </c>
      <c r="AJ751" s="98" t="s">
        <v>4084</v>
      </c>
      <c r="AK751" s="98" t="s">
        <v>4143</v>
      </c>
      <c r="AL751" s="98" t="s">
        <v>4144</v>
      </c>
      <c r="AM751" s="98"/>
      <c r="AN751" s="98" t="s">
        <v>900</v>
      </c>
      <c r="AO751" s="98" t="s">
        <v>493</v>
      </c>
      <c r="AP751" s="98" t="s">
        <v>901</v>
      </c>
      <c r="AQ751" s="103" t="s">
        <v>902</v>
      </c>
      <c r="AR751" s="78" t="s">
        <v>995</v>
      </c>
      <c r="AS751" s="78" t="s">
        <v>996</v>
      </c>
      <c r="AT751" s="79" t="s">
        <v>997</v>
      </c>
    </row>
    <row r="752" spans="1:46" x14ac:dyDescent="0.25">
      <c r="A752" s="101">
        <v>94322</v>
      </c>
      <c r="B752" s="97">
        <v>44704</v>
      </c>
      <c r="C752" s="98" t="s">
        <v>4145</v>
      </c>
      <c r="D752" s="98" t="s">
        <v>201</v>
      </c>
      <c r="E752" s="102">
        <v>3475000</v>
      </c>
      <c r="F752" s="102">
        <v>29414</v>
      </c>
      <c r="G752" s="102">
        <v>0</v>
      </c>
      <c r="H752" s="99" t="s">
        <v>480</v>
      </c>
      <c r="I752" s="98">
        <v>1018461389</v>
      </c>
      <c r="J752" s="98" t="s">
        <v>575</v>
      </c>
      <c r="K752" s="98" t="s">
        <v>213</v>
      </c>
      <c r="L752" s="98" t="s">
        <v>223</v>
      </c>
      <c r="M752" s="98" t="s">
        <v>576</v>
      </c>
      <c r="N752" s="98" t="s">
        <v>216</v>
      </c>
      <c r="O752" s="98" t="s">
        <v>577</v>
      </c>
      <c r="P752" s="98" t="s">
        <v>578</v>
      </c>
      <c r="Q752" s="99" t="s">
        <v>203</v>
      </c>
      <c r="R752" s="98" t="s">
        <v>204</v>
      </c>
      <c r="S752" s="98" t="s">
        <v>522</v>
      </c>
      <c r="T752" s="98" t="s">
        <v>523</v>
      </c>
      <c r="U752" s="102">
        <v>3475000</v>
      </c>
      <c r="V752" s="102">
        <v>0</v>
      </c>
      <c r="W752" s="102">
        <v>3475000</v>
      </c>
      <c r="X752" s="102">
        <v>0</v>
      </c>
      <c r="Y752" s="98" t="s">
        <v>207</v>
      </c>
      <c r="Z752" s="98" t="s">
        <v>208</v>
      </c>
      <c r="AA752" s="98" t="s">
        <v>451</v>
      </c>
      <c r="AB752" s="98" t="s">
        <v>452</v>
      </c>
      <c r="AC752" s="98" t="s">
        <v>453</v>
      </c>
      <c r="AD752" s="102">
        <v>3475000</v>
      </c>
      <c r="AE752" s="98" t="s">
        <v>4047</v>
      </c>
      <c r="AF752" s="98" t="s">
        <v>554</v>
      </c>
      <c r="AG752" s="98" t="s">
        <v>554</v>
      </c>
      <c r="AH752" s="98" t="s">
        <v>579</v>
      </c>
      <c r="AI752" s="98" t="s">
        <v>3547</v>
      </c>
      <c r="AJ752" s="98" t="s">
        <v>4084</v>
      </c>
      <c r="AK752" s="98" t="s">
        <v>4146</v>
      </c>
      <c r="AL752" s="98" t="s">
        <v>4147</v>
      </c>
      <c r="AM752" s="98"/>
      <c r="AN752" s="98" t="s">
        <v>571</v>
      </c>
      <c r="AO752" s="98" t="s">
        <v>493</v>
      </c>
      <c r="AP752" s="98" t="s">
        <v>582</v>
      </c>
      <c r="AQ752" s="103" t="s">
        <v>560</v>
      </c>
      <c r="AR752" s="78" t="s">
        <v>995</v>
      </c>
      <c r="AS752" s="78" t="s">
        <v>996</v>
      </c>
      <c r="AT752" s="79" t="s">
        <v>997</v>
      </c>
    </row>
    <row r="753" spans="1:46" x14ac:dyDescent="0.25">
      <c r="A753" s="101">
        <v>94422</v>
      </c>
      <c r="B753" s="97">
        <v>44704</v>
      </c>
      <c r="C753" s="98" t="s">
        <v>4148</v>
      </c>
      <c r="D753" s="98" t="s">
        <v>201</v>
      </c>
      <c r="E753" s="102">
        <v>4179000</v>
      </c>
      <c r="F753" s="102">
        <v>35372</v>
      </c>
      <c r="G753" s="102">
        <v>0</v>
      </c>
      <c r="H753" s="99" t="s">
        <v>480</v>
      </c>
      <c r="I753" s="98">
        <v>1032457157</v>
      </c>
      <c r="J753" s="98" t="s">
        <v>533</v>
      </c>
      <c r="K753" s="98" t="s">
        <v>213</v>
      </c>
      <c r="L753" s="98" t="s">
        <v>223</v>
      </c>
      <c r="M753" s="98" t="s">
        <v>534</v>
      </c>
      <c r="N753" s="98" t="s">
        <v>216</v>
      </c>
      <c r="O753" s="98" t="s">
        <v>535</v>
      </c>
      <c r="P753" s="98" t="s">
        <v>536</v>
      </c>
      <c r="Q753" s="99" t="s">
        <v>203</v>
      </c>
      <c r="R753" s="98" t="s">
        <v>204</v>
      </c>
      <c r="S753" s="98" t="s">
        <v>522</v>
      </c>
      <c r="T753" s="98" t="s">
        <v>523</v>
      </c>
      <c r="U753" s="102">
        <v>4179000</v>
      </c>
      <c r="V753" s="102">
        <v>0</v>
      </c>
      <c r="W753" s="102">
        <v>4179000</v>
      </c>
      <c r="X753" s="102">
        <v>0</v>
      </c>
      <c r="Y753" s="98" t="s">
        <v>207</v>
      </c>
      <c r="Z753" s="98" t="s">
        <v>208</v>
      </c>
      <c r="AA753" s="98" t="s">
        <v>451</v>
      </c>
      <c r="AB753" s="98" t="s">
        <v>452</v>
      </c>
      <c r="AC753" s="98" t="s">
        <v>453</v>
      </c>
      <c r="AD753" s="102">
        <v>4179000</v>
      </c>
      <c r="AE753" s="98" t="s">
        <v>4064</v>
      </c>
      <c r="AF753" s="98" t="s">
        <v>525</v>
      </c>
      <c r="AG753" s="98" t="s">
        <v>525</v>
      </c>
      <c r="AH753" s="98" t="s">
        <v>537</v>
      </c>
      <c r="AI753" s="98" t="s">
        <v>3551</v>
      </c>
      <c r="AJ753" s="98" t="s">
        <v>4084</v>
      </c>
      <c r="AK753" s="98" t="s">
        <v>4149</v>
      </c>
      <c r="AL753" s="98" t="s">
        <v>4150</v>
      </c>
      <c r="AM753" s="98"/>
      <c r="AN753" s="98" t="s">
        <v>304</v>
      </c>
      <c r="AO753" s="98" t="s">
        <v>493</v>
      </c>
      <c r="AP753" s="98" t="s">
        <v>541</v>
      </c>
      <c r="AQ753" s="103" t="s">
        <v>531</v>
      </c>
      <c r="AR753" s="78" t="s">
        <v>995</v>
      </c>
      <c r="AS753" s="78" t="s">
        <v>996</v>
      </c>
      <c r="AT753" s="79" t="s">
        <v>997</v>
      </c>
    </row>
    <row r="754" spans="1:46" x14ac:dyDescent="0.25">
      <c r="A754" s="101">
        <v>94522</v>
      </c>
      <c r="B754" s="97">
        <v>44704</v>
      </c>
      <c r="C754" s="98" t="s">
        <v>4151</v>
      </c>
      <c r="D754" s="98" t="s">
        <v>201</v>
      </c>
      <c r="E754" s="102">
        <v>3150000</v>
      </c>
      <c r="F754" s="102">
        <v>26664</v>
      </c>
      <c r="G754" s="102">
        <v>0</v>
      </c>
      <c r="H754" s="99" t="s">
        <v>480</v>
      </c>
      <c r="I754" s="98">
        <v>1015467605</v>
      </c>
      <c r="J754" s="98" t="s">
        <v>700</v>
      </c>
      <c r="K754" s="98" t="s">
        <v>213</v>
      </c>
      <c r="L754" s="98" t="s">
        <v>223</v>
      </c>
      <c r="M754" s="98" t="s">
        <v>701</v>
      </c>
      <c r="N754" s="98" t="s">
        <v>216</v>
      </c>
      <c r="O754" s="98" t="s">
        <v>233</v>
      </c>
      <c r="P754" s="98" t="s">
        <v>234</v>
      </c>
      <c r="Q754" s="99" t="s">
        <v>203</v>
      </c>
      <c r="R754" s="98" t="s">
        <v>204</v>
      </c>
      <c r="S754" s="98" t="s">
        <v>449</v>
      </c>
      <c r="T754" s="98" t="s">
        <v>450</v>
      </c>
      <c r="U754" s="102">
        <v>3150000</v>
      </c>
      <c r="V754" s="102">
        <v>0</v>
      </c>
      <c r="W754" s="102">
        <v>3150000</v>
      </c>
      <c r="X754" s="102">
        <v>0</v>
      </c>
      <c r="Y754" s="98" t="s">
        <v>207</v>
      </c>
      <c r="Z754" s="98" t="s">
        <v>208</v>
      </c>
      <c r="AA754" s="98" t="s">
        <v>451</v>
      </c>
      <c r="AB754" s="98" t="s">
        <v>452</v>
      </c>
      <c r="AC754" s="98" t="s">
        <v>453</v>
      </c>
      <c r="AD754" s="102">
        <v>3150000</v>
      </c>
      <c r="AE754" s="98" t="s">
        <v>4152</v>
      </c>
      <c r="AF754" s="98" t="s">
        <v>528</v>
      </c>
      <c r="AG754" s="98" t="s">
        <v>703</v>
      </c>
      <c r="AH754" s="98" t="s">
        <v>704</v>
      </c>
      <c r="AI754" s="98" t="s">
        <v>3555</v>
      </c>
      <c r="AJ754" s="98" t="s">
        <v>4084</v>
      </c>
      <c r="AK754" s="98" t="s">
        <v>4153</v>
      </c>
      <c r="AL754" s="98" t="s">
        <v>4154</v>
      </c>
      <c r="AM754" s="98"/>
      <c r="AN754" s="98" t="s">
        <v>516</v>
      </c>
      <c r="AO754" s="98" t="s">
        <v>493</v>
      </c>
      <c r="AP754" s="98" t="s">
        <v>707</v>
      </c>
      <c r="AQ754" s="103" t="s">
        <v>708</v>
      </c>
      <c r="AR754" s="78" t="s">
        <v>995</v>
      </c>
      <c r="AS754" s="78" t="s">
        <v>996</v>
      </c>
      <c r="AT754" s="79" t="s">
        <v>997</v>
      </c>
    </row>
    <row r="755" spans="1:46" x14ac:dyDescent="0.25">
      <c r="A755" s="101">
        <v>94622</v>
      </c>
      <c r="B755" s="97">
        <v>44704</v>
      </c>
      <c r="C755" s="98" t="s">
        <v>4155</v>
      </c>
      <c r="D755" s="98" t="s">
        <v>201</v>
      </c>
      <c r="E755" s="102">
        <v>5000000</v>
      </c>
      <c r="F755" s="102">
        <v>42323</v>
      </c>
      <c r="G755" s="102">
        <v>0</v>
      </c>
      <c r="H755" s="99" t="s">
        <v>480</v>
      </c>
      <c r="I755" s="98">
        <v>1098617832</v>
      </c>
      <c r="J755" s="98" t="s">
        <v>943</v>
      </c>
      <c r="K755" s="98" t="s">
        <v>213</v>
      </c>
      <c r="L755" s="98" t="s">
        <v>223</v>
      </c>
      <c r="M755" s="98" t="s">
        <v>944</v>
      </c>
      <c r="N755" s="98" t="s">
        <v>216</v>
      </c>
      <c r="O755" s="98" t="s">
        <v>467</v>
      </c>
      <c r="P755" s="98" t="s">
        <v>468</v>
      </c>
      <c r="Q755" s="99" t="s">
        <v>203</v>
      </c>
      <c r="R755" s="98" t="s">
        <v>204</v>
      </c>
      <c r="S755" s="98" t="s">
        <v>449</v>
      </c>
      <c r="T755" s="98" t="s">
        <v>450</v>
      </c>
      <c r="U755" s="102">
        <v>5000000</v>
      </c>
      <c r="V755" s="102">
        <v>0</v>
      </c>
      <c r="W755" s="102">
        <v>5000000</v>
      </c>
      <c r="X755" s="102">
        <v>0</v>
      </c>
      <c r="Y755" s="98" t="s">
        <v>207</v>
      </c>
      <c r="Z755" s="98" t="s">
        <v>208</v>
      </c>
      <c r="AA755" s="98" t="s">
        <v>451</v>
      </c>
      <c r="AB755" s="98" t="s">
        <v>452</v>
      </c>
      <c r="AC755" s="98" t="s">
        <v>453</v>
      </c>
      <c r="AD755" s="102">
        <v>5000000</v>
      </c>
      <c r="AE755" s="98" t="s">
        <v>4156</v>
      </c>
      <c r="AF755" s="98" t="s">
        <v>908</v>
      </c>
      <c r="AG755" s="98" t="s">
        <v>908</v>
      </c>
      <c r="AH755" s="98" t="s">
        <v>747</v>
      </c>
      <c r="AI755" s="98" t="s">
        <v>3559</v>
      </c>
      <c r="AJ755" s="98" t="s">
        <v>4084</v>
      </c>
      <c r="AK755" s="98" t="s">
        <v>4157</v>
      </c>
      <c r="AL755" s="98" t="s">
        <v>4158</v>
      </c>
      <c r="AM755" s="98"/>
      <c r="AN755" s="98" t="s">
        <v>765</v>
      </c>
      <c r="AO755" s="98" t="s">
        <v>493</v>
      </c>
      <c r="AP755" s="98" t="s">
        <v>948</v>
      </c>
      <c r="AQ755" s="103" t="s">
        <v>949</v>
      </c>
      <c r="AR755" s="78" t="s">
        <v>995</v>
      </c>
      <c r="AS755" s="78" t="s">
        <v>996</v>
      </c>
      <c r="AT755" s="79" t="s">
        <v>997</v>
      </c>
    </row>
    <row r="756" spans="1:46" x14ac:dyDescent="0.25">
      <c r="A756" s="101">
        <v>94722</v>
      </c>
      <c r="B756" s="97">
        <v>44704</v>
      </c>
      <c r="C756" s="98" t="s">
        <v>4159</v>
      </c>
      <c r="D756" s="98" t="s">
        <v>201</v>
      </c>
      <c r="E756" s="102">
        <v>4179000</v>
      </c>
      <c r="F756" s="102">
        <v>35372</v>
      </c>
      <c r="G756" s="102">
        <v>0</v>
      </c>
      <c r="H756" s="99" t="s">
        <v>480</v>
      </c>
      <c r="I756" s="98">
        <v>1116796384</v>
      </c>
      <c r="J756" s="98" t="s">
        <v>657</v>
      </c>
      <c r="K756" s="98" t="s">
        <v>213</v>
      </c>
      <c r="L756" s="98" t="s">
        <v>223</v>
      </c>
      <c r="M756" s="98" t="s">
        <v>658</v>
      </c>
      <c r="N756" s="98" t="s">
        <v>216</v>
      </c>
      <c r="O756" s="98" t="s">
        <v>467</v>
      </c>
      <c r="P756" s="98" t="s">
        <v>468</v>
      </c>
      <c r="Q756" s="99" t="s">
        <v>203</v>
      </c>
      <c r="R756" s="98" t="s">
        <v>204</v>
      </c>
      <c r="S756" s="98" t="s">
        <v>610</v>
      </c>
      <c r="T756" s="98" t="s">
        <v>611</v>
      </c>
      <c r="U756" s="102">
        <v>4179000</v>
      </c>
      <c r="V756" s="102">
        <v>0</v>
      </c>
      <c r="W756" s="102">
        <v>4179000</v>
      </c>
      <c r="X756" s="102">
        <v>0</v>
      </c>
      <c r="Y756" s="98" t="s">
        <v>207</v>
      </c>
      <c r="Z756" s="98" t="s">
        <v>208</v>
      </c>
      <c r="AA756" s="98" t="s">
        <v>451</v>
      </c>
      <c r="AB756" s="98" t="s">
        <v>452</v>
      </c>
      <c r="AC756" s="98" t="s">
        <v>453</v>
      </c>
      <c r="AD756" s="102">
        <v>4179000</v>
      </c>
      <c r="AE756" s="98" t="s">
        <v>4123</v>
      </c>
      <c r="AF756" s="98" t="s">
        <v>430</v>
      </c>
      <c r="AG756" s="98" t="s">
        <v>430</v>
      </c>
      <c r="AH756" s="98" t="s">
        <v>650</v>
      </c>
      <c r="AI756" s="98" t="s">
        <v>3563</v>
      </c>
      <c r="AJ756" s="98" t="s">
        <v>4084</v>
      </c>
      <c r="AK756" s="98" t="s">
        <v>4160</v>
      </c>
      <c r="AL756" s="98" t="s">
        <v>4161</v>
      </c>
      <c r="AM756" s="98"/>
      <c r="AN756" s="98" t="s">
        <v>617</v>
      </c>
      <c r="AO756" s="98" t="s">
        <v>493</v>
      </c>
      <c r="AP756" s="98" t="s">
        <v>661</v>
      </c>
      <c r="AQ756" s="103" t="s">
        <v>662</v>
      </c>
      <c r="AR756" s="78" t="s">
        <v>995</v>
      </c>
      <c r="AS756" s="78" t="s">
        <v>996</v>
      </c>
      <c r="AT756" s="79" t="s">
        <v>997</v>
      </c>
    </row>
    <row r="757" spans="1:46" x14ac:dyDescent="0.25">
      <c r="A757" s="101">
        <v>94822</v>
      </c>
      <c r="B757" s="97">
        <v>44704</v>
      </c>
      <c r="C757" s="98" t="s">
        <v>4162</v>
      </c>
      <c r="D757" s="98" t="s">
        <v>201</v>
      </c>
      <c r="E757" s="102">
        <v>3475000</v>
      </c>
      <c r="F757" s="102">
        <v>29414</v>
      </c>
      <c r="G757" s="102">
        <v>0</v>
      </c>
      <c r="H757" s="99" t="s">
        <v>480</v>
      </c>
      <c r="I757" s="98">
        <v>1072593594</v>
      </c>
      <c r="J757" s="98" t="s">
        <v>721</v>
      </c>
      <c r="K757" s="98" t="s">
        <v>213</v>
      </c>
      <c r="L757" s="98" t="s">
        <v>223</v>
      </c>
      <c r="M757" s="98" t="s">
        <v>722</v>
      </c>
      <c r="N757" s="98" t="s">
        <v>216</v>
      </c>
      <c r="O757" s="98" t="s">
        <v>228</v>
      </c>
      <c r="P757" s="98" t="s">
        <v>229</v>
      </c>
      <c r="Q757" s="99" t="s">
        <v>203</v>
      </c>
      <c r="R757" s="98" t="s">
        <v>204</v>
      </c>
      <c r="S757" s="98" t="s">
        <v>610</v>
      </c>
      <c r="T757" s="98" t="s">
        <v>611</v>
      </c>
      <c r="U757" s="102">
        <v>3475000</v>
      </c>
      <c r="V757" s="102">
        <v>0</v>
      </c>
      <c r="W757" s="102">
        <v>3475000</v>
      </c>
      <c r="X757" s="102">
        <v>0</v>
      </c>
      <c r="Y757" s="98" t="s">
        <v>207</v>
      </c>
      <c r="Z757" s="98" t="s">
        <v>208</v>
      </c>
      <c r="AA757" s="98" t="s">
        <v>451</v>
      </c>
      <c r="AB757" s="98" t="s">
        <v>452</v>
      </c>
      <c r="AC757" s="98" t="s">
        <v>453</v>
      </c>
      <c r="AD757" s="102">
        <v>3475000</v>
      </c>
      <c r="AE757" s="98" t="s">
        <v>4163</v>
      </c>
      <c r="AF757" s="98" t="s">
        <v>556</v>
      </c>
      <c r="AG757" s="98" t="s">
        <v>556</v>
      </c>
      <c r="AH757" s="98" t="s">
        <v>319</v>
      </c>
      <c r="AI757" s="98" t="s">
        <v>3567</v>
      </c>
      <c r="AJ757" s="98" t="s">
        <v>4084</v>
      </c>
      <c r="AK757" s="98" t="s">
        <v>4164</v>
      </c>
      <c r="AL757" s="98" t="s">
        <v>4165</v>
      </c>
      <c r="AM757" s="98"/>
      <c r="AN757" s="98" t="s">
        <v>492</v>
      </c>
      <c r="AO757" s="98" t="s">
        <v>501</v>
      </c>
      <c r="AP757" s="98" t="s">
        <v>726</v>
      </c>
      <c r="AQ757" s="103" t="s">
        <v>727</v>
      </c>
      <c r="AR757" s="78" t="s">
        <v>995</v>
      </c>
      <c r="AS757" s="78" t="s">
        <v>996</v>
      </c>
      <c r="AT757" s="79" t="s">
        <v>997</v>
      </c>
    </row>
    <row r="758" spans="1:46" x14ac:dyDescent="0.25">
      <c r="A758" s="101">
        <v>94922</v>
      </c>
      <c r="B758" s="97">
        <v>44704</v>
      </c>
      <c r="C758" s="98" t="s">
        <v>4166</v>
      </c>
      <c r="D758" s="98" t="s">
        <v>201</v>
      </c>
      <c r="E758" s="102">
        <v>4873000</v>
      </c>
      <c r="F758" s="102">
        <v>41248</v>
      </c>
      <c r="G758" s="102">
        <v>0</v>
      </c>
      <c r="H758" s="99" t="s">
        <v>480</v>
      </c>
      <c r="I758" s="98">
        <v>79538529</v>
      </c>
      <c r="J758" s="98" t="s">
        <v>621</v>
      </c>
      <c r="K758" s="98" t="s">
        <v>213</v>
      </c>
      <c r="L758" s="98" t="s">
        <v>223</v>
      </c>
      <c r="M758" s="98" t="s">
        <v>622</v>
      </c>
      <c r="N758" s="98" t="s">
        <v>216</v>
      </c>
      <c r="O758" s="98" t="s">
        <v>467</v>
      </c>
      <c r="P758" s="98" t="s">
        <v>468</v>
      </c>
      <c r="Q758" s="99" t="s">
        <v>203</v>
      </c>
      <c r="R758" s="98" t="s">
        <v>204</v>
      </c>
      <c r="S758" s="98" t="s">
        <v>610</v>
      </c>
      <c r="T758" s="98" t="s">
        <v>611</v>
      </c>
      <c r="U758" s="102">
        <v>4873000</v>
      </c>
      <c r="V758" s="102">
        <v>0</v>
      </c>
      <c r="W758" s="102">
        <v>4873000</v>
      </c>
      <c r="X758" s="102">
        <v>0</v>
      </c>
      <c r="Y758" s="98" t="s">
        <v>207</v>
      </c>
      <c r="Z758" s="98" t="s">
        <v>208</v>
      </c>
      <c r="AA758" s="98" t="s">
        <v>451</v>
      </c>
      <c r="AB758" s="98" t="s">
        <v>452</v>
      </c>
      <c r="AC758" s="98" t="s">
        <v>453</v>
      </c>
      <c r="AD758" s="102">
        <v>4873000</v>
      </c>
      <c r="AE758" s="98" t="s">
        <v>4123</v>
      </c>
      <c r="AF758" s="98" t="s">
        <v>430</v>
      </c>
      <c r="AG758" s="98" t="s">
        <v>430</v>
      </c>
      <c r="AH758" s="98" t="s">
        <v>623</v>
      </c>
      <c r="AI758" s="98" t="s">
        <v>3571</v>
      </c>
      <c r="AJ758" s="98" t="s">
        <v>4084</v>
      </c>
      <c r="AK758" s="98" t="s">
        <v>4167</v>
      </c>
      <c r="AL758" s="98" t="s">
        <v>4168</v>
      </c>
      <c r="AM758" s="98"/>
      <c r="AN758" s="98" t="s">
        <v>617</v>
      </c>
      <c r="AO758" s="98" t="s">
        <v>493</v>
      </c>
      <c r="AP758" s="98" t="s">
        <v>626</v>
      </c>
      <c r="AQ758" s="103" t="s">
        <v>627</v>
      </c>
      <c r="AR758" s="78" t="s">
        <v>995</v>
      </c>
      <c r="AS758" s="78" t="s">
        <v>996</v>
      </c>
      <c r="AT758" s="79" t="s">
        <v>997</v>
      </c>
    </row>
    <row r="759" spans="1:46" x14ac:dyDescent="0.25">
      <c r="A759" s="101">
        <v>95022</v>
      </c>
      <c r="B759" s="97">
        <v>44704</v>
      </c>
      <c r="C759" s="98" t="s">
        <v>4169</v>
      </c>
      <c r="D759" s="98" t="s">
        <v>201</v>
      </c>
      <c r="E759" s="102">
        <v>4873000</v>
      </c>
      <c r="F759" s="102">
        <v>41247</v>
      </c>
      <c r="G759" s="102">
        <v>0</v>
      </c>
      <c r="H759" s="99" t="s">
        <v>480</v>
      </c>
      <c r="I759" s="98">
        <v>1052385150</v>
      </c>
      <c r="J759" s="98" t="s">
        <v>694</v>
      </c>
      <c r="K759" s="98" t="s">
        <v>213</v>
      </c>
      <c r="L759" s="98" t="s">
        <v>223</v>
      </c>
      <c r="M759" s="98" t="s">
        <v>695</v>
      </c>
      <c r="N759" s="98" t="s">
        <v>216</v>
      </c>
      <c r="O759" s="98" t="s">
        <v>577</v>
      </c>
      <c r="P759" s="98" t="s">
        <v>578</v>
      </c>
      <c r="Q759" s="99" t="s">
        <v>203</v>
      </c>
      <c r="R759" s="98" t="s">
        <v>204</v>
      </c>
      <c r="S759" s="98" t="s">
        <v>610</v>
      </c>
      <c r="T759" s="98" t="s">
        <v>611</v>
      </c>
      <c r="U759" s="102">
        <v>4873000</v>
      </c>
      <c r="V759" s="102">
        <v>0</v>
      </c>
      <c r="W759" s="102">
        <v>4873000</v>
      </c>
      <c r="X759" s="102">
        <v>0</v>
      </c>
      <c r="Y759" s="98" t="s">
        <v>207</v>
      </c>
      <c r="Z759" s="98" t="s">
        <v>208</v>
      </c>
      <c r="AA759" s="98" t="s">
        <v>451</v>
      </c>
      <c r="AB759" s="98" t="s">
        <v>452</v>
      </c>
      <c r="AC759" s="98" t="s">
        <v>453</v>
      </c>
      <c r="AD759" s="102">
        <v>4873000</v>
      </c>
      <c r="AE759" s="98" t="s">
        <v>4123</v>
      </c>
      <c r="AF759" s="98" t="s">
        <v>430</v>
      </c>
      <c r="AG759" s="98" t="s">
        <v>430</v>
      </c>
      <c r="AH759" s="98" t="s">
        <v>649</v>
      </c>
      <c r="AI759" s="98" t="s">
        <v>3574</v>
      </c>
      <c r="AJ759" s="98" t="s">
        <v>4084</v>
      </c>
      <c r="AK759" s="98" t="s">
        <v>4170</v>
      </c>
      <c r="AL759" s="98" t="s">
        <v>4171</v>
      </c>
      <c r="AM759" s="98"/>
      <c r="AN759" s="98" t="s">
        <v>617</v>
      </c>
      <c r="AO759" s="98" t="s">
        <v>493</v>
      </c>
      <c r="AP759" s="98" t="s">
        <v>698</v>
      </c>
      <c r="AQ759" s="103" t="s">
        <v>662</v>
      </c>
      <c r="AR759" s="78" t="s">
        <v>995</v>
      </c>
      <c r="AS759" s="78" t="s">
        <v>996</v>
      </c>
      <c r="AT759" s="79" t="s">
        <v>997</v>
      </c>
    </row>
    <row r="760" spans="1:46" x14ac:dyDescent="0.25">
      <c r="A760" s="101">
        <v>95122</v>
      </c>
      <c r="B760" s="97">
        <v>44704</v>
      </c>
      <c r="C760" s="98" t="s">
        <v>4172</v>
      </c>
      <c r="D760" s="98" t="s">
        <v>201</v>
      </c>
      <c r="E760" s="102">
        <v>4873000</v>
      </c>
      <c r="F760" s="102">
        <v>41247</v>
      </c>
      <c r="G760" s="102">
        <v>0</v>
      </c>
      <c r="H760" s="99" t="s">
        <v>480</v>
      </c>
      <c r="I760" s="98">
        <v>1015435192</v>
      </c>
      <c r="J760" s="98" t="s">
        <v>2941</v>
      </c>
      <c r="K760" s="98" t="s">
        <v>213</v>
      </c>
      <c r="L760" s="98" t="s">
        <v>223</v>
      </c>
      <c r="M760" s="98" t="s">
        <v>2942</v>
      </c>
      <c r="N760" s="98" t="s">
        <v>216</v>
      </c>
      <c r="O760" s="98" t="s">
        <v>564</v>
      </c>
      <c r="P760" s="98" t="s">
        <v>565</v>
      </c>
      <c r="Q760" s="99" t="s">
        <v>203</v>
      </c>
      <c r="R760" s="98" t="s">
        <v>204</v>
      </c>
      <c r="S760" s="98" t="s">
        <v>483</v>
      </c>
      <c r="T760" s="98" t="s">
        <v>484</v>
      </c>
      <c r="U760" s="102">
        <v>4873000</v>
      </c>
      <c r="V760" s="102">
        <v>0</v>
      </c>
      <c r="W760" s="102">
        <v>4873000</v>
      </c>
      <c r="X760" s="102">
        <v>0</v>
      </c>
      <c r="Y760" s="98" t="s">
        <v>207</v>
      </c>
      <c r="Z760" s="98" t="s">
        <v>208</v>
      </c>
      <c r="AA760" s="98" t="s">
        <v>451</v>
      </c>
      <c r="AB760" s="98" t="s">
        <v>452</v>
      </c>
      <c r="AC760" s="98" t="s">
        <v>453</v>
      </c>
      <c r="AD760" s="102">
        <v>4873000</v>
      </c>
      <c r="AE760" s="98" t="s">
        <v>4173</v>
      </c>
      <c r="AF760" s="98" t="s">
        <v>970</v>
      </c>
      <c r="AG760" s="98" t="s">
        <v>979</v>
      </c>
      <c r="AH760" s="98" t="s">
        <v>641</v>
      </c>
      <c r="AI760" s="98" t="s">
        <v>3577</v>
      </c>
      <c r="AJ760" s="98" t="s">
        <v>4084</v>
      </c>
      <c r="AK760" s="98" t="s">
        <v>4174</v>
      </c>
      <c r="AL760" s="98" t="s">
        <v>4175</v>
      </c>
      <c r="AM760" s="98"/>
      <c r="AN760" s="98" t="s">
        <v>765</v>
      </c>
      <c r="AO760" s="98" t="s">
        <v>493</v>
      </c>
      <c r="AP760" s="98" t="s">
        <v>2946</v>
      </c>
      <c r="AQ760" s="103" t="s">
        <v>2947</v>
      </c>
      <c r="AR760" s="78" t="s">
        <v>995</v>
      </c>
      <c r="AS760" s="78" t="s">
        <v>996</v>
      </c>
      <c r="AT760" s="79" t="s">
        <v>997</v>
      </c>
    </row>
    <row r="761" spans="1:46" x14ac:dyDescent="0.25">
      <c r="A761" s="101">
        <v>95222</v>
      </c>
      <c r="B761" s="97">
        <v>44704</v>
      </c>
      <c r="C761" s="98" t="s">
        <v>4176</v>
      </c>
      <c r="D761" s="98" t="s">
        <v>201</v>
      </c>
      <c r="E761" s="102">
        <v>4873000</v>
      </c>
      <c r="F761" s="102">
        <v>41247</v>
      </c>
      <c r="G761" s="102">
        <v>0</v>
      </c>
      <c r="H761" s="99" t="s">
        <v>480</v>
      </c>
      <c r="I761" s="98">
        <v>1019065884</v>
      </c>
      <c r="J761" s="98" t="s">
        <v>687</v>
      </c>
      <c r="K761" s="98" t="s">
        <v>213</v>
      </c>
      <c r="L761" s="98" t="s">
        <v>223</v>
      </c>
      <c r="M761" s="98" t="s">
        <v>688</v>
      </c>
      <c r="N761" s="98" t="s">
        <v>216</v>
      </c>
      <c r="O761" s="98" t="s">
        <v>233</v>
      </c>
      <c r="P761" s="98" t="s">
        <v>234</v>
      </c>
      <c r="Q761" s="99" t="s">
        <v>203</v>
      </c>
      <c r="R761" s="98" t="s">
        <v>204</v>
      </c>
      <c r="S761" s="98" t="s">
        <v>610</v>
      </c>
      <c r="T761" s="98" t="s">
        <v>611</v>
      </c>
      <c r="U761" s="102">
        <v>4873000</v>
      </c>
      <c r="V761" s="102">
        <v>0</v>
      </c>
      <c r="W761" s="102">
        <v>4873000</v>
      </c>
      <c r="X761" s="102">
        <v>0</v>
      </c>
      <c r="Y761" s="98" t="s">
        <v>207</v>
      </c>
      <c r="Z761" s="98" t="s">
        <v>208</v>
      </c>
      <c r="AA761" s="98" t="s">
        <v>451</v>
      </c>
      <c r="AB761" s="98" t="s">
        <v>452</v>
      </c>
      <c r="AC761" s="98" t="s">
        <v>453</v>
      </c>
      <c r="AD761" s="102">
        <v>4873000</v>
      </c>
      <c r="AE761" s="98" t="s">
        <v>4123</v>
      </c>
      <c r="AF761" s="98" t="s">
        <v>430</v>
      </c>
      <c r="AG761" s="98" t="s">
        <v>430</v>
      </c>
      <c r="AH761" s="98" t="s">
        <v>689</v>
      </c>
      <c r="AI761" s="98" t="s">
        <v>3581</v>
      </c>
      <c r="AJ761" s="98" t="s">
        <v>4084</v>
      </c>
      <c r="AK761" s="98" t="s">
        <v>4177</v>
      </c>
      <c r="AL761" s="98" t="s">
        <v>4178</v>
      </c>
      <c r="AM761" s="98"/>
      <c r="AN761" s="98" t="s">
        <v>617</v>
      </c>
      <c r="AO761" s="98" t="s">
        <v>493</v>
      </c>
      <c r="AP761" s="98" t="s">
        <v>692</v>
      </c>
      <c r="AQ761" s="103" t="s">
        <v>662</v>
      </c>
      <c r="AR761" s="78" t="s">
        <v>995</v>
      </c>
      <c r="AS761" s="78" t="s">
        <v>996</v>
      </c>
      <c r="AT761" s="79" t="s">
        <v>997</v>
      </c>
    </row>
    <row r="762" spans="1:46" x14ac:dyDescent="0.25">
      <c r="A762" s="101">
        <v>95322</v>
      </c>
      <c r="B762" s="97">
        <v>44704</v>
      </c>
      <c r="C762" s="98" t="s">
        <v>4179</v>
      </c>
      <c r="D762" s="98" t="s">
        <v>201</v>
      </c>
      <c r="E762" s="102">
        <v>3475000</v>
      </c>
      <c r="F762" s="102">
        <v>33569</v>
      </c>
      <c r="G762" s="102">
        <v>0</v>
      </c>
      <c r="H762" s="99" t="s">
        <v>480</v>
      </c>
      <c r="I762" s="98">
        <v>1011104614</v>
      </c>
      <c r="J762" s="98" t="s">
        <v>562</v>
      </c>
      <c r="K762" s="98" t="s">
        <v>213</v>
      </c>
      <c r="L762" s="98" t="s">
        <v>223</v>
      </c>
      <c r="M762" s="98" t="s">
        <v>563</v>
      </c>
      <c r="N762" s="98" t="s">
        <v>216</v>
      </c>
      <c r="O762" s="98" t="s">
        <v>564</v>
      </c>
      <c r="P762" s="98" t="s">
        <v>565</v>
      </c>
      <c r="Q762" s="99" t="s">
        <v>203</v>
      </c>
      <c r="R762" s="98" t="s">
        <v>204</v>
      </c>
      <c r="S762" s="98" t="s">
        <v>522</v>
      </c>
      <c r="T762" s="98" t="s">
        <v>523</v>
      </c>
      <c r="U762" s="102">
        <v>3475000</v>
      </c>
      <c r="V762" s="102">
        <v>0</v>
      </c>
      <c r="W762" s="102">
        <v>3475000</v>
      </c>
      <c r="X762" s="102">
        <v>0</v>
      </c>
      <c r="Y762" s="98" t="s">
        <v>207</v>
      </c>
      <c r="Z762" s="98" t="s">
        <v>208</v>
      </c>
      <c r="AA762" s="98" t="s">
        <v>451</v>
      </c>
      <c r="AB762" s="98" t="s">
        <v>452</v>
      </c>
      <c r="AC762" s="98" t="s">
        <v>453</v>
      </c>
      <c r="AD762" s="102">
        <v>3475000</v>
      </c>
      <c r="AE762" s="98" t="s">
        <v>4047</v>
      </c>
      <c r="AF762" s="98" t="s">
        <v>554</v>
      </c>
      <c r="AG762" s="98" t="s">
        <v>554</v>
      </c>
      <c r="AH762" s="98" t="s">
        <v>566</v>
      </c>
      <c r="AI762" s="98" t="s">
        <v>3585</v>
      </c>
      <c r="AJ762" s="98" t="s">
        <v>4084</v>
      </c>
      <c r="AK762" s="98" t="s">
        <v>4180</v>
      </c>
      <c r="AL762" s="98" t="s">
        <v>4181</v>
      </c>
      <c r="AM762" s="98"/>
      <c r="AN762" s="98" t="s">
        <v>571</v>
      </c>
      <c r="AO762" s="98" t="s">
        <v>493</v>
      </c>
      <c r="AP762" s="98" t="s">
        <v>572</v>
      </c>
      <c r="AQ762" s="103" t="s">
        <v>573</v>
      </c>
      <c r="AR762" s="78" t="s">
        <v>995</v>
      </c>
      <c r="AS762" s="78" t="s">
        <v>996</v>
      </c>
      <c r="AT762" s="79" t="s">
        <v>997</v>
      </c>
    </row>
    <row r="763" spans="1:46" x14ac:dyDescent="0.25">
      <c r="A763" s="101">
        <v>95422</v>
      </c>
      <c r="B763" s="97">
        <v>44704</v>
      </c>
      <c r="C763" s="98" t="s">
        <v>4182</v>
      </c>
      <c r="D763" s="98" t="s">
        <v>201</v>
      </c>
      <c r="E763" s="102">
        <v>4179000</v>
      </c>
      <c r="F763" s="102">
        <v>35372</v>
      </c>
      <c r="G763" s="102">
        <v>0</v>
      </c>
      <c r="H763" s="99" t="s">
        <v>480</v>
      </c>
      <c r="I763" s="98">
        <v>1014269979</v>
      </c>
      <c r="J763" s="98" t="s">
        <v>761</v>
      </c>
      <c r="K763" s="98" t="s">
        <v>213</v>
      </c>
      <c r="L763" s="98" t="s">
        <v>223</v>
      </c>
      <c r="M763" s="98" t="s">
        <v>762</v>
      </c>
      <c r="N763" s="98" t="s">
        <v>216</v>
      </c>
      <c r="O763" s="98" t="s">
        <v>535</v>
      </c>
      <c r="P763" s="98" t="s">
        <v>536</v>
      </c>
      <c r="Q763" s="99" t="s">
        <v>203</v>
      </c>
      <c r="R763" s="98" t="s">
        <v>204</v>
      </c>
      <c r="S763" s="98" t="s">
        <v>610</v>
      </c>
      <c r="T763" s="98" t="s">
        <v>611</v>
      </c>
      <c r="U763" s="102">
        <v>4179000</v>
      </c>
      <c r="V763" s="102">
        <v>0</v>
      </c>
      <c r="W763" s="102">
        <v>4179000</v>
      </c>
      <c r="X763" s="102">
        <v>0</v>
      </c>
      <c r="Y763" s="98" t="s">
        <v>207</v>
      </c>
      <c r="Z763" s="98" t="s">
        <v>208</v>
      </c>
      <c r="AA763" s="98" t="s">
        <v>451</v>
      </c>
      <c r="AB763" s="98" t="s">
        <v>452</v>
      </c>
      <c r="AC763" s="98" t="s">
        <v>453</v>
      </c>
      <c r="AD763" s="102">
        <v>4179000</v>
      </c>
      <c r="AE763" s="98" t="s">
        <v>4183</v>
      </c>
      <c r="AF763" s="98" t="s">
        <v>567</v>
      </c>
      <c r="AG763" s="98" t="s">
        <v>567</v>
      </c>
      <c r="AH763" s="98" t="s">
        <v>682</v>
      </c>
      <c r="AI763" s="98" t="s">
        <v>3589</v>
      </c>
      <c r="AJ763" s="98" t="s">
        <v>4084</v>
      </c>
      <c r="AK763" s="98" t="s">
        <v>4184</v>
      </c>
      <c r="AL763" s="98" t="s">
        <v>4185</v>
      </c>
      <c r="AM763" s="98"/>
      <c r="AN763" s="98" t="s">
        <v>765</v>
      </c>
      <c r="AO763" s="98" t="s">
        <v>493</v>
      </c>
      <c r="AP763" s="98" t="s">
        <v>766</v>
      </c>
      <c r="AQ763" s="103" t="s">
        <v>767</v>
      </c>
      <c r="AR763" s="78" t="s">
        <v>995</v>
      </c>
      <c r="AS763" s="78" t="s">
        <v>996</v>
      </c>
      <c r="AT763" s="79" t="s">
        <v>997</v>
      </c>
    </row>
    <row r="764" spans="1:46" x14ac:dyDescent="0.25">
      <c r="A764" s="101">
        <v>95522</v>
      </c>
      <c r="B764" s="97">
        <v>44704</v>
      </c>
      <c r="C764" s="98" t="s">
        <v>4186</v>
      </c>
      <c r="D764" s="98" t="s">
        <v>201</v>
      </c>
      <c r="E764" s="102">
        <v>2650000</v>
      </c>
      <c r="F764" s="102">
        <v>22431</v>
      </c>
      <c r="G764" s="102">
        <v>0</v>
      </c>
      <c r="H764" s="99" t="s">
        <v>480</v>
      </c>
      <c r="I764" s="98">
        <v>1016095148</v>
      </c>
      <c r="J764" s="98" t="s">
        <v>710</v>
      </c>
      <c r="K764" s="98" t="s">
        <v>213</v>
      </c>
      <c r="L764" s="98" t="s">
        <v>223</v>
      </c>
      <c r="M764" s="98" t="s">
        <v>711</v>
      </c>
      <c r="N764" s="98" t="s">
        <v>216</v>
      </c>
      <c r="O764" s="98" t="s">
        <v>467</v>
      </c>
      <c r="P764" s="98" t="s">
        <v>468</v>
      </c>
      <c r="Q764" s="99" t="s">
        <v>203</v>
      </c>
      <c r="R764" s="98" t="s">
        <v>204</v>
      </c>
      <c r="S764" s="98" t="s">
        <v>449</v>
      </c>
      <c r="T764" s="98" t="s">
        <v>450</v>
      </c>
      <c r="U764" s="102">
        <v>2650000</v>
      </c>
      <c r="V764" s="102">
        <v>0</v>
      </c>
      <c r="W764" s="102">
        <v>2650000</v>
      </c>
      <c r="X764" s="102">
        <v>0</v>
      </c>
      <c r="Y764" s="98" t="s">
        <v>207</v>
      </c>
      <c r="Z764" s="98" t="s">
        <v>208</v>
      </c>
      <c r="AA764" s="98" t="s">
        <v>451</v>
      </c>
      <c r="AB764" s="98" t="s">
        <v>452</v>
      </c>
      <c r="AC764" s="98" t="s">
        <v>453</v>
      </c>
      <c r="AD764" s="102">
        <v>2650000</v>
      </c>
      <c r="AE764" s="98" t="s">
        <v>4187</v>
      </c>
      <c r="AF764" s="98" t="s">
        <v>713</v>
      </c>
      <c r="AG764" s="98" t="s">
        <v>714</v>
      </c>
      <c r="AH764" s="98" t="s">
        <v>715</v>
      </c>
      <c r="AI764" s="98" t="s">
        <v>3593</v>
      </c>
      <c r="AJ764" s="98" t="s">
        <v>4084</v>
      </c>
      <c r="AK764" s="98" t="s">
        <v>4188</v>
      </c>
      <c r="AL764" s="98" t="s">
        <v>4189</v>
      </c>
      <c r="AM764" s="98"/>
      <c r="AN764" s="98" t="s">
        <v>343</v>
      </c>
      <c r="AO764" s="98" t="s">
        <v>501</v>
      </c>
      <c r="AP764" s="98" t="s">
        <v>718</v>
      </c>
      <c r="AQ764" s="103" t="s">
        <v>719</v>
      </c>
      <c r="AR764" s="78" t="s">
        <v>995</v>
      </c>
      <c r="AS764" s="78" t="s">
        <v>996</v>
      </c>
      <c r="AT764" s="79" t="s">
        <v>997</v>
      </c>
    </row>
    <row r="765" spans="1:46" x14ac:dyDescent="0.25">
      <c r="A765" s="101">
        <v>95622</v>
      </c>
      <c r="B765" s="97">
        <v>44704</v>
      </c>
      <c r="C765" s="98" t="s">
        <v>4190</v>
      </c>
      <c r="D765" s="98" t="s">
        <v>201</v>
      </c>
      <c r="E765" s="102">
        <v>3150000</v>
      </c>
      <c r="F765" s="102">
        <v>26664</v>
      </c>
      <c r="G765" s="102">
        <v>0</v>
      </c>
      <c r="H765" s="99" t="s">
        <v>480</v>
      </c>
      <c r="I765" s="98">
        <v>1013636756</v>
      </c>
      <c r="J765" s="98" t="s">
        <v>3255</v>
      </c>
      <c r="K765" s="98" t="s">
        <v>213</v>
      </c>
      <c r="L765" s="98" t="s">
        <v>223</v>
      </c>
      <c r="M765" s="98" t="s">
        <v>3256</v>
      </c>
      <c r="N765" s="98" t="s">
        <v>216</v>
      </c>
      <c r="O765" s="98" t="s">
        <v>467</v>
      </c>
      <c r="P765" s="98" t="s">
        <v>468</v>
      </c>
      <c r="Q765" s="99" t="s">
        <v>203</v>
      </c>
      <c r="R765" s="98" t="s">
        <v>204</v>
      </c>
      <c r="S765" s="98" t="s">
        <v>507</v>
      </c>
      <c r="T765" s="98" t="s">
        <v>508</v>
      </c>
      <c r="U765" s="102">
        <v>3150000</v>
      </c>
      <c r="V765" s="102">
        <v>0</v>
      </c>
      <c r="W765" s="102">
        <v>3150000</v>
      </c>
      <c r="X765" s="102">
        <v>0</v>
      </c>
      <c r="Y765" s="98" t="s">
        <v>207</v>
      </c>
      <c r="Z765" s="98" t="s">
        <v>208</v>
      </c>
      <c r="AA765" s="98" t="s">
        <v>451</v>
      </c>
      <c r="AB765" s="98" t="s">
        <v>452</v>
      </c>
      <c r="AC765" s="98" t="s">
        <v>453</v>
      </c>
      <c r="AD765" s="102">
        <v>3150000</v>
      </c>
      <c r="AE765" s="98" t="s">
        <v>4191</v>
      </c>
      <c r="AF765" s="98" t="s">
        <v>731</v>
      </c>
      <c r="AG765" s="98" t="s">
        <v>731</v>
      </c>
      <c r="AH765" s="98" t="s">
        <v>1243</v>
      </c>
      <c r="AI765" s="98" t="s">
        <v>3596</v>
      </c>
      <c r="AJ765" s="98" t="s">
        <v>4084</v>
      </c>
      <c r="AK765" s="98" t="s">
        <v>4192</v>
      </c>
      <c r="AL765" s="98" t="s">
        <v>4193</v>
      </c>
      <c r="AM765" s="98"/>
      <c r="AN765" s="98" t="s">
        <v>617</v>
      </c>
      <c r="AO765" s="98" t="s">
        <v>493</v>
      </c>
      <c r="AP765" s="98" t="s">
        <v>3260</v>
      </c>
      <c r="AQ765" s="103" t="s">
        <v>3261</v>
      </c>
      <c r="AR765" s="78" t="s">
        <v>995</v>
      </c>
      <c r="AS765" s="78" t="s">
        <v>996</v>
      </c>
      <c r="AT765" s="79" t="s">
        <v>997</v>
      </c>
    </row>
    <row r="766" spans="1:46" x14ac:dyDescent="0.25">
      <c r="A766" s="101">
        <v>95722</v>
      </c>
      <c r="B766" s="97">
        <v>44704</v>
      </c>
      <c r="C766" s="98" t="s">
        <v>4194</v>
      </c>
      <c r="D766" s="98" t="s">
        <v>201</v>
      </c>
      <c r="E766" s="102">
        <v>2650000</v>
      </c>
      <c r="F766" s="102">
        <v>22431</v>
      </c>
      <c r="G766" s="102">
        <v>0</v>
      </c>
      <c r="H766" s="99" t="s">
        <v>480</v>
      </c>
      <c r="I766" s="98">
        <v>49797648</v>
      </c>
      <c r="J766" s="98" t="s">
        <v>858</v>
      </c>
      <c r="K766" s="98" t="s">
        <v>213</v>
      </c>
      <c r="L766" s="98" t="s">
        <v>223</v>
      </c>
      <c r="M766" s="98" t="s">
        <v>859</v>
      </c>
      <c r="N766" s="98" t="s">
        <v>216</v>
      </c>
      <c r="O766" s="98" t="s">
        <v>233</v>
      </c>
      <c r="P766" s="98" t="s">
        <v>234</v>
      </c>
      <c r="Q766" s="99" t="s">
        <v>203</v>
      </c>
      <c r="R766" s="98" t="s">
        <v>204</v>
      </c>
      <c r="S766" s="98" t="s">
        <v>449</v>
      </c>
      <c r="T766" s="98" t="s">
        <v>450</v>
      </c>
      <c r="U766" s="102">
        <v>2650000</v>
      </c>
      <c r="V766" s="102">
        <v>0</v>
      </c>
      <c r="W766" s="102">
        <v>2650000</v>
      </c>
      <c r="X766" s="102">
        <v>0</v>
      </c>
      <c r="Y766" s="98" t="s">
        <v>207</v>
      </c>
      <c r="Z766" s="98" t="s">
        <v>208</v>
      </c>
      <c r="AA766" s="98" t="s">
        <v>451</v>
      </c>
      <c r="AB766" s="98" t="s">
        <v>452</v>
      </c>
      <c r="AC766" s="98" t="s">
        <v>453</v>
      </c>
      <c r="AD766" s="102">
        <v>2650000</v>
      </c>
      <c r="AE766" s="98" t="s">
        <v>4195</v>
      </c>
      <c r="AF766" s="98" t="s">
        <v>861</v>
      </c>
      <c r="AG766" s="98" t="s">
        <v>861</v>
      </c>
      <c r="AH766" s="98" t="s">
        <v>713</v>
      </c>
      <c r="AI766" s="98" t="s">
        <v>4196</v>
      </c>
      <c r="AJ766" s="98" t="s">
        <v>4084</v>
      </c>
      <c r="AK766" s="98" t="s">
        <v>4197</v>
      </c>
      <c r="AL766" s="98" t="s">
        <v>4198</v>
      </c>
      <c r="AM766" s="98"/>
      <c r="AN766" s="98" t="s">
        <v>492</v>
      </c>
      <c r="AO766" s="98" t="s">
        <v>493</v>
      </c>
      <c r="AP766" s="98" t="s">
        <v>865</v>
      </c>
      <c r="AQ766" s="103" t="s">
        <v>866</v>
      </c>
      <c r="AR766" s="78" t="s">
        <v>995</v>
      </c>
      <c r="AS766" s="78" t="s">
        <v>996</v>
      </c>
      <c r="AT766" s="79" t="s">
        <v>997</v>
      </c>
    </row>
    <row r="767" spans="1:46" x14ac:dyDescent="0.25">
      <c r="A767" s="101">
        <v>95822</v>
      </c>
      <c r="B767" s="97">
        <v>44704</v>
      </c>
      <c r="C767" s="98" t="s">
        <v>4199</v>
      </c>
      <c r="D767" s="98" t="s">
        <v>201</v>
      </c>
      <c r="E767" s="102">
        <v>4873000</v>
      </c>
      <c r="F767" s="102">
        <v>41247</v>
      </c>
      <c r="G767" s="102">
        <v>0</v>
      </c>
      <c r="H767" s="99" t="s">
        <v>480</v>
      </c>
      <c r="I767" s="98">
        <v>79576379</v>
      </c>
      <c r="J767" s="98" t="s">
        <v>729</v>
      </c>
      <c r="K767" s="98" t="s">
        <v>213</v>
      </c>
      <c r="L767" s="98" t="s">
        <v>223</v>
      </c>
      <c r="M767" s="98" t="s">
        <v>730</v>
      </c>
      <c r="N767" s="98" t="s">
        <v>216</v>
      </c>
      <c r="O767" s="98" t="s">
        <v>467</v>
      </c>
      <c r="P767" s="98" t="s">
        <v>468</v>
      </c>
      <c r="Q767" s="99" t="s">
        <v>203</v>
      </c>
      <c r="R767" s="98" t="s">
        <v>204</v>
      </c>
      <c r="S767" s="98" t="s">
        <v>610</v>
      </c>
      <c r="T767" s="98" t="s">
        <v>611</v>
      </c>
      <c r="U767" s="102">
        <v>4873000</v>
      </c>
      <c r="V767" s="102">
        <v>0</v>
      </c>
      <c r="W767" s="102">
        <v>4873000</v>
      </c>
      <c r="X767" s="102">
        <v>0</v>
      </c>
      <c r="Y767" s="98" t="s">
        <v>207</v>
      </c>
      <c r="Z767" s="98" t="s">
        <v>208</v>
      </c>
      <c r="AA767" s="98" t="s">
        <v>451</v>
      </c>
      <c r="AB767" s="98" t="s">
        <v>452</v>
      </c>
      <c r="AC767" s="98" t="s">
        <v>453</v>
      </c>
      <c r="AD767" s="102">
        <v>4873000</v>
      </c>
      <c r="AE767" s="98" t="s">
        <v>4123</v>
      </c>
      <c r="AF767" s="98" t="s">
        <v>430</v>
      </c>
      <c r="AG767" s="98" t="s">
        <v>430</v>
      </c>
      <c r="AH767" s="98" t="s">
        <v>731</v>
      </c>
      <c r="AI767" s="98" t="s">
        <v>3609</v>
      </c>
      <c r="AJ767" s="98" t="s">
        <v>4084</v>
      </c>
      <c r="AK767" s="98" t="s">
        <v>4200</v>
      </c>
      <c r="AL767" s="98" t="s">
        <v>4201</v>
      </c>
      <c r="AM767" s="98"/>
      <c r="AN767" s="98" t="s">
        <v>492</v>
      </c>
      <c r="AO767" s="98" t="s">
        <v>493</v>
      </c>
      <c r="AP767" s="98" t="s">
        <v>734</v>
      </c>
      <c r="AQ767" s="103" t="s">
        <v>662</v>
      </c>
      <c r="AR767" s="78" t="s">
        <v>995</v>
      </c>
      <c r="AS767" s="78" t="s">
        <v>996</v>
      </c>
      <c r="AT767" s="79" t="s">
        <v>997</v>
      </c>
    </row>
    <row r="768" spans="1:46" x14ac:dyDescent="0.25">
      <c r="A768" s="101">
        <v>95922</v>
      </c>
      <c r="B768" s="97">
        <v>44704</v>
      </c>
      <c r="C768" s="98" t="s">
        <v>4202</v>
      </c>
      <c r="D768" s="98" t="s">
        <v>201</v>
      </c>
      <c r="E768" s="102">
        <v>3150000</v>
      </c>
      <c r="F768" s="102">
        <v>26664</v>
      </c>
      <c r="G768" s="102">
        <v>0</v>
      </c>
      <c r="H768" s="99" t="s">
        <v>480</v>
      </c>
      <c r="I768" s="98">
        <v>1030582643</v>
      </c>
      <c r="J768" s="98" t="s">
        <v>830</v>
      </c>
      <c r="K768" s="98" t="s">
        <v>213</v>
      </c>
      <c r="L768" s="98" t="s">
        <v>223</v>
      </c>
      <c r="M768" s="98" t="s">
        <v>831</v>
      </c>
      <c r="N768" s="98" t="s">
        <v>216</v>
      </c>
      <c r="O768" s="98" t="s">
        <v>535</v>
      </c>
      <c r="P768" s="98" t="s">
        <v>536</v>
      </c>
      <c r="Q768" s="99" t="s">
        <v>203</v>
      </c>
      <c r="R768" s="98" t="s">
        <v>204</v>
      </c>
      <c r="S768" s="98" t="s">
        <v>610</v>
      </c>
      <c r="T768" s="98" t="s">
        <v>611</v>
      </c>
      <c r="U768" s="102">
        <v>3150000</v>
      </c>
      <c r="V768" s="102">
        <v>0</v>
      </c>
      <c r="W768" s="102">
        <v>3150000</v>
      </c>
      <c r="X768" s="102">
        <v>0</v>
      </c>
      <c r="Y768" s="98" t="s">
        <v>207</v>
      </c>
      <c r="Z768" s="98" t="s">
        <v>208</v>
      </c>
      <c r="AA768" s="98" t="s">
        <v>451</v>
      </c>
      <c r="AB768" s="98" t="s">
        <v>452</v>
      </c>
      <c r="AC768" s="98" t="s">
        <v>453</v>
      </c>
      <c r="AD768" s="102">
        <v>3150000</v>
      </c>
      <c r="AE768" s="98" t="s">
        <v>4203</v>
      </c>
      <c r="AF768" s="98" t="s">
        <v>547</v>
      </c>
      <c r="AG768" s="98" t="s">
        <v>547</v>
      </c>
      <c r="AH768" s="98" t="s">
        <v>833</v>
      </c>
      <c r="AI768" s="98" t="s">
        <v>3613</v>
      </c>
      <c r="AJ768" s="98" t="s">
        <v>4084</v>
      </c>
      <c r="AK768" s="98" t="s">
        <v>4204</v>
      </c>
      <c r="AL768" s="98" t="s">
        <v>4205</v>
      </c>
      <c r="AM768" s="98"/>
      <c r="AN768" s="98" t="s">
        <v>492</v>
      </c>
      <c r="AO768" s="98" t="s">
        <v>493</v>
      </c>
      <c r="AP768" s="98" t="s">
        <v>837</v>
      </c>
      <c r="AQ768" s="103" t="s">
        <v>727</v>
      </c>
      <c r="AR768" s="78" t="s">
        <v>995</v>
      </c>
      <c r="AS768" s="78" t="s">
        <v>996</v>
      </c>
      <c r="AT768" s="79" t="s">
        <v>997</v>
      </c>
    </row>
    <row r="769" spans="1:46" x14ac:dyDescent="0.25">
      <c r="A769" s="101">
        <v>96022</v>
      </c>
      <c r="B769" s="97">
        <v>44704</v>
      </c>
      <c r="C769" s="98" t="s">
        <v>4206</v>
      </c>
      <c r="D769" s="98" t="s">
        <v>201</v>
      </c>
      <c r="E769" s="102">
        <v>4873000</v>
      </c>
      <c r="F769" s="102">
        <v>41247</v>
      </c>
      <c r="G769" s="102">
        <v>0</v>
      </c>
      <c r="H769" s="99" t="s">
        <v>480</v>
      </c>
      <c r="I769" s="98">
        <v>87069519</v>
      </c>
      <c r="J769" s="98" t="s">
        <v>744</v>
      </c>
      <c r="K769" s="98" t="s">
        <v>213</v>
      </c>
      <c r="L769" s="98" t="s">
        <v>223</v>
      </c>
      <c r="M769" s="98" t="s">
        <v>745</v>
      </c>
      <c r="N769" s="98" t="s">
        <v>216</v>
      </c>
      <c r="O769" s="98" t="s">
        <v>535</v>
      </c>
      <c r="P769" s="98" t="s">
        <v>536</v>
      </c>
      <c r="Q769" s="99" t="s">
        <v>203</v>
      </c>
      <c r="R769" s="98" t="s">
        <v>204</v>
      </c>
      <c r="S769" s="98" t="s">
        <v>610</v>
      </c>
      <c r="T769" s="98" t="s">
        <v>611</v>
      </c>
      <c r="U769" s="102">
        <v>4873000</v>
      </c>
      <c r="V769" s="102">
        <v>0</v>
      </c>
      <c r="W769" s="102">
        <v>4873000</v>
      </c>
      <c r="X769" s="102">
        <v>0</v>
      </c>
      <c r="Y769" s="98" t="s">
        <v>207</v>
      </c>
      <c r="Z769" s="98" t="s">
        <v>208</v>
      </c>
      <c r="AA769" s="98" t="s">
        <v>451</v>
      </c>
      <c r="AB769" s="98" t="s">
        <v>452</v>
      </c>
      <c r="AC769" s="98" t="s">
        <v>453</v>
      </c>
      <c r="AD769" s="102">
        <v>4873000</v>
      </c>
      <c r="AE769" s="98" t="s">
        <v>4123</v>
      </c>
      <c r="AF769" s="98" t="s">
        <v>430</v>
      </c>
      <c r="AG769" s="98" t="s">
        <v>430</v>
      </c>
      <c r="AH769" s="98" t="s">
        <v>746</v>
      </c>
      <c r="AI769" s="98" t="s">
        <v>3618</v>
      </c>
      <c r="AJ769" s="98" t="s">
        <v>4084</v>
      </c>
      <c r="AK769" s="98" t="s">
        <v>4207</v>
      </c>
      <c r="AL769" s="98" t="s">
        <v>4208</v>
      </c>
      <c r="AM769" s="98"/>
      <c r="AN769" s="98" t="s">
        <v>617</v>
      </c>
      <c r="AO769" s="98" t="s">
        <v>493</v>
      </c>
      <c r="AP769" s="98" t="s">
        <v>749</v>
      </c>
      <c r="AQ769" s="103" t="s">
        <v>662</v>
      </c>
      <c r="AR769" s="78" t="s">
        <v>995</v>
      </c>
      <c r="AS769" s="78" t="s">
        <v>996</v>
      </c>
      <c r="AT769" s="79" t="s">
        <v>997</v>
      </c>
    </row>
    <row r="770" spans="1:46" x14ac:dyDescent="0.25">
      <c r="A770" s="101">
        <v>96122</v>
      </c>
      <c r="B770" s="97">
        <v>44704</v>
      </c>
      <c r="C770" s="98" t="s">
        <v>4209</v>
      </c>
      <c r="D770" s="98" t="s">
        <v>201</v>
      </c>
      <c r="E770" s="102">
        <v>4873000</v>
      </c>
      <c r="F770" s="102">
        <v>41247</v>
      </c>
      <c r="G770" s="102">
        <v>0</v>
      </c>
      <c r="H770" s="99" t="s">
        <v>480</v>
      </c>
      <c r="I770" s="98">
        <v>80821615</v>
      </c>
      <c r="J770" s="98" t="s">
        <v>736</v>
      </c>
      <c r="K770" s="98" t="s">
        <v>213</v>
      </c>
      <c r="L770" s="98" t="s">
        <v>223</v>
      </c>
      <c r="M770" s="98" t="s">
        <v>737</v>
      </c>
      <c r="N770" s="98" t="s">
        <v>216</v>
      </c>
      <c r="O770" s="98" t="s">
        <v>228</v>
      </c>
      <c r="P770" s="98" t="s">
        <v>229</v>
      </c>
      <c r="Q770" s="99" t="s">
        <v>203</v>
      </c>
      <c r="R770" s="98" t="s">
        <v>204</v>
      </c>
      <c r="S770" s="98" t="s">
        <v>610</v>
      </c>
      <c r="T770" s="98" t="s">
        <v>611</v>
      </c>
      <c r="U770" s="102">
        <v>4873000</v>
      </c>
      <c r="V770" s="102">
        <v>0</v>
      </c>
      <c r="W770" s="102">
        <v>4873000</v>
      </c>
      <c r="X770" s="102">
        <v>0</v>
      </c>
      <c r="Y770" s="98" t="s">
        <v>207</v>
      </c>
      <c r="Z770" s="98" t="s">
        <v>208</v>
      </c>
      <c r="AA770" s="98" t="s">
        <v>451</v>
      </c>
      <c r="AB770" s="98" t="s">
        <v>452</v>
      </c>
      <c r="AC770" s="98" t="s">
        <v>453</v>
      </c>
      <c r="AD770" s="102">
        <v>4873000</v>
      </c>
      <c r="AE770" s="98" t="s">
        <v>4123</v>
      </c>
      <c r="AF770" s="98" t="s">
        <v>430</v>
      </c>
      <c r="AG770" s="98" t="s">
        <v>430</v>
      </c>
      <c r="AH770" s="98" t="s">
        <v>738</v>
      </c>
      <c r="AI770" s="98" t="s">
        <v>3622</v>
      </c>
      <c r="AJ770" s="98" t="s">
        <v>4084</v>
      </c>
      <c r="AK770" s="98" t="s">
        <v>4210</v>
      </c>
      <c r="AL770" s="98" t="s">
        <v>4211</v>
      </c>
      <c r="AM770" s="98"/>
      <c r="AN770" s="98" t="s">
        <v>617</v>
      </c>
      <c r="AO770" s="98" t="s">
        <v>493</v>
      </c>
      <c r="AP770" s="98" t="s">
        <v>742</v>
      </c>
      <c r="AQ770" s="103" t="s">
        <v>627</v>
      </c>
      <c r="AR770" s="78" t="s">
        <v>995</v>
      </c>
      <c r="AS770" s="78" t="s">
        <v>996</v>
      </c>
      <c r="AT770" s="79" t="s">
        <v>997</v>
      </c>
    </row>
    <row r="771" spans="1:46" x14ac:dyDescent="0.25">
      <c r="A771" s="101">
        <v>96222</v>
      </c>
      <c r="B771" s="97">
        <v>44704</v>
      </c>
      <c r="C771" s="98" t="s">
        <v>4212</v>
      </c>
      <c r="D771" s="98" t="s">
        <v>201</v>
      </c>
      <c r="E771" s="102">
        <v>4873000</v>
      </c>
      <c r="F771" s="102">
        <v>41247</v>
      </c>
      <c r="G771" s="102">
        <v>0</v>
      </c>
      <c r="H771" s="99" t="s">
        <v>480</v>
      </c>
      <c r="I771" s="98">
        <v>1022402920</v>
      </c>
      <c r="J771" s="98" t="s">
        <v>966</v>
      </c>
      <c r="K771" s="98" t="s">
        <v>213</v>
      </c>
      <c r="L771" s="98" t="s">
        <v>223</v>
      </c>
      <c r="M771" s="98" t="s">
        <v>967</v>
      </c>
      <c r="N771" s="98" t="s">
        <v>216</v>
      </c>
      <c r="O771" s="98" t="s">
        <v>535</v>
      </c>
      <c r="P771" s="98" t="s">
        <v>536</v>
      </c>
      <c r="Q771" s="99" t="s">
        <v>203</v>
      </c>
      <c r="R771" s="98" t="s">
        <v>204</v>
      </c>
      <c r="S771" s="98" t="s">
        <v>449</v>
      </c>
      <c r="T771" s="98" t="s">
        <v>450</v>
      </c>
      <c r="U771" s="102">
        <v>4873000</v>
      </c>
      <c r="V771" s="102">
        <v>0</v>
      </c>
      <c r="W771" s="102">
        <v>4873000</v>
      </c>
      <c r="X771" s="102">
        <v>0</v>
      </c>
      <c r="Y771" s="98" t="s">
        <v>207</v>
      </c>
      <c r="Z771" s="98" t="s">
        <v>208</v>
      </c>
      <c r="AA771" s="98" t="s">
        <v>451</v>
      </c>
      <c r="AB771" s="98" t="s">
        <v>452</v>
      </c>
      <c r="AC771" s="98" t="s">
        <v>453</v>
      </c>
      <c r="AD771" s="102">
        <v>4873000</v>
      </c>
      <c r="AE771" s="98" t="s">
        <v>4213</v>
      </c>
      <c r="AF771" s="98" t="s">
        <v>969</v>
      </c>
      <c r="AG771" s="98" t="s">
        <v>969</v>
      </c>
      <c r="AH771" s="98" t="s">
        <v>739</v>
      </c>
      <c r="AI771" s="98" t="s">
        <v>4214</v>
      </c>
      <c r="AJ771" s="98" t="s">
        <v>4084</v>
      </c>
      <c r="AK771" s="98" t="s">
        <v>4215</v>
      </c>
      <c r="AL771" s="98" t="s">
        <v>4216</v>
      </c>
      <c r="AM771" s="98"/>
      <c r="AN771" s="98" t="s">
        <v>304</v>
      </c>
      <c r="AO771" s="98" t="s">
        <v>493</v>
      </c>
      <c r="AP771" s="98" t="s">
        <v>973</v>
      </c>
      <c r="AQ771" s="103" t="s">
        <v>974</v>
      </c>
      <c r="AR771" s="78" t="s">
        <v>995</v>
      </c>
      <c r="AS771" s="78" t="s">
        <v>996</v>
      </c>
      <c r="AT771" s="79" t="s">
        <v>997</v>
      </c>
    </row>
    <row r="772" spans="1:46" x14ac:dyDescent="0.25">
      <c r="A772" s="101">
        <v>96322</v>
      </c>
      <c r="B772" s="97">
        <v>44704</v>
      </c>
      <c r="C772" s="98" t="s">
        <v>4217</v>
      </c>
      <c r="D772" s="98" t="s">
        <v>201</v>
      </c>
      <c r="E772" s="102">
        <v>2136000</v>
      </c>
      <c r="F772" s="102">
        <v>17645</v>
      </c>
      <c r="G772" s="102">
        <v>0</v>
      </c>
      <c r="H772" s="99" t="s">
        <v>480</v>
      </c>
      <c r="I772" s="98">
        <v>1235043938</v>
      </c>
      <c r="J772" s="98" t="s">
        <v>1470</v>
      </c>
      <c r="K772" s="98" t="s">
        <v>213</v>
      </c>
      <c r="L772" s="98" t="s">
        <v>223</v>
      </c>
      <c r="M772" s="98" t="s">
        <v>1471</v>
      </c>
      <c r="N772" s="98" t="s">
        <v>216</v>
      </c>
      <c r="O772" s="98" t="s">
        <v>467</v>
      </c>
      <c r="P772" s="98" t="s">
        <v>468</v>
      </c>
      <c r="Q772" s="99" t="s">
        <v>203</v>
      </c>
      <c r="R772" s="98" t="s">
        <v>204</v>
      </c>
      <c r="S772" s="98" t="s">
        <v>610</v>
      </c>
      <c r="T772" s="98" t="s">
        <v>611</v>
      </c>
      <c r="U772" s="102">
        <v>2136000</v>
      </c>
      <c r="V772" s="102">
        <v>0</v>
      </c>
      <c r="W772" s="102">
        <v>2136000</v>
      </c>
      <c r="X772" s="102">
        <v>0</v>
      </c>
      <c r="Y772" s="98" t="s">
        <v>207</v>
      </c>
      <c r="Z772" s="98" t="s">
        <v>208</v>
      </c>
      <c r="AA772" s="98" t="s">
        <v>451</v>
      </c>
      <c r="AB772" s="98" t="s">
        <v>452</v>
      </c>
      <c r="AC772" s="98" t="s">
        <v>453</v>
      </c>
      <c r="AD772" s="102">
        <v>2136000</v>
      </c>
      <c r="AE772" s="98" t="s">
        <v>4218</v>
      </c>
      <c r="AF772" s="98" t="s">
        <v>659</v>
      </c>
      <c r="AG772" s="98" t="s">
        <v>487</v>
      </c>
      <c r="AH772" s="98" t="s">
        <v>1473</v>
      </c>
      <c r="AI772" s="98" t="s">
        <v>4219</v>
      </c>
      <c r="AJ772" s="98" t="s">
        <v>4084</v>
      </c>
      <c r="AK772" s="98" t="s">
        <v>4220</v>
      </c>
      <c r="AL772" s="98" t="s">
        <v>4221</v>
      </c>
      <c r="AM772" s="98"/>
      <c r="AN772" s="98" t="s">
        <v>343</v>
      </c>
      <c r="AO772" s="98" t="s">
        <v>493</v>
      </c>
      <c r="AP772" s="98" t="s">
        <v>1477</v>
      </c>
      <c r="AQ772" s="103" t="s">
        <v>1478</v>
      </c>
      <c r="AR772" s="78" t="s">
        <v>995</v>
      </c>
      <c r="AS772" s="78" t="s">
        <v>996</v>
      </c>
      <c r="AT772" s="79" t="s">
        <v>997</v>
      </c>
    </row>
    <row r="773" spans="1:46" x14ac:dyDescent="0.25">
      <c r="A773" s="101">
        <v>96422</v>
      </c>
      <c r="B773" s="97">
        <v>44704</v>
      </c>
      <c r="C773" s="98" t="s">
        <v>4222</v>
      </c>
      <c r="D773" s="98" t="s">
        <v>201</v>
      </c>
      <c r="E773" s="102">
        <v>132568</v>
      </c>
      <c r="F773" s="102">
        <v>41248</v>
      </c>
      <c r="G773" s="102">
        <v>0</v>
      </c>
      <c r="H773" s="99" t="s">
        <v>480</v>
      </c>
      <c r="I773" s="98">
        <v>51802595</v>
      </c>
      <c r="J773" s="98" t="s">
        <v>1074</v>
      </c>
      <c r="K773" s="98" t="s">
        <v>213</v>
      </c>
      <c r="L773" s="98" t="s">
        <v>223</v>
      </c>
      <c r="M773" s="98" t="s">
        <v>1075</v>
      </c>
      <c r="N773" s="98" t="s">
        <v>216</v>
      </c>
      <c r="O773" s="98" t="s">
        <v>233</v>
      </c>
      <c r="P773" s="98" t="s">
        <v>234</v>
      </c>
      <c r="Q773" s="99" t="s">
        <v>203</v>
      </c>
      <c r="R773" s="98" t="s">
        <v>204</v>
      </c>
      <c r="S773" s="98" t="s">
        <v>483</v>
      </c>
      <c r="T773" s="98" t="s">
        <v>484</v>
      </c>
      <c r="U773" s="102">
        <v>132568</v>
      </c>
      <c r="V773" s="102">
        <v>0</v>
      </c>
      <c r="W773" s="102">
        <v>132568</v>
      </c>
      <c r="X773" s="102">
        <v>0</v>
      </c>
      <c r="Y773" s="98" t="s">
        <v>207</v>
      </c>
      <c r="Z773" s="98" t="s">
        <v>208</v>
      </c>
      <c r="AA773" s="98" t="s">
        <v>451</v>
      </c>
      <c r="AB773" s="98" t="s">
        <v>409</v>
      </c>
      <c r="AC773" s="98" t="s">
        <v>410</v>
      </c>
      <c r="AD773" s="102">
        <v>132568</v>
      </c>
      <c r="AE773" s="98" t="s">
        <v>4130</v>
      </c>
      <c r="AF773" s="98" t="s">
        <v>763</v>
      </c>
      <c r="AG773" s="98" t="s">
        <v>763</v>
      </c>
      <c r="AH773" s="98" t="s">
        <v>567</v>
      </c>
      <c r="AI773" s="98" t="s">
        <v>4223</v>
      </c>
      <c r="AJ773" s="98" t="s">
        <v>4084</v>
      </c>
      <c r="AK773" s="98" t="s">
        <v>4224</v>
      </c>
      <c r="AL773" s="98" t="s">
        <v>4225</v>
      </c>
      <c r="AM773" s="98"/>
      <c r="AN773" s="98" t="s">
        <v>1078</v>
      </c>
      <c r="AO773" s="98" t="s">
        <v>493</v>
      </c>
      <c r="AP773" s="98" t="s">
        <v>1079</v>
      </c>
      <c r="AQ773" s="103" t="s">
        <v>1080</v>
      </c>
      <c r="AR773" s="78" t="s">
        <v>995</v>
      </c>
      <c r="AS773" s="78" t="s">
        <v>996</v>
      </c>
      <c r="AT773" s="79" t="s">
        <v>997</v>
      </c>
    </row>
    <row r="774" spans="1:46" x14ac:dyDescent="0.25">
      <c r="A774" s="101">
        <v>96522</v>
      </c>
      <c r="B774" s="97">
        <v>44704</v>
      </c>
      <c r="C774" s="98" t="s">
        <v>4226</v>
      </c>
      <c r="D774" s="98" t="s">
        <v>201</v>
      </c>
      <c r="E774" s="102">
        <v>605544</v>
      </c>
      <c r="F774" s="102">
        <v>0</v>
      </c>
      <c r="G774" s="102">
        <v>0</v>
      </c>
      <c r="H774" s="99" t="s">
        <v>480</v>
      </c>
      <c r="I774" s="98">
        <v>51802595</v>
      </c>
      <c r="J774" s="98" t="s">
        <v>1074</v>
      </c>
      <c r="K774" s="98" t="s">
        <v>213</v>
      </c>
      <c r="L774" s="98" t="s">
        <v>223</v>
      </c>
      <c r="M774" s="98" t="s">
        <v>1075</v>
      </c>
      <c r="N774" s="98" t="s">
        <v>216</v>
      </c>
      <c r="O774" s="98" t="s">
        <v>233</v>
      </c>
      <c r="P774" s="98" t="s">
        <v>234</v>
      </c>
      <c r="Q774" s="99" t="s">
        <v>203</v>
      </c>
      <c r="R774" s="98" t="s">
        <v>204</v>
      </c>
      <c r="S774" s="98" t="s">
        <v>678</v>
      </c>
      <c r="T774" s="98" t="s">
        <v>679</v>
      </c>
      <c r="U774" s="102">
        <v>605544</v>
      </c>
      <c r="V774" s="102">
        <v>0</v>
      </c>
      <c r="W774" s="102">
        <v>605544</v>
      </c>
      <c r="X774" s="102">
        <v>0</v>
      </c>
      <c r="Y774" s="98" t="s">
        <v>207</v>
      </c>
      <c r="Z774" s="98" t="s">
        <v>208</v>
      </c>
      <c r="AA774" s="98" t="s">
        <v>451</v>
      </c>
      <c r="AB774" s="98" t="s">
        <v>409</v>
      </c>
      <c r="AC774" s="98" t="s">
        <v>410</v>
      </c>
      <c r="AD774" s="102">
        <v>605544</v>
      </c>
      <c r="AE774" s="98" t="s">
        <v>4130</v>
      </c>
      <c r="AF774" s="98" t="s">
        <v>904</v>
      </c>
      <c r="AG774" s="98" t="s">
        <v>904</v>
      </c>
      <c r="AH774" s="98" t="s">
        <v>430</v>
      </c>
      <c r="AI774" s="98" t="s">
        <v>4227</v>
      </c>
      <c r="AJ774" s="98" t="s">
        <v>4084</v>
      </c>
      <c r="AK774" s="98" t="s">
        <v>4228</v>
      </c>
      <c r="AL774" s="98" t="s">
        <v>4229</v>
      </c>
      <c r="AM774" s="98"/>
      <c r="AN774" s="98" t="s">
        <v>1078</v>
      </c>
      <c r="AO774" s="98" t="s">
        <v>493</v>
      </c>
      <c r="AP774" s="98" t="s">
        <v>1079</v>
      </c>
      <c r="AQ774" s="103" t="s">
        <v>1080</v>
      </c>
      <c r="AR774" s="78" t="s">
        <v>995</v>
      </c>
      <c r="AS774" s="78" t="s">
        <v>996</v>
      </c>
      <c r="AT774" s="79" t="s">
        <v>997</v>
      </c>
    </row>
    <row r="775" spans="1:46" x14ac:dyDescent="0.25">
      <c r="A775" s="101">
        <v>96622</v>
      </c>
      <c r="B775" s="97">
        <v>44704</v>
      </c>
      <c r="C775" s="98" t="s">
        <v>4230</v>
      </c>
      <c r="D775" s="98" t="s">
        <v>201</v>
      </c>
      <c r="E775" s="102">
        <v>2923800</v>
      </c>
      <c r="F775" s="102">
        <v>0</v>
      </c>
      <c r="G775" s="102">
        <v>0</v>
      </c>
      <c r="H775" s="99" t="s">
        <v>480</v>
      </c>
      <c r="I775" s="98">
        <v>51802595</v>
      </c>
      <c r="J775" s="98" t="s">
        <v>1074</v>
      </c>
      <c r="K775" s="98" t="s">
        <v>213</v>
      </c>
      <c r="L775" s="98" t="s">
        <v>223</v>
      </c>
      <c r="M775" s="98" t="s">
        <v>1075</v>
      </c>
      <c r="N775" s="98" t="s">
        <v>216</v>
      </c>
      <c r="O775" s="98" t="s">
        <v>233</v>
      </c>
      <c r="P775" s="98" t="s">
        <v>234</v>
      </c>
      <c r="Q775" s="99" t="s">
        <v>203</v>
      </c>
      <c r="R775" s="98" t="s">
        <v>204</v>
      </c>
      <c r="S775" s="98" t="s">
        <v>507</v>
      </c>
      <c r="T775" s="98" t="s">
        <v>508</v>
      </c>
      <c r="U775" s="102">
        <v>2923800</v>
      </c>
      <c r="V775" s="102">
        <v>0</v>
      </c>
      <c r="W775" s="102">
        <v>2923800</v>
      </c>
      <c r="X775" s="102">
        <v>0</v>
      </c>
      <c r="Y775" s="98" t="s">
        <v>207</v>
      </c>
      <c r="Z775" s="98" t="s">
        <v>208</v>
      </c>
      <c r="AA775" s="98" t="s">
        <v>451</v>
      </c>
      <c r="AB775" s="98" t="s">
        <v>409</v>
      </c>
      <c r="AC775" s="98" t="s">
        <v>410</v>
      </c>
      <c r="AD775" s="102">
        <v>2923800</v>
      </c>
      <c r="AE775" s="98" t="s">
        <v>4130</v>
      </c>
      <c r="AF775" s="98" t="s">
        <v>472</v>
      </c>
      <c r="AG775" s="98" t="s">
        <v>472</v>
      </c>
      <c r="AH775" s="98" t="s">
        <v>589</v>
      </c>
      <c r="AI775" s="98" t="s">
        <v>4231</v>
      </c>
      <c r="AJ775" s="98" t="s">
        <v>4084</v>
      </c>
      <c r="AK775" s="98" t="s">
        <v>4232</v>
      </c>
      <c r="AL775" s="98" t="s">
        <v>4233</v>
      </c>
      <c r="AM775" s="98"/>
      <c r="AN775" s="98" t="s">
        <v>1078</v>
      </c>
      <c r="AO775" s="98" t="s">
        <v>493</v>
      </c>
      <c r="AP775" s="98" t="s">
        <v>1079</v>
      </c>
      <c r="AQ775" s="103" t="s">
        <v>1080</v>
      </c>
      <c r="AR775" s="78" t="s">
        <v>995</v>
      </c>
      <c r="AS775" s="78" t="s">
        <v>996</v>
      </c>
      <c r="AT775" s="79" t="s">
        <v>997</v>
      </c>
    </row>
    <row r="776" spans="1:46" x14ac:dyDescent="0.25">
      <c r="A776" s="101">
        <v>96722</v>
      </c>
      <c r="B776" s="97">
        <v>44704</v>
      </c>
      <c r="C776" s="98" t="s">
        <v>4234</v>
      </c>
      <c r="D776" s="98" t="s">
        <v>201</v>
      </c>
      <c r="E776" s="102">
        <v>605544</v>
      </c>
      <c r="F776" s="102">
        <v>0</v>
      </c>
      <c r="G776" s="102">
        <v>0</v>
      </c>
      <c r="H776" s="99" t="s">
        <v>480</v>
      </c>
      <c r="I776" s="98">
        <v>51802595</v>
      </c>
      <c r="J776" s="98" t="s">
        <v>1074</v>
      </c>
      <c r="K776" s="98" t="s">
        <v>213</v>
      </c>
      <c r="L776" s="98" t="s">
        <v>223</v>
      </c>
      <c r="M776" s="98" t="s">
        <v>1075</v>
      </c>
      <c r="N776" s="98" t="s">
        <v>216</v>
      </c>
      <c r="O776" s="98" t="s">
        <v>233</v>
      </c>
      <c r="P776" s="98" t="s">
        <v>234</v>
      </c>
      <c r="Q776" s="99" t="s">
        <v>203</v>
      </c>
      <c r="R776" s="98" t="s">
        <v>204</v>
      </c>
      <c r="S776" s="98" t="s">
        <v>449</v>
      </c>
      <c r="T776" s="98" t="s">
        <v>450</v>
      </c>
      <c r="U776" s="102">
        <v>605544</v>
      </c>
      <c r="V776" s="102">
        <v>0</v>
      </c>
      <c r="W776" s="102">
        <v>605544</v>
      </c>
      <c r="X776" s="102">
        <v>0</v>
      </c>
      <c r="Y776" s="98" t="s">
        <v>207</v>
      </c>
      <c r="Z776" s="98" t="s">
        <v>208</v>
      </c>
      <c r="AA776" s="98" t="s">
        <v>451</v>
      </c>
      <c r="AB776" s="98" t="s">
        <v>409</v>
      </c>
      <c r="AC776" s="98" t="s">
        <v>410</v>
      </c>
      <c r="AD776" s="102">
        <v>605544</v>
      </c>
      <c r="AE776" s="98" t="s">
        <v>4130</v>
      </c>
      <c r="AF776" s="98" t="s">
        <v>631</v>
      </c>
      <c r="AG776" s="98" t="s">
        <v>631</v>
      </c>
      <c r="AH776" s="98" t="s">
        <v>601</v>
      </c>
      <c r="AI776" s="98" t="s">
        <v>4235</v>
      </c>
      <c r="AJ776" s="98" t="s">
        <v>4084</v>
      </c>
      <c r="AK776" s="98" t="s">
        <v>4236</v>
      </c>
      <c r="AL776" s="98" t="s">
        <v>4237</v>
      </c>
      <c r="AM776" s="98"/>
      <c r="AN776" s="98" t="s">
        <v>1078</v>
      </c>
      <c r="AO776" s="98" t="s">
        <v>493</v>
      </c>
      <c r="AP776" s="98" t="s">
        <v>1079</v>
      </c>
      <c r="AQ776" s="103" t="s">
        <v>1080</v>
      </c>
      <c r="AR776" s="78" t="s">
        <v>995</v>
      </c>
      <c r="AS776" s="78" t="s">
        <v>996</v>
      </c>
      <c r="AT776" s="79" t="s">
        <v>997</v>
      </c>
    </row>
    <row r="777" spans="1:46" x14ac:dyDescent="0.25">
      <c r="A777" s="101">
        <v>96822</v>
      </c>
      <c r="B777" s="97">
        <v>44704</v>
      </c>
      <c r="C777" s="98" t="s">
        <v>4238</v>
      </c>
      <c r="D777" s="98" t="s">
        <v>201</v>
      </c>
      <c r="E777" s="102">
        <v>605544</v>
      </c>
      <c r="F777" s="102">
        <v>0</v>
      </c>
      <c r="G777" s="102">
        <v>0</v>
      </c>
      <c r="H777" s="99" t="s">
        <v>480</v>
      </c>
      <c r="I777" s="98">
        <v>51802595</v>
      </c>
      <c r="J777" s="98" t="s">
        <v>1074</v>
      </c>
      <c r="K777" s="98" t="s">
        <v>213</v>
      </c>
      <c r="L777" s="98" t="s">
        <v>223</v>
      </c>
      <c r="M777" s="98" t="s">
        <v>1075</v>
      </c>
      <c r="N777" s="98" t="s">
        <v>216</v>
      </c>
      <c r="O777" s="98" t="s">
        <v>233</v>
      </c>
      <c r="P777" s="98" t="s">
        <v>234</v>
      </c>
      <c r="Q777" s="99" t="s">
        <v>203</v>
      </c>
      <c r="R777" s="98" t="s">
        <v>204</v>
      </c>
      <c r="S777" s="98" t="s">
        <v>916</v>
      </c>
      <c r="T777" s="98" t="s">
        <v>917</v>
      </c>
      <c r="U777" s="102">
        <v>605544</v>
      </c>
      <c r="V777" s="102">
        <v>0</v>
      </c>
      <c r="W777" s="102">
        <v>605544</v>
      </c>
      <c r="X777" s="102">
        <v>0</v>
      </c>
      <c r="Y777" s="98" t="s">
        <v>207</v>
      </c>
      <c r="Z777" s="98" t="s">
        <v>208</v>
      </c>
      <c r="AA777" s="98" t="s">
        <v>451</v>
      </c>
      <c r="AB777" s="98" t="s">
        <v>409</v>
      </c>
      <c r="AC777" s="98" t="s">
        <v>410</v>
      </c>
      <c r="AD777" s="102">
        <v>605544</v>
      </c>
      <c r="AE777" s="98" t="s">
        <v>4130</v>
      </c>
      <c r="AF777" s="98" t="s">
        <v>918</v>
      </c>
      <c r="AG777" s="98" t="s">
        <v>918</v>
      </c>
      <c r="AH777" s="98" t="s">
        <v>614</v>
      </c>
      <c r="AI777" s="98" t="s">
        <v>4239</v>
      </c>
      <c r="AJ777" s="98" t="s">
        <v>4084</v>
      </c>
      <c r="AK777" s="98" t="s">
        <v>4240</v>
      </c>
      <c r="AL777" s="98" t="s">
        <v>4241</v>
      </c>
      <c r="AM777" s="98"/>
      <c r="AN777" s="98" t="s">
        <v>1078</v>
      </c>
      <c r="AO777" s="98" t="s">
        <v>493</v>
      </c>
      <c r="AP777" s="98" t="s">
        <v>1079</v>
      </c>
      <c r="AQ777" s="103" t="s">
        <v>1080</v>
      </c>
      <c r="AR777" s="78" t="s">
        <v>995</v>
      </c>
      <c r="AS777" s="78" t="s">
        <v>996</v>
      </c>
      <c r="AT777" s="79" t="s">
        <v>997</v>
      </c>
    </row>
    <row r="778" spans="1:46" x14ac:dyDescent="0.25">
      <c r="A778" s="101">
        <v>96922</v>
      </c>
      <c r="B778" s="97">
        <v>44704</v>
      </c>
      <c r="C778" s="98" t="s">
        <v>4242</v>
      </c>
      <c r="D778" s="98" t="s">
        <v>201</v>
      </c>
      <c r="E778" s="102">
        <v>605544</v>
      </c>
      <c r="F778" s="102">
        <v>41248</v>
      </c>
      <c r="G778" s="102">
        <v>0</v>
      </c>
      <c r="H778" s="99" t="s">
        <v>480</v>
      </c>
      <c r="I778" s="98">
        <v>52819452</v>
      </c>
      <c r="J778" s="98" t="s">
        <v>1804</v>
      </c>
      <c r="K778" s="98" t="s">
        <v>213</v>
      </c>
      <c r="L778" s="98" t="s">
        <v>223</v>
      </c>
      <c r="M778" s="98" t="s">
        <v>1805</v>
      </c>
      <c r="N778" s="98" t="s">
        <v>216</v>
      </c>
      <c r="O778" s="98" t="s">
        <v>467</v>
      </c>
      <c r="P778" s="98" t="s">
        <v>468</v>
      </c>
      <c r="Q778" s="99" t="s">
        <v>203</v>
      </c>
      <c r="R778" s="98" t="s">
        <v>204</v>
      </c>
      <c r="S778" s="98" t="s">
        <v>507</v>
      </c>
      <c r="T778" s="98" t="s">
        <v>508</v>
      </c>
      <c r="U778" s="102">
        <v>605544</v>
      </c>
      <c r="V778" s="102">
        <v>0</v>
      </c>
      <c r="W778" s="102">
        <v>605544</v>
      </c>
      <c r="X778" s="102">
        <v>0</v>
      </c>
      <c r="Y778" s="98" t="s">
        <v>207</v>
      </c>
      <c r="Z778" s="98" t="s">
        <v>208</v>
      </c>
      <c r="AA778" s="98" t="s">
        <v>451</v>
      </c>
      <c r="AB778" s="98" t="s">
        <v>409</v>
      </c>
      <c r="AC778" s="98" t="s">
        <v>410</v>
      </c>
      <c r="AD778" s="102">
        <v>605544</v>
      </c>
      <c r="AE778" s="98" t="s">
        <v>4130</v>
      </c>
      <c r="AF778" s="98" t="s">
        <v>472</v>
      </c>
      <c r="AG778" s="98" t="s">
        <v>472</v>
      </c>
      <c r="AH778" s="98" t="s">
        <v>1559</v>
      </c>
      <c r="AI778" s="98" t="s">
        <v>4243</v>
      </c>
      <c r="AJ778" s="98" t="s">
        <v>4084</v>
      </c>
      <c r="AK778" s="98" t="s">
        <v>4244</v>
      </c>
      <c r="AL778" s="98" t="s">
        <v>4245</v>
      </c>
      <c r="AM778" s="98"/>
      <c r="AN778" s="98" t="s">
        <v>900</v>
      </c>
      <c r="AO778" s="98" t="s">
        <v>493</v>
      </c>
      <c r="AP778" s="98" t="s">
        <v>1808</v>
      </c>
      <c r="AQ778" s="103" t="s">
        <v>902</v>
      </c>
      <c r="AR778" s="78" t="s">
        <v>995</v>
      </c>
      <c r="AS778" s="78" t="s">
        <v>996</v>
      </c>
      <c r="AT778" s="79" t="s">
        <v>997</v>
      </c>
    </row>
    <row r="779" spans="1:46" x14ac:dyDescent="0.25">
      <c r="A779" s="101">
        <v>97022</v>
      </c>
      <c r="B779" s="97">
        <v>44704</v>
      </c>
      <c r="C779" s="98" t="s">
        <v>4246</v>
      </c>
      <c r="D779" s="98" t="s">
        <v>201</v>
      </c>
      <c r="E779" s="102">
        <v>605544</v>
      </c>
      <c r="F779" s="102">
        <v>0</v>
      </c>
      <c r="G779" s="102">
        <v>0</v>
      </c>
      <c r="H779" s="99" t="s">
        <v>480</v>
      </c>
      <c r="I779" s="98">
        <v>52819452</v>
      </c>
      <c r="J779" s="98" t="s">
        <v>1804</v>
      </c>
      <c r="K779" s="98" t="s">
        <v>213</v>
      </c>
      <c r="L779" s="98" t="s">
        <v>223</v>
      </c>
      <c r="M779" s="98" t="s">
        <v>1805</v>
      </c>
      <c r="N779" s="98" t="s">
        <v>216</v>
      </c>
      <c r="O779" s="98" t="s">
        <v>467</v>
      </c>
      <c r="P779" s="98" t="s">
        <v>468</v>
      </c>
      <c r="Q779" s="99" t="s">
        <v>203</v>
      </c>
      <c r="R779" s="98" t="s">
        <v>204</v>
      </c>
      <c r="S779" s="98" t="s">
        <v>449</v>
      </c>
      <c r="T779" s="98" t="s">
        <v>450</v>
      </c>
      <c r="U779" s="102">
        <v>605544</v>
      </c>
      <c r="V779" s="102">
        <v>0</v>
      </c>
      <c r="W779" s="102">
        <v>605544</v>
      </c>
      <c r="X779" s="102">
        <v>0</v>
      </c>
      <c r="Y779" s="98" t="s">
        <v>207</v>
      </c>
      <c r="Z779" s="98" t="s">
        <v>208</v>
      </c>
      <c r="AA779" s="98" t="s">
        <v>451</v>
      </c>
      <c r="AB779" s="98" t="s">
        <v>409</v>
      </c>
      <c r="AC779" s="98" t="s">
        <v>410</v>
      </c>
      <c r="AD779" s="102">
        <v>605544</v>
      </c>
      <c r="AE779" s="98" t="s">
        <v>4130</v>
      </c>
      <c r="AF779" s="98" t="s">
        <v>631</v>
      </c>
      <c r="AG779" s="98" t="s">
        <v>631</v>
      </c>
      <c r="AH779" s="98" t="s">
        <v>1810</v>
      </c>
      <c r="AI779" s="98" t="s">
        <v>4247</v>
      </c>
      <c r="AJ779" s="98" t="s">
        <v>4084</v>
      </c>
      <c r="AK779" s="98" t="s">
        <v>4248</v>
      </c>
      <c r="AL779" s="98" t="s">
        <v>4249</v>
      </c>
      <c r="AM779" s="98"/>
      <c r="AN779" s="98" t="s">
        <v>900</v>
      </c>
      <c r="AO779" s="98" t="s">
        <v>493</v>
      </c>
      <c r="AP779" s="98" t="s">
        <v>1808</v>
      </c>
      <c r="AQ779" s="103" t="s">
        <v>902</v>
      </c>
      <c r="AR779" s="78" t="s">
        <v>995</v>
      </c>
      <c r="AS779" s="78" t="s">
        <v>996</v>
      </c>
      <c r="AT779" s="79" t="s">
        <v>997</v>
      </c>
    </row>
    <row r="780" spans="1:46" x14ac:dyDescent="0.25">
      <c r="A780" s="101">
        <v>97122</v>
      </c>
      <c r="B780" s="97">
        <v>44704</v>
      </c>
      <c r="C780" s="98" t="s">
        <v>4250</v>
      </c>
      <c r="D780" s="98" t="s">
        <v>201</v>
      </c>
      <c r="E780" s="102">
        <v>605544</v>
      </c>
      <c r="F780" s="102">
        <v>0</v>
      </c>
      <c r="G780" s="102">
        <v>0</v>
      </c>
      <c r="H780" s="99" t="s">
        <v>480</v>
      </c>
      <c r="I780" s="98">
        <v>52819452</v>
      </c>
      <c r="J780" s="98" t="s">
        <v>1804</v>
      </c>
      <c r="K780" s="98" t="s">
        <v>213</v>
      </c>
      <c r="L780" s="98" t="s">
        <v>223</v>
      </c>
      <c r="M780" s="98" t="s">
        <v>1805</v>
      </c>
      <c r="N780" s="98" t="s">
        <v>216</v>
      </c>
      <c r="O780" s="98" t="s">
        <v>467</v>
      </c>
      <c r="P780" s="98" t="s">
        <v>468</v>
      </c>
      <c r="Q780" s="99" t="s">
        <v>203</v>
      </c>
      <c r="R780" s="98" t="s">
        <v>204</v>
      </c>
      <c r="S780" s="98" t="s">
        <v>916</v>
      </c>
      <c r="T780" s="98" t="s">
        <v>917</v>
      </c>
      <c r="U780" s="102">
        <v>605544</v>
      </c>
      <c r="V780" s="102">
        <v>0</v>
      </c>
      <c r="W780" s="102">
        <v>605544</v>
      </c>
      <c r="X780" s="102">
        <v>0</v>
      </c>
      <c r="Y780" s="98" t="s">
        <v>207</v>
      </c>
      <c r="Z780" s="98" t="s">
        <v>208</v>
      </c>
      <c r="AA780" s="98" t="s">
        <v>451</v>
      </c>
      <c r="AB780" s="98" t="s">
        <v>409</v>
      </c>
      <c r="AC780" s="98" t="s">
        <v>410</v>
      </c>
      <c r="AD780" s="102">
        <v>605544</v>
      </c>
      <c r="AE780" s="98" t="s">
        <v>4130</v>
      </c>
      <c r="AF780" s="98" t="s">
        <v>918</v>
      </c>
      <c r="AG780" s="98" t="s">
        <v>918</v>
      </c>
      <c r="AH780" s="98" t="s">
        <v>880</v>
      </c>
      <c r="AI780" s="98" t="s">
        <v>4251</v>
      </c>
      <c r="AJ780" s="98" t="s">
        <v>4084</v>
      </c>
      <c r="AK780" s="98" t="s">
        <v>4252</v>
      </c>
      <c r="AL780" s="98" t="s">
        <v>4253</v>
      </c>
      <c r="AM780" s="98"/>
      <c r="AN780" s="98" t="s">
        <v>900</v>
      </c>
      <c r="AO780" s="98" t="s">
        <v>493</v>
      </c>
      <c r="AP780" s="98" t="s">
        <v>1808</v>
      </c>
      <c r="AQ780" s="103" t="s">
        <v>902</v>
      </c>
      <c r="AR780" s="78" t="s">
        <v>995</v>
      </c>
      <c r="AS780" s="78" t="s">
        <v>996</v>
      </c>
      <c r="AT780" s="79" t="s">
        <v>997</v>
      </c>
    </row>
    <row r="781" spans="1:46" x14ac:dyDescent="0.25">
      <c r="A781" s="101">
        <v>97222</v>
      </c>
      <c r="B781" s="97">
        <v>44704</v>
      </c>
      <c r="C781" s="98" t="s">
        <v>4254</v>
      </c>
      <c r="D781" s="98" t="s">
        <v>201</v>
      </c>
      <c r="E781" s="102">
        <v>2923800</v>
      </c>
      <c r="F781" s="102">
        <v>0</v>
      </c>
      <c r="G781" s="102">
        <v>0</v>
      </c>
      <c r="H781" s="99" t="s">
        <v>480</v>
      </c>
      <c r="I781" s="98">
        <v>52819452</v>
      </c>
      <c r="J781" s="98" t="s">
        <v>1804</v>
      </c>
      <c r="K781" s="98" t="s">
        <v>213</v>
      </c>
      <c r="L781" s="98" t="s">
        <v>223</v>
      </c>
      <c r="M781" s="98" t="s">
        <v>1805</v>
      </c>
      <c r="N781" s="98" t="s">
        <v>216</v>
      </c>
      <c r="O781" s="98" t="s">
        <v>467</v>
      </c>
      <c r="P781" s="98" t="s">
        <v>468</v>
      </c>
      <c r="Q781" s="99" t="s">
        <v>203</v>
      </c>
      <c r="R781" s="98" t="s">
        <v>204</v>
      </c>
      <c r="S781" s="98" t="s">
        <v>678</v>
      </c>
      <c r="T781" s="98" t="s">
        <v>679</v>
      </c>
      <c r="U781" s="102">
        <v>2923800</v>
      </c>
      <c r="V781" s="102">
        <v>0</v>
      </c>
      <c r="W781" s="102">
        <v>2923800</v>
      </c>
      <c r="X781" s="102">
        <v>0</v>
      </c>
      <c r="Y781" s="98" t="s">
        <v>207</v>
      </c>
      <c r="Z781" s="98" t="s">
        <v>208</v>
      </c>
      <c r="AA781" s="98" t="s">
        <v>451</v>
      </c>
      <c r="AB781" s="98" t="s">
        <v>409</v>
      </c>
      <c r="AC781" s="98" t="s">
        <v>410</v>
      </c>
      <c r="AD781" s="102">
        <v>2923800</v>
      </c>
      <c r="AE781" s="98" t="s">
        <v>4130</v>
      </c>
      <c r="AF781" s="98" t="s">
        <v>904</v>
      </c>
      <c r="AG781" s="98" t="s">
        <v>904</v>
      </c>
      <c r="AH781" s="98" t="s">
        <v>472</v>
      </c>
      <c r="AI781" s="98" t="s">
        <v>4255</v>
      </c>
      <c r="AJ781" s="98" t="s">
        <v>4084</v>
      </c>
      <c r="AK781" s="98" t="s">
        <v>4256</v>
      </c>
      <c r="AL781" s="98" t="s">
        <v>4257</v>
      </c>
      <c r="AM781" s="98"/>
      <c r="AN781" s="98" t="s">
        <v>900</v>
      </c>
      <c r="AO781" s="98" t="s">
        <v>493</v>
      </c>
      <c r="AP781" s="98" t="s">
        <v>1808</v>
      </c>
      <c r="AQ781" s="103" t="s">
        <v>902</v>
      </c>
      <c r="AR781" s="78" t="s">
        <v>995</v>
      </c>
      <c r="AS781" s="78" t="s">
        <v>996</v>
      </c>
      <c r="AT781" s="79" t="s">
        <v>997</v>
      </c>
    </row>
    <row r="782" spans="1:46" x14ac:dyDescent="0.25">
      <c r="A782" s="101">
        <v>97322</v>
      </c>
      <c r="B782" s="97">
        <v>44704</v>
      </c>
      <c r="C782" s="98" t="s">
        <v>4258</v>
      </c>
      <c r="D782" s="98" t="s">
        <v>201</v>
      </c>
      <c r="E782" s="102">
        <v>132568</v>
      </c>
      <c r="F782" s="102">
        <v>0</v>
      </c>
      <c r="G782" s="102">
        <v>0</v>
      </c>
      <c r="H782" s="99" t="s">
        <v>480</v>
      </c>
      <c r="I782" s="98">
        <v>52819452</v>
      </c>
      <c r="J782" s="98" t="s">
        <v>1804</v>
      </c>
      <c r="K782" s="98" t="s">
        <v>213</v>
      </c>
      <c r="L782" s="98" t="s">
        <v>223</v>
      </c>
      <c r="M782" s="98" t="s">
        <v>1805</v>
      </c>
      <c r="N782" s="98" t="s">
        <v>216</v>
      </c>
      <c r="O782" s="98" t="s">
        <v>467</v>
      </c>
      <c r="P782" s="98" t="s">
        <v>468</v>
      </c>
      <c r="Q782" s="99" t="s">
        <v>203</v>
      </c>
      <c r="R782" s="98" t="s">
        <v>204</v>
      </c>
      <c r="S782" s="98" t="s">
        <v>483</v>
      </c>
      <c r="T782" s="98" t="s">
        <v>484</v>
      </c>
      <c r="U782" s="102">
        <v>132568</v>
      </c>
      <c r="V782" s="102">
        <v>0</v>
      </c>
      <c r="W782" s="102">
        <v>132568</v>
      </c>
      <c r="X782" s="102">
        <v>0</v>
      </c>
      <c r="Y782" s="98" t="s">
        <v>207</v>
      </c>
      <c r="Z782" s="98" t="s">
        <v>208</v>
      </c>
      <c r="AA782" s="98" t="s">
        <v>451</v>
      </c>
      <c r="AB782" s="98" t="s">
        <v>409</v>
      </c>
      <c r="AC782" s="98" t="s">
        <v>410</v>
      </c>
      <c r="AD782" s="102">
        <v>132568</v>
      </c>
      <c r="AE782" s="98" t="s">
        <v>4130</v>
      </c>
      <c r="AF782" s="98" t="s">
        <v>763</v>
      </c>
      <c r="AG782" s="98" t="s">
        <v>763</v>
      </c>
      <c r="AH782" s="98" t="s">
        <v>458</v>
      </c>
      <c r="AI782" s="98" t="s">
        <v>4259</v>
      </c>
      <c r="AJ782" s="98" t="s">
        <v>4084</v>
      </c>
      <c r="AK782" s="98" t="s">
        <v>4260</v>
      </c>
      <c r="AL782" s="98" t="s">
        <v>4261</v>
      </c>
      <c r="AM782" s="98"/>
      <c r="AN782" s="98" t="s">
        <v>900</v>
      </c>
      <c r="AO782" s="98" t="s">
        <v>493</v>
      </c>
      <c r="AP782" s="98" t="s">
        <v>1808</v>
      </c>
      <c r="AQ782" s="103" t="s">
        <v>902</v>
      </c>
      <c r="AR782" s="78" t="s">
        <v>995</v>
      </c>
      <c r="AS782" s="78" t="s">
        <v>996</v>
      </c>
      <c r="AT782" s="79" t="s">
        <v>997</v>
      </c>
    </row>
    <row r="783" spans="1:46" x14ac:dyDescent="0.25">
      <c r="A783" s="101">
        <v>97422</v>
      </c>
      <c r="B783" s="97">
        <v>44704</v>
      </c>
      <c r="C783" s="98" t="s">
        <v>4262</v>
      </c>
      <c r="D783" s="98" t="s">
        <v>201</v>
      </c>
      <c r="E783" s="102">
        <v>132568</v>
      </c>
      <c r="F783" s="102">
        <v>41248</v>
      </c>
      <c r="G783" s="102">
        <v>0</v>
      </c>
      <c r="H783" s="99" t="s">
        <v>480</v>
      </c>
      <c r="I783" s="98">
        <v>80121915</v>
      </c>
      <c r="J783" s="98" t="s">
        <v>1298</v>
      </c>
      <c r="K783" s="98" t="s">
        <v>213</v>
      </c>
      <c r="L783" s="98" t="s">
        <v>223</v>
      </c>
      <c r="M783" s="98" t="s">
        <v>1299</v>
      </c>
      <c r="N783" s="98" t="s">
        <v>216</v>
      </c>
      <c r="O783" s="98" t="s">
        <v>1300</v>
      </c>
      <c r="P783" s="98" t="s">
        <v>1301</v>
      </c>
      <c r="Q783" s="99" t="s">
        <v>203</v>
      </c>
      <c r="R783" s="98" t="s">
        <v>204</v>
      </c>
      <c r="S783" s="98" t="s">
        <v>483</v>
      </c>
      <c r="T783" s="98" t="s">
        <v>484</v>
      </c>
      <c r="U783" s="102">
        <v>123568</v>
      </c>
      <c r="V783" s="102">
        <v>9000</v>
      </c>
      <c r="W783" s="102">
        <v>132568</v>
      </c>
      <c r="X783" s="102">
        <v>0</v>
      </c>
      <c r="Y783" s="98" t="s">
        <v>207</v>
      </c>
      <c r="Z783" s="98" t="s">
        <v>208</v>
      </c>
      <c r="AA783" s="98" t="s">
        <v>451</v>
      </c>
      <c r="AB783" s="98" t="s">
        <v>409</v>
      </c>
      <c r="AC783" s="98" t="s">
        <v>410</v>
      </c>
      <c r="AD783" s="102">
        <v>132568</v>
      </c>
      <c r="AE783" s="98" t="s">
        <v>4130</v>
      </c>
      <c r="AF783" s="98" t="s">
        <v>763</v>
      </c>
      <c r="AG783" s="98" t="s">
        <v>763</v>
      </c>
      <c r="AH783" s="98" t="s">
        <v>488</v>
      </c>
      <c r="AI783" s="98" t="s">
        <v>4263</v>
      </c>
      <c r="AJ783" s="98" t="s">
        <v>4084</v>
      </c>
      <c r="AK783" s="98" t="s">
        <v>4264</v>
      </c>
      <c r="AL783" s="98" t="s">
        <v>4265</v>
      </c>
      <c r="AM783" s="98"/>
      <c r="AN783" s="98" t="s">
        <v>900</v>
      </c>
      <c r="AO783" s="98" t="s">
        <v>493</v>
      </c>
      <c r="AP783" s="98" t="s">
        <v>1304</v>
      </c>
      <c r="AQ783" s="103" t="s">
        <v>902</v>
      </c>
      <c r="AR783" s="78" t="s">
        <v>995</v>
      </c>
      <c r="AS783" s="78" t="s">
        <v>996</v>
      </c>
      <c r="AT783" s="79" t="s">
        <v>997</v>
      </c>
    </row>
    <row r="784" spans="1:46" x14ac:dyDescent="0.25">
      <c r="A784" s="101">
        <v>97522</v>
      </c>
      <c r="B784" s="97">
        <v>44704</v>
      </c>
      <c r="C784" s="98" t="s">
        <v>4266</v>
      </c>
      <c r="D784" s="98" t="s">
        <v>201</v>
      </c>
      <c r="E784" s="102">
        <v>605544</v>
      </c>
      <c r="F784" s="102">
        <v>0</v>
      </c>
      <c r="G784" s="102">
        <v>0</v>
      </c>
      <c r="H784" s="99" t="s">
        <v>480</v>
      </c>
      <c r="I784" s="98">
        <v>80121915</v>
      </c>
      <c r="J784" s="98" t="s">
        <v>1298</v>
      </c>
      <c r="K784" s="98" t="s">
        <v>213</v>
      </c>
      <c r="L784" s="98" t="s">
        <v>223</v>
      </c>
      <c r="M784" s="98" t="s">
        <v>1299</v>
      </c>
      <c r="N784" s="98" t="s">
        <v>216</v>
      </c>
      <c r="O784" s="98" t="s">
        <v>1300</v>
      </c>
      <c r="P784" s="98" t="s">
        <v>1301</v>
      </c>
      <c r="Q784" s="99" t="s">
        <v>203</v>
      </c>
      <c r="R784" s="98" t="s">
        <v>204</v>
      </c>
      <c r="S784" s="98" t="s">
        <v>678</v>
      </c>
      <c r="T784" s="98" t="s">
        <v>679</v>
      </c>
      <c r="U784" s="102">
        <v>605544</v>
      </c>
      <c r="V784" s="102">
        <v>0</v>
      </c>
      <c r="W784" s="102">
        <v>605544</v>
      </c>
      <c r="X784" s="102">
        <v>0</v>
      </c>
      <c r="Y784" s="98" t="s">
        <v>207</v>
      </c>
      <c r="Z784" s="98" t="s">
        <v>208</v>
      </c>
      <c r="AA784" s="98" t="s">
        <v>451</v>
      </c>
      <c r="AB784" s="98" t="s">
        <v>409</v>
      </c>
      <c r="AC784" s="98" t="s">
        <v>410</v>
      </c>
      <c r="AD784" s="102">
        <v>605544</v>
      </c>
      <c r="AE784" s="98" t="s">
        <v>4130</v>
      </c>
      <c r="AF784" s="98" t="s">
        <v>904</v>
      </c>
      <c r="AG784" s="98" t="s">
        <v>904</v>
      </c>
      <c r="AH784" s="98" t="s">
        <v>289</v>
      </c>
      <c r="AI784" s="98" t="s">
        <v>4267</v>
      </c>
      <c r="AJ784" s="98" t="s">
        <v>4084</v>
      </c>
      <c r="AK784" s="98" t="s">
        <v>4268</v>
      </c>
      <c r="AL784" s="98" t="s">
        <v>4269</v>
      </c>
      <c r="AM784" s="98"/>
      <c r="AN784" s="98" t="s">
        <v>900</v>
      </c>
      <c r="AO784" s="98" t="s">
        <v>493</v>
      </c>
      <c r="AP784" s="98" t="s">
        <v>1304</v>
      </c>
      <c r="AQ784" s="103" t="s">
        <v>902</v>
      </c>
      <c r="AR784" s="78" t="s">
        <v>995</v>
      </c>
      <c r="AS784" s="78" t="s">
        <v>996</v>
      </c>
      <c r="AT784" s="79" t="s">
        <v>997</v>
      </c>
    </row>
    <row r="785" spans="1:46" x14ac:dyDescent="0.25">
      <c r="A785" s="101">
        <v>97622</v>
      </c>
      <c r="B785" s="97">
        <v>44704</v>
      </c>
      <c r="C785" s="98" t="s">
        <v>4270</v>
      </c>
      <c r="D785" s="98" t="s">
        <v>201</v>
      </c>
      <c r="E785" s="102">
        <v>605544</v>
      </c>
      <c r="F785" s="102">
        <v>0</v>
      </c>
      <c r="G785" s="102">
        <v>0</v>
      </c>
      <c r="H785" s="99" t="s">
        <v>480</v>
      </c>
      <c r="I785" s="98">
        <v>80121915</v>
      </c>
      <c r="J785" s="98" t="s">
        <v>1298</v>
      </c>
      <c r="K785" s="98" t="s">
        <v>213</v>
      </c>
      <c r="L785" s="98" t="s">
        <v>223</v>
      </c>
      <c r="M785" s="98" t="s">
        <v>1299</v>
      </c>
      <c r="N785" s="98" t="s">
        <v>216</v>
      </c>
      <c r="O785" s="98" t="s">
        <v>1300</v>
      </c>
      <c r="P785" s="98" t="s">
        <v>1301</v>
      </c>
      <c r="Q785" s="99" t="s">
        <v>203</v>
      </c>
      <c r="R785" s="98" t="s">
        <v>204</v>
      </c>
      <c r="S785" s="98" t="s">
        <v>507</v>
      </c>
      <c r="T785" s="98" t="s">
        <v>508</v>
      </c>
      <c r="U785" s="102">
        <v>605544</v>
      </c>
      <c r="V785" s="102">
        <v>0</v>
      </c>
      <c r="W785" s="102">
        <v>605544</v>
      </c>
      <c r="X785" s="102">
        <v>0</v>
      </c>
      <c r="Y785" s="98" t="s">
        <v>207</v>
      </c>
      <c r="Z785" s="98" t="s">
        <v>208</v>
      </c>
      <c r="AA785" s="98" t="s">
        <v>451</v>
      </c>
      <c r="AB785" s="98" t="s">
        <v>409</v>
      </c>
      <c r="AC785" s="98" t="s">
        <v>410</v>
      </c>
      <c r="AD785" s="102">
        <v>605544</v>
      </c>
      <c r="AE785" s="98" t="s">
        <v>4130</v>
      </c>
      <c r="AF785" s="98" t="s">
        <v>472</v>
      </c>
      <c r="AG785" s="98" t="s">
        <v>472</v>
      </c>
      <c r="AH785" s="98" t="s">
        <v>486</v>
      </c>
      <c r="AI785" s="98" t="s">
        <v>4271</v>
      </c>
      <c r="AJ785" s="98" t="s">
        <v>4084</v>
      </c>
      <c r="AK785" s="98" t="s">
        <v>4272</v>
      </c>
      <c r="AL785" s="98" t="s">
        <v>4273</v>
      </c>
      <c r="AM785" s="98"/>
      <c r="AN785" s="98" t="s">
        <v>900</v>
      </c>
      <c r="AO785" s="98" t="s">
        <v>493</v>
      </c>
      <c r="AP785" s="98" t="s">
        <v>1304</v>
      </c>
      <c r="AQ785" s="103" t="s">
        <v>902</v>
      </c>
      <c r="AR785" s="78" t="s">
        <v>995</v>
      </c>
      <c r="AS785" s="78" t="s">
        <v>996</v>
      </c>
      <c r="AT785" s="79" t="s">
        <v>997</v>
      </c>
    </row>
    <row r="786" spans="1:46" x14ac:dyDescent="0.25">
      <c r="A786" s="101">
        <v>97722</v>
      </c>
      <c r="B786" s="97">
        <v>44704</v>
      </c>
      <c r="C786" s="98" t="s">
        <v>4274</v>
      </c>
      <c r="D786" s="98" t="s">
        <v>201</v>
      </c>
      <c r="E786" s="102">
        <v>605544</v>
      </c>
      <c r="F786" s="102">
        <v>0</v>
      </c>
      <c r="G786" s="102">
        <v>0</v>
      </c>
      <c r="H786" s="99" t="s">
        <v>480</v>
      </c>
      <c r="I786" s="98">
        <v>80121915</v>
      </c>
      <c r="J786" s="98" t="s">
        <v>1298</v>
      </c>
      <c r="K786" s="98" t="s">
        <v>213</v>
      </c>
      <c r="L786" s="98" t="s">
        <v>223</v>
      </c>
      <c r="M786" s="98" t="s">
        <v>1299</v>
      </c>
      <c r="N786" s="98" t="s">
        <v>216</v>
      </c>
      <c r="O786" s="98" t="s">
        <v>1300</v>
      </c>
      <c r="P786" s="98" t="s">
        <v>1301</v>
      </c>
      <c r="Q786" s="99" t="s">
        <v>203</v>
      </c>
      <c r="R786" s="98" t="s">
        <v>204</v>
      </c>
      <c r="S786" s="98" t="s">
        <v>449</v>
      </c>
      <c r="T786" s="98" t="s">
        <v>450</v>
      </c>
      <c r="U786" s="102">
        <v>605544</v>
      </c>
      <c r="V786" s="102">
        <v>0</v>
      </c>
      <c r="W786" s="102">
        <v>605544</v>
      </c>
      <c r="X786" s="102">
        <v>0</v>
      </c>
      <c r="Y786" s="98" t="s">
        <v>207</v>
      </c>
      <c r="Z786" s="98" t="s">
        <v>208</v>
      </c>
      <c r="AA786" s="98" t="s">
        <v>451</v>
      </c>
      <c r="AB786" s="98" t="s">
        <v>409</v>
      </c>
      <c r="AC786" s="98" t="s">
        <v>410</v>
      </c>
      <c r="AD786" s="102">
        <v>605544</v>
      </c>
      <c r="AE786" s="98" t="s">
        <v>4130</v>
      </c>
      <c r="AF786" s="98" t="s">
        <v>631</v>
      </c>
      <c r="AG786" s="98" t="s">
        <v>631</v>
      </c>
      <c r="AH786" s="98" t="s">
        <v>344</v>
      </c>
      <c r="AI786" s="98" t="s">
        <v>4275</v>
      </c>
      <c r="AJ786" s="98" t="s">
        <v>4084</v>
      </c>
      <c r="AK786" s="98" t="s">
        <v>4276</v>
      </c>
      <c r="AL786" s="98" t="s">
        <v>4277</v>
      </c>
      <c r="AM786" s="98"/>
      <c r="AN786" s="98" t="s">
        <v>900</v>
      </c>
      <c r="AO786" s="98" t="s">
        <v>493</v>
      </c>
      <c r="AP786" s="98" t="s">
        <v>1304</v>
      </c>
      <c r="AQ786" s="103" t="s">
        <v>902</v>
      </c>
      <c r="AR786" s="78" t="s">
        <v>995</v>
      </c>
      <c r="AS786" s="78" t="s">
        <v>996</v>
      </c>
      <c r="AT786" s="79" t="s">
        <v>997</v>
      </c>
    </row>
    <row r="787" spans="1:46" x14ac:dyDescent="0.25">
      <c r="A787" s="101">
        <v>97822</v>
      </c>
      <c r="B787" s="97">
        <v>44704</v>
      </c>
      <c r="C787" s="98" t="s">
        <v>4278</v>
      </c>
      <c r="D787" s="98" t="s">
        <v>201</v>
      </c>
      <c r="E787" s="102">
        <v>2923800</v>
      </c>
      <c r="F787" s="102">
        <v>0</v>
      </c>
      <c r="G787" s="102">
        <v>0</v>
      </c>
      <c r="H787" s="99" t="s">
        <v>480</v>
      </c>
      <c r="I787" s="98">
        <v>80121915</v>
      </c>
      <c r="J787" s="98" t="s">
        <v>1298</v>
      </c>
      <c r="K787" s="98" t="s">
        <v>213</v>
      </c>
      <c r="L787" s="98" t="s">
        <v>223</v>
      </c>
      <c r="M787" s="98" t="s">
        <v>1299</v>
      </c>
      <c r="N787" s="98" t="s">
        <v>216</v>
      </c>
      <c r="O787" s="98" t="s">
        <v>1300</v>
      </c>
      <c r="P787" s="98" t="s">
        <v>1301</v>
      </c>
      <c r="Q787" s="99" t="s">
        <v>203</v>
      </c>
      <c r="R787" s="98" t="s">
        <v>204</v>
      </c>
      <c r="S787" s="98" t="s">
        <v>916</v>
      </c>
      <c r="T787" s="98" t="s">
        <v>917</v>
      </c>
      <c r="U787" s="102">
        <v>2923800</v>
      </c>
      <c r="V787" s="102">
        <v>0</v>
      </c>
      <c r="W787" s="102">
        <v>2923800</v>
      </c>
      <c r="X787" s="102">
        <v>0</v>
      </c>
      <c r="Y787" s="98" t="s">
        <v>207</v>
      </c>
      <c r="Z787" s="98" t="s">
        <v>208</v>
      </c>
      <c r="AA787" s="98" t="s">
        <v>451</v>
      </c>
      <c r="AB787" s="98" t="s">
        <v>409</v>
      </c>
      <c r="AC787" s="98" t="s">
        <v>410</v>
      </c>
      <c r="AD787" s="102">
        <v>2923800</v>
      </c>
      <c r="AE787" s="98" t="s">
        <v>4130</v>
      </c>
      <c r="AF787" s="98" t="s">
        <v>918</v>
      </c>
      <c r="AG787" s="98" t="s">
        <v>918</v>
      </c>
      <c r="AH787" s="98" t="s">
        <v>1314</v>
      </c>
      <c r="AI787" s="98" t="s">
        <v>4279</v>
      </c>
      <c r="AJ787" s="98" t="s">
        <v>4084</v>
      </c>
      <c r="AK787" s="98" t="s">
        <v>4280</v>
      </c>
      <c r="AL787" s="98" t="s">
        <v>4281</v>
      </c>
      <c r="AM787" s="98"/>
      <c r="AN787" s="98" t="s">
        <v>900</v>
      </c>
      <c r="AO787" s="98" t="s">
        <v>493</v>
      </c>
      <c r="AP787" s="98" t="s">
        <v>1304</v>
      </c>
      <c r="AQ787" s="103" t="s">
        <v>902</v>
      </c>
      <c r="AR787" s="78" t="s">
        <v>995</v>
      </c>
      <c r="AS787" s="78" t="s">
        <v>996</v>
      </c>
      <c r="AT787" s="79" t="s">
        <v>997</v>
      </c>
    </row>
    <row r="788" spans="1:46" x14ac:dyDescent="0.25">
      <c r="A788" s="101">
        <v>97922</v>
      </c>
      <c r="B788" s="97">
        <v>44704</v>
      </c>
      <c r="C788" s="98" t="s">
        <v>4282</v>
      </c>
      <c r="D788" s="98" t="s">
        <v>201</v>
      </c>
      <c r="E788" s="102">
        <v>2240800</v>
      </c>
      <c r="F788" s="102">
        <v>47418</v>
      </c>
      <c r="G788" s="102">
        <v>0</v>
      </c>
      <c r="H788" s="99" t="s">
        <v>480</v>
      </c>
      <c r="I788" s="98">
        <v>1128052963</v>
      </c>
      <c r="J788" s="98" t="s">
        <v>1556</v>
      </c>
      <c r="K788" s="98" t="s">
        <v>213</v>
      </c>
      <c r="L788" s="98" t="s">
        <v>223</v>
      </c>
      <c r="M788" s="98" t="s">
        <v>1557</v>
      </c>
      <c r="N788" s="98" t="s">
        <v>216</v>
      </c>
      <c r="O788" s="98" t="s">
        <v>233</v>
      </c>
      <c r="P788" s="98" t="s">
        <v>234</v>
      </c>
      <c r="Q788" s="99" t="s">
        <v>203</v>
      </c>
      <c r="R788" s="98" t="s">
        <v>204</v>
      </c>
      <c r="S788" s="98" t="s">
        <v>507</v>
      </c>
      <c r="T788" s="98" t="s">
        <v>508</v>
      </c>
      <c r="U788" s="102">
        <v>2240800</v>
      </c>
      <c r="V788" s="102">
        <v>0</v>
      </c>
      <c r="W788" s="102">
        <v>2240800</v>
      </c>
      <c r="X788" s="102">
        <v>0</v>
      </c>
      <c r="Y788" s="98" t="s">
        <v>207</v>
      </c>
      <c r="Z788" s="98" t="s">
        <v>208</v>
      </c>
      <c r="AA788" s="98" t="s">
        <v>451</v>
      </c>
      <c r="AB788" s="98" t="s">
        <v>409</v>
      </c>
      <c r="AC788" s="98" t="s">
        <v>410</v>
      </c>
      <c r="AD788" s="102">
        <v>2240800</v>
      </c>
      <c r="AE788" s="98" t="s">
        <v>4283</v>
      </c>
      <c r="AF788" s="98" t="s">
        <v>1559</v>
      </c>
      <c r="AG788" s="98" t="s">
        <v>1559</v>
      </c>
      <c r="AH788" s="98" t="s">
        <v>954</v>
      </c>
      <c r="AI788" s="98" t="s">
        <v>3626</v>
      </c>
      <c r="AJ788" s="98" t="s">
        <v>4084</v>
      </c>
      <c r="AK788" s="98" t="s">
        <v>4284</v>
      </c>
      <c r="AL788" s="98" t="s">
        <v>4285</v>
      </c>
      <c r="AM788" s="98"/>
      <c r="AN788" s="98" t="s">
        <v>900</v>
      </c>
      <c r="AO788" s="98" t="s">
        <v>501</v>
      </c>
      <c r="AP788" s="98" t="s">
        <v>1562</v>
      </c>
      <c r="AQ788" s="103" t="s">
        <v>1563</v>
      </c>
      <c r="AR788" s="78" t="s">
        <v>995</v>
      </c>
      <c r="AS788" s="78" t="s">
        <v>996</v>
      </c>
      <c r="AT788" s="79" t="s">
        <v>997</v>
      </c>
    </row>
    <row r="789" spans="1:46" x14ac:dyDescent="0.25">
      <c r="A789" s="101">
        <v>98022</v>
      </c>
      <c r="B789" s="97">
        <v>44704</v>
      </c>
      <c r="C789" s="98" t="s">
        <v>4286</v>
      </c>
      <c r="D789" s="98" t="s">
        <v>201</v>
      </c>
      <c r="E789" s="102">
        <v>560200</v>
      </c>
      <c r="F789" s="102">
        <v>0</v>
      </c>
      <c r="G789" s="102">
        <v>0</v>
      </c>
      <c r="H789" s="99" t="s">
        <v>480</v>
      </c>
      <c r="I789" s="98">
        <v>1128052963</v>
      </c>
      <c r="J789" s="98" t="s">
        <v>1556</v>
      </c>
      <c r="K789" s="98" t="s">
        <v>213</v>
      </c>
      <c r="L789" s="98" t="s">
        <v>223</v>
      </c>
      <c r="M789" s="98" t="s">
        <v>1557</v>
      </c>
      <c r="N789" s="98" t="s">
        <v>216</v>
      </c>
      <c r="O789" s="98" t="s">
        <v>233</v>
      </c>
      <c r="P789" s="98" t="s">
        <v>234</v>
      </c>
      <c r="Q789" s="99" t="s">
        <v>203</v>
      </c>
      <c r="R789" s="98" t="s">
        <v>204</v>
      </c>
      <c r="S789" s="98" t="s">
        <v>449</v>
      </c>
      <c r="T789" s="98" t="s">
        <v>450</v>
      </c>
      <c r="U789" s="102">
        <v>560200</v>
      </c>
      <c r="V789" s="102">
        <v>0</v>
      </c>
      <c r="W789" s="102">
        <v>560200</v>
      </c>
      <c r="X789" s="102">
        <v>0</v>
      </c>
      <c r="Y789" s="98" t="s">
        <v>207</v>
      </c>
      <c r="Z789" s="98" t="s">
        <v>208</v>
      </c>
      <c r="AA789" s="98" t="s">
        <v>451</v>
      </c>
      <c r="AB789" s="98" t="s">
        <v>409</v>
      </c>
      <c r="AC789" s="98" t="s">
        <v>410</v>
      </c>
      <c r="AD789" s="102">
        <v>560200</v>
      </c>
      <c r="AE789" s="98" t="s">
        <v>4283</v>
      </c>
      <c r="AF789" s="98" t="s">
        <v>640</v>
      </c>
      <c r="AG789" s="98" t="s">
        <v>640</v>
      </c>
      <c r="AH789" s="98" t="s">
        <v>342</v>
      </c>
      <c r="AI789" s="98" t="s">
        <v>3632</v>
      </c>
      <c r="AJ789" s="98" t="s">
        <v>4084</v>
      </c>
      <c r="AK789" s="98" t="s">
        <v>4287</v>
      </c>
      <c r="AL789" s="98" t="s">
        <v>4288</v>
      </c>
      <c r="AM789" s="98"/>
      <c r="AN789" s="98" t="s">
        <v>900</v>
      </c>
      <c r="AO789" s="98" t="s">
        <v>493</v>
      </c>
      <c r="AP789" s="98" t="s">
        <v>1562</v>
      </c>
      <c r="AQ789" s="103" t="s">
        <v>1563</v>
      </c>
      <c r="AR789" s="78" t="s">
        <v>995</v>
      </c>
      <c r="AS789" s="78" t="s">
        <v>996</v>
      </c>
      <c r="AT789" s="79" t="s">
        <v>997</v>
      </c>
    </row>
    <row r="790" spans="1:46" x14ac:dyDescent="0.25">
      <c r="A790" s="101">
        <v>98122</v>
      </c>
      <c r="B790" s="97">
        <v>44704</v>
      </c>
      <c r="C790" s="98" t="s">
        <v>4289</v>
      </c>
      <c r="D790" s="98" t="s">
        <v>201</v>
      </c>
      <c r="E790" s="102">
        <v>560200</v>
      </c>
      <c r="F790" s="102">
        <v>0</v>
      </c>
      <c r="G790" s="102">
        <v>0</v>
      </c>
      <c r="H790" s="99" t="s">
        <v>480</v>
      </c>
      <c r="I790" s="98">
        <v>1128052963</v>
      </c>
      <c r="J790" s="98" t="s">
        <v>1556</v>
      </c>
      <c r="K790" s="98" t="s">
        <v>213</v>
      </c>
      <c r="L790" s="98" t="s">
        <v>223</v>
      </c>
      <c r="M790" s="98" t="s">
        <v>1557</v>
      </c>
      <c r="N790" s="98" t="s">
        <v>216</v>
      </c>
      <c r="O790" s="98" t="s">
        <v>233</v>
      </c>
      <c r="P790" s="98" t="s">
        <v>234</v>
      </c>
      <c r="Q790" s="99" t="s">
        <v>203</v>
      </c>
      <c r="R790" s="98" t="s">
        <v>204</v>
      </c>
      <c r="S790" s="98" t="s">
        <v>916</v>
      </c>
      <c r="T790" s="98" t="s">
        <v>917</v>
      </c>
      <c r="U790" s="102">
        <v>560200</v>
      </c>
      <c r="V790" s="102">
        <v>0</v>
      </c>
      <c r="W790" s="102">
        <v>560200</v>
      </c>
      <c r="X790" s="102">
        <v>0</v>
      </c>
      <c r="Y790" s="98" t="s">
        <v>207</v>
      </c>
      <c r="Z790" s="98" t="s">
        <v>208</v>
      </c>
      <c r="AA790" s="98" t="s">
        <v>451</v>
      </c>
      <c r="AB790" s="98" t="s">
        <v>409</v>
      </c>
      <c r="AC790" s="98" t="s">
        <v>410</v>
      </c>
      <c r="AD790" s="102">
        <v>560200</v>
      </c>
      <c r="AE790" s="98" t="s">
        <v>4283</v>
      </c>
      <c r="AF790" s="98" t="s">
        <v>1496</v>
      </c>
      <c r="AG790" s="98" t="s">
        <v>1496</v>
      </c>
      <c r="AH790" s="98" t="s">
        <v>969</v>
      </c>
      <c r="AI790" s="98" t="s">
        <v>3656</v>
      </c>
      <c r="AJ790" s="98" t="s">
        <v>4084</v>
      </c>
      <c r="AK790" s="98" t="s">
        <v>4290</v>
      </c>
      <c r="AL790" s="98" t="s">
        <v>4291</v>
      </c>
      <c r="AM790" s="98"/>
      <c r="AN790" s="98" t="s">
        <v>900</v>
      </c>
      <c r="AO790" s="98" t="s">
        <v>493</v>
      </c>
      <c r="AP790" s="98" t="s">
        <v>1562</v>
      </c>
      <c r="AQ790" s="103" t="s">
        <v>1571</v>
      </c>
      <c r="AR790" s="78" t="s">
        <v>995</v>
      </c>
      <c r="AS790" s="78" t="s">
        <v>996</v>
      </c>
      <c r="AT790" s="79" t="s">
        <v>997</v>
      </c>
    </row>
    <row r="791" spans="1:46" x14ac:dyDescent="0.25">
      <c r="A791" s="101">
        <v>98222</v>
      </c>
      <c r="B791" s="97">
        <v>44704</v>
      </c>
      <c r="C791" s="98" t="s">
        <v>4292</v>
      </c>
      <c r="D791" s="98" t="s">
        <v>201</v>
      </c>
      <c r="E791" s="102">
        <v>560200</v>
      </c>
      <c r="F791" s="102">
        <v>0</v>
      </c>
      <c r="G791" s="102">
        <v>0</v>
      </c>
      <c r="H791" s="99" t="s">
        <v>480</v>
      </c>
      <c r="I791" s="98">
        <v>1128052963</v>
      </c>
      <c r="J791" s="98" t="s">
        <v>1556</v>
      </c>
      <c r="K791" s="98" t="s">
        <v>213</v>
      </c>
      <c r="L791" s="98" t="s">
        <v>223</v>
      </c>
      <c r="M791" s="98" t="s">
        <v>1557</v>
      </c>
      <c r="N791" s="98" t="s">
        <v>216</v>
      </c>
      <c r="O791" s="98" t="s">
        <v>233</v>
      </c>
      <c r="P791" s="98" t="s">
        <v>234</v>
      </c>
      <c r="Q791" s="99" t="s">
        <v>203</v>
      </c>
      <c r="R791" s="98" t="s">
        <v>204</v>
      </c>
      <c r="S791" s="98" t="s">
        <v>483</v>
      </c>
      <c r="T791" s="98" t="s">
        <v>484</v>
      </c>
      <c r="U791" s="102">
        <v>560200</v>
      </c>
      <c r="V791" s="102">
        <v>0</v>
      </c>
      <c r="W791" s="102">
        <v>560200</v>
      </c>
      <c r="X791" s="102">
        <v>0</v>
      </c>
      <c r="Y791" s="98" t="s">
        <v>207</v>
      </c>
      <c r="Z791" s="98" t="s">
        <v>208</v>
      </c>
      <c r="AA791" s="98" t="s">
        <v>451</v>
      </c>
      <c r="AB791" s="98" t="s">
        <v>409</v>
      </c>
      <c r="AC791" s="98" t="s">
        <v>410</v>
      </c>
      <c r="AD791" s="102">
        <v>560200</v>
      </c>
      <c r="AE791" s="98" t="s">
        <v>4283</v>
      </c>
      <c r="AF791" s="98" t="s">
        <v>526</v>
      </c>
      <c r="AG791" s="98" t="s">
        <v>526</v>
      </c>
      <c r="AH791" s="98" t="s">
        <v>1573</v>
      </c>
      <c r="AI791" s="98" t="s">
        <v>3660</v>
      </c>
      <c r="AJ791" s="98" t="s">
        <v>4084</v>
      </c>
      <c r="AK791" s="98" t="s">
        <v>4293</v>
      </c>
      <c r="AL791" s="98" t="s">
        <v>4294</v>
      </c>
      <c r="AM791" s="98"/>
      <c r="AN791" s="98" t="s">
        <v>900</v>
      </c>
      <c r="AO791" s="98" t="s">
        <v>493</v>
      </c>
      <c r="AP791" s="98" t="s">
        <v>1562</v>
      </c>
      <c r="AQ791" s="103" t="s">
        <v>1563</v>
      </c>
      <c r="AR791" s="78" t="s">
        <v>995</v>
      </c>
      <c r="AS791" s="78" t="s">
        <v>996</v>
      </c>
      <c r="AT791" s="79" t="s">
        <v>997</v>
      </c>
    </row>
    <row r="792" spans="1:46" x14ac:dyDescent="0.25">
      <c r="A792" s="101">
        <v>98322</v>
      </c>
      <c r="B792" s="97">
        <v>44704</v>
      </c>
      <c r="C792" s="98" t="s">
        <v>4295</v>
      </c>
      <c r="D792" s="98" t="s">
        <v>201</v>
      </c>
      <c r="E792" s="102">
        <v>560200</v>
      </c>
      <c r="F792" s="102">
        <v>0</v>
      </c>
      <c r="G792" s="102">
        <v>0</v>
      </c>
      <c r="H792" s="99" t="s">
        <v>480</v>
      </c>
      <c r="I792" s="98">
        <v>1128052963</v>
      </c>
      <c r="J792" s="98" t="s">
        <v>1556</v>
      </c>
      <c r="K792" s="98" t="s">
        <v>213</v>
      </c>
      <c r="L792" s="98" t="s">
        <v>223</v>
      </c>
      <c r="M792" s="98" t="s">
        <v>1557</v>
      </c>
      <c r="N792" s="98" t="s">
        <v>216</v>
      </c>
      <c r="O792" s="98" t="s">
        <v>233</v>
      </c>
      <c r="P792" s="98" t="s">
        <v>234</v>
      </c>
      <c r="Q792" s="99" t="s">
        <v>203</v>
      </c>
      <c r="R792" s="98" t="s">
        <v>204</v>
      </c>
      <c r="S792" s="98" t="s">
        <v>483</v>
      </c>
      <c r="T792" s="98" t="s">
        <v>484</v>
      </c>
      <c r="U792" s="102">
        <v>560200</v>
      </c>
      <c r="V792" s="102">
        <v>0</v>
      </c>
      <c r="W792" s="102">
        <v>560200</v>
      </c>
      <c r="X792" s="102">
        <v>0</v>
      </c>
      <c r="Y792" s="98" t="s">
        <v>207</v>
      </c>
      <c r="Z792" s="98" t="s">
        <v>208</v>
      </c>
      <c r="AA792" s="98" t="s">
        <v>451</v>
      </c>
      <c r="AB792" s="98" t="s">
        <v>409</v>
      </c>
      <c r="AC792" s="98" t="s">
        <v>410</v>
      </c>
      <c r="AD792" s="102">
        <v>560200</v>
      </c>
      <c r="AE792" s="98" t="s">
        <v>4283</v>
      </c>
      <c r="AF792" s="98" t="s">
        <v>526</v>
      </c>
      <c r="AG792" s="98" t="s">
        <v>526</v>
      </c>
      <c r="AH792" s="98" t="s">
        <v>1573</v>
      </c>
      <c r="AI792" s="98" t="s">
        <v>3664</v>
      </c>
      <c r="AJ792" s="98" t="s">
        <v>4084</v>
      </c>
      <c r="AK792" s="98" t="s">
        <v>4296</v>
      </c>
      <c r="AL792" s="98" t="s">
        <v>4297</v>
      </c>
      <c r="AM792" s="98"/>
      <c r="AN792" s="98" t="s">
        <v>900</v>
      </c>
      <c r="AO792" s="98" t="s">
        <v>493</v>
      </c>
      <c r="AP792" s="98" t="s">
        <v>1562</v>
      </c>
      <c r="AQ792" s="103" t="s">
        <v>1563</v>
      </c>
      <c r="AR792" s="78" t="s">
        <v>995</v>
      </c>
      <c r="AS792" s="78" t="s">
        <v>996</v>
      </c>
      <c r="AT792" s="79" t="s">
        <v>997</v>
      </c>
    </row>
    <row r="793" spans="1:46" x14ac:dyDescent="0.25">
      <c r="A793" s="101">
        <v>98422</v>
      </c>
      <c r="B793" s="97">
        <v>44704</v>
      </c>
      <c r="C793" s="98" t="s">
        <v>4298</v>
      </c>
      <c r="D793" s="98" t="s">
        <v>201</v>
      </c>
      <c r="E793" s="102">
        <v>2950000</v>
      </c>
      <c r="F793" s="102">
        <v>24970</v>
      </c>
      <c r="G793" s="102">
        <v>0</v>
      </c>
      <c r="H793" s="99" t="s">
        <v>480</v>
      </c>
      <c r="I793" s="98">
        <v>1047425600</v>
      </c>
      <c r="J793" s="98" t="s">
        <v>3097</v>
      </c>
      <c r="K793" s="98" t="s">
        <v>213</v>
      </c>
      <c r="L793" s="98" t="s">
        <v>223</v>
      </c>
      <c r="M793" s="98" t="s">
        <v>3098</v>
      </c>
      <c r="N793" s="98" t="s">
        <v>216</v>
      </c>
      <c r="O793" s="98" t="s">
        <v>467</v>
      </c>
      <c r="P793" s="98" t="s">
        <v>468</v>
      </c>
      <c r="Q793" s="99" t="s">
        <v>203</v>
      </c>
      <c r="R793" s="98" t="s">
        <v>204</v>
      </c>
      <c r="S793" s="98" t="s">
        <v>507</v>
      </c>
      <c r="T793" s="98" t="s">
        <v>508</v>
      </c>
      <c r="U793" s="102">
        <v>2950000</v>
      </c>
      <c r="V793" s="102">
        <v>0</v>
      </c>
      <c r="W793" s="102">
        <v>2950000</v>
      </c>
      <c r="X793" s="102">
        <v>0</v>
      </c>
      <c r="Y793" s="98" t="s">
        <v>207</v>
      </c>
      <c r="Z793" s="98" t="s">
        <v>208</v>
      </c>
      <c r="AA793" s="98" t="s">
        <v>451</v>
      </c>
      <c r="AB793" s="98" t="s">
        <v>452</v>
      </c>
      <c r="AC793" s="98" t="s">
        <v>453</v>
      </c>
      <c r="AD793" s="102">
        <v>2950000</v>
      </c>
      <c r="AE793" s="98" t="s">
        <v>4299</v>
      </c>
      <c r="AF793" s="98" t="s">
        <v>590</v>
      </c>
      <c r="AG793" s="98" t="s">
        <v>548</v>
      </c>
      <c r="AH793" s="98" t="s">
        <v>1491</v>
      </c>
      <c r="AI793" s="98" t="s">
        <v>3672</v>
      </c>
      <c r="AJ793" s="98" t="s">
        <v>4084</v>
      </c>
      <c r="AK793" s="98" t="s">
        <v>4300</v>
      </c>
      <c r="AL793" s="98" t="s">
        <v>4301</v>
      </c>
      <c r="AM793" s="98"/>
      <c r="AN793" s="98" t="s">
        <v>2103</v>
      </c>
      <c r="AO793" s="98" t="s">
        <v>501</v>
      </c>
      <c r="AP793" s="98" t="s">
        <v>3103</v>
      </c>
      <c r="AQ793" s="103" t="s">
        <v>1704</v>
      </c>
      <c r="AR793" s="78" t="s">
        <v>995</v>
      </c>
      <c r="AS793" s="78" t="s">
        <v>996</v>
      </c>
      <c r="AT793" s="79" t="s">
        <v>997</v>
      </c>
    </row>
    <row r="794" spans="1:46" x14ac:dyDescent="0.25">
      <c r="A794" s="101">
        <v>98522</v>
      </c>
      <c r="B794" s="97">
        <v>44704</v>
      </c>
      <c r="C794" s="98" t="s">
        <v>4302</v>
      </c>
      <c r="D794" s="98" t="s">
        <v>201</v>
      </c>
      <c r="E794" s="102">
        <v>5602000</v>
      </c>
      <c r="F794" s="102">
        <v>47418</v>
      </c>
      <c r="G794" s="102">
        <v>0</v>
      </c>
      <c r="H794" s="99" t="s">
        <v>480</v>
      </c>
      <c r="I794" s="98">
        <v>52261713</v>
      </c>
      <c r="J794" s="98" t="s">
        <v>960</v>
      </c>
      <c r="K794" s="98" t="s">
        <v>213</v>
      </c>
      <c r="L794" s="98" t="s">
        <v>223</v>
      </c>
      <c r="M794" s="98" t="s">
        <v>961</v>
      </c>
      <c r="N794" s="98" t="s">
        <v>216</v>
      </c>
      <c r="O794" s="98" t="s">
        <v>233</v>
      </c>
      <c r="P794" s="98" t="s">
        <v>234</v>
      </c>
      <c r="Q794" s="99" t="s">
        <v>203</v>
      </c>
      <c r="R794" s="98" t="s">
        <v>204</v>
      </c>
      <c r="S794" s="98" t="s">
        <v>449</v>
      </c>
      <c r="T794" s="98" t="s">
        <v>450</v>
      </c>
      <c r="U794" s="102">
        <v>5602000</v>
      </c>
      <c r="V794" s="102">
        <v>0</v>
      </c>
      <c r="W794" s="102">
        <v>5602000</v>
      </c>
      <c r="X794" s="102">
        <v>0</v>
      </c>
      <c r="Y794" s="98" t="s">
        <v>207</v>
      </c>
      <c r="Z794" s="98" t="s">
        <v>208</v>
      </c>
      <c r="AA794" s="98" t="s">
        <v>451</v>
      </c>
      <c r="AB794" s="98" t="s">
        <v>452</v>
      </c>
      <c r="AC794" s="98" t="s">
        <v>453</v>
      </c>
      <c r="AD794" s="102">
        <v>5602000</v>
      </c>
      <c r="AE794" s="98" t="s">
        <v>4156</v>
      </c>
      <c r="AF794" s="98" t="s">
        <v>908</v>
      </c>
      <c r="AG794" s="98" t="s">
        <v>908</v>
      </c>
      <c r="AH794" s="98" t="s">
        <v>740</v>
      </c>
      <c r="AI794" s="98" t="s">
        <v>3681</v>
      </c>
      <c r="AJ794" s="98" t="s">
        <v>4084</v>
      </c>
      <c r="AK794" s="98" t="s">
        <v>4303</v>
      </c>
      <c r="AL794" s="98" t="s">
        <v>4304</v>
      </c>
      <c r="AM794" s="98"/>
      <c r="AN794" s="98" t="s">
        <v>765</v>
      </c>
      <c r="AO794" s="98" t="s">
        <v>493</v>
      </c>
      <c r="AP794" s="98" t="s">
        <v>964</v>
      </c>
      <c r="AQ794" s="103" t="s">
        <v>949</v>
      </c>
      <c r="AR794" s="78" t="s">
        <v>995</v>
      </c>
      <c r="AS794" s="78" t="s">
        <v>996</v>
      </c>
      <c r="AT794" s="79" t="s">
        <v>997</v>
      </c>
    </row>
    <row r="795" spans="1:46" x14ac:dyDescent="0.25">
      <c r="A795" s="101">
        <v>98622</v>
      </c>
      <c r="B795" s="97">
        <v>44705</v>
      </c>
      <c r="C795" s="98" t="s">
        <v>4305</v>
      </c>
      <c r="D795" s="98" t="s">
        <v>201</v>
      </c>
      <c r="E795" s="102">
        <v>4179000</v>
      </c>
      <c r="F795" s="102">
        <v>35372</v>
      </c>
      <c r="G795" s="102">
        <v>0</v>
      </c>
      <c r="H795" s="99" t="s">
        <v>480</v>
      </c>
      <c r="I795" s="98">
        <v>1063962699</v>
      </c>
      <c r="J795" s="98" t="s">
        <v>786</v>
      </c>
      <c r="K795" s="98" t="s">
        <v>213</v>
      </c>
      <c r="L795" s="98" t="s">
        <v>223</v>
      </c>
      <c r="M795" s="98" t="s">
        <v>787</v>
      </c>
      <c r="N795" s="98" t="s">
        <v>216</v>
      </c>
      <c r="O795" s="98" t="s">
        <v>535</v>
      </c>
      <c r="P795" s="98" t="s">
        <v>536</v>
      </c>
      <c r="Q795" s="99" t="s">
        <v>203</v>
      </c>
      <c r="R795" s="98" t="s">
        <v>204</v>
      </c>
      <c r="S795" s="98" t="s">
        <v>610</v>
      </c>
      <c r="T795" s="98" t="s">
        <v>611</v>
      </c>
      <c r="U795" s="102">
        <v>4179000</v>
      </c>
      <c r="V795" s="102">
        <v>0</v>
      </c>
      <c r="W795" s="102">
        <v>4179000</v>
      </c>
      <c r="X795" s="102">
        <v>0</v>
      </c>
      <c r="Y795" s="98" t="s">
        <v>207</v>
      </c>
      <c r="Z795" s="98" t="s">
        <v>208</v>
      </c>
      <c r="AA795" s="98" t="s">
        <v>451</v>
      </c>
      <c r="AB795" s="98" t="s">
        <v>452</v>
      </c>
      <c r="AC795" s="98" t="s">
        <v>453</v>
      </c>
      <c r="AD795" s="102">
        <v>4179000</v>
      </c>
      <c r="AE795" s="98" t="s">
        <v>4183</v>
      </c>
      <c r="AF795" s="98" t="s">
        <v>567</v>
      </c>
      <c r="AG795" s="98" t="s">
        <v>567</v>
      </c>
      <c r="AH795" s="98" t="s">
        <v>788</v>
      </c>
      <c r="AI795" s="98" t="s">
        <v>3685</v>
      </c>
      <c r="AJ795" s="98" t="s">
        <v>4306</v>
      </c>
      <c r="AK795" s="98" t="s">
        <v>4307</v>
      </c>
      <c r="AL795" s="98" t="s">
        <v>4308</v>
      </c>
      <c r="AM795" s="98"/>
      <c r="AN795" s="98" t="s">
        <v>617</v>
      </c>
      <c r="AO795" s="98" t="s">
        <v>493</v>
      </c>
      <c r="AP795" s="98" t="s">
        <v>791</v>
      </c>
      <c r="AQ795" s="103" t="s">
        <v>759</v>
      </c>
      <c r="AR795" s="78" t="s">
        <v>995</v>
      </c>
      <c r="AS795" s="78" t="s">
        <v>996</v>
      </c>
      <c r="AT795" s="79" t="s">
        <v>997</v>
      </c>
    </row>
    <row r="796" spans="1:46" x14ac:dyDescent="0.25">
      <c r="A796" s="101">
        <v>98722</v>
      </c>
      <c r="B796" s="97">
        <v>44705</v>
      </c>
      <c r="C796" s="98" t="s">
        <v>4309</v>
      </c>
      <c r="D796" s="98" t="s">
        <v>201</v>
      </c>
      <c r="E796" s="102">
        <v>4179000</v>
      </c>
      <c r="F796" s="102">
        <v>35372</v>
      </c>
      <c r="G796" s="102">
        <v>0</v>
      </c>
      <c r="H796" s="99" t="s">
        <v>480</v>
      </c>
      <c r="I796" s="98">
        <v>1073505864</v>
      </c>
      <c r="J796" s="98" t="s">
        <v>751</v>
      </c>
      <c r="K796" s="98" t="s">
        <v>213</v>
      </c>
      <c r="L796" s="98" t="s">
        <v>223</v>
      </c>
      <c r="M796" s="98" t="s">
        <v>752</v>
      </c>
      <c r="N796" s="98" t="s">
        <v>216</v>
      </c>
      <c r="O796" s="98" t="s">
        <v>676</v>
      </c>
      <c r="P796" s="98" t="s">
        <v>677</v>
      </c>
      <c r="Q796" s="99" t="s">
        <v>203</v>
      </c>
      <c r="R796" s="98" t="s">
        <v>204</v>
      </c>
      <c r="S796" s="98" t="s">
        <v>610</v>
      </c>
      <c r="T796" s="98" t="s">
        <v>611</v>
      </c>
      <c r="U796" s="102">
        <v>4179000</v>
      </c>
      <c r="V796" s="102">
        <v>0</v>
      </c>
      <c r="W796" s="102">
        <v>4179000</v>
      </c>
      <c r="X796" s="102">
        <v>0</v>
      </c>
      <c r="Y796" s="98" t="s">
        <v>207</v>
      </c>
      <c r="Z796" s="98" t="s">
        <v>208</v>
      </c>
      <c r="AA796" s="98" t="s">
        <v>451</v>
      </c>
      <c r="AB796" s="98" t="s">
        <v>452</v>
      </c>
      <c r="AC796" s="98" t="s">
        <v>453</v>
      </c>
      <c r="AD796" s="102">
        <v>4179000</v>
      </c>
      <c r="AE796" s="98" t="s">
        <v>4183</v>
      </c>
      <c r="AF796" s="98" t="s">
        <v>567</v>
      </c>
      <c r="AG796" s="98" t="s">
        <v>567</v>
      </c>
      <c r="AH796" s="98" t="s">
        <v>754</v>
      </c>
      <c r="AI796" s="98" t="s">
        <v>3688</v>
      </c>
      <c r="AJ796" s="98" t="s">
        <v>4306</v>
      </c>
      <c r="AK796" s="98" t="s">
        <v>4310</v>
      </c>
      <c r="AL796" s="98" t="s">
        <v>4311</v>
      </c>
      <c r="AM796" s="98"/>
      <c r="AN796" s="98" t="s">
        <v>617</v>
      </c>
      <c r="AO796" s="98" t="s">
        <v>493</v>
      </c>
      <c r="AP796" s="98" t="s">
        <v>758</v>
      </c>
      <c r="AQ796" s="103" t="s">
        <v>759</v>
      </c>
      <c r="AR796" s="78" t="s">
        <v>995</v>
      </c>
      <c r="AS796" s="78" t="s">
        <v>996</v>
      </c>
      <c r="AT796" s="79" t="s">
        <v>997</v>
      </c>
    </row>
    <row r="797" spans="1:46" x14ac:dyDescent="0.25">
      <c r="A797" s="101">
        <v>98822</v>
      </c>
      <c r="B797" s="97">
        <v>44705</v>
      </c>
      <c r="C797" s="98" t="s">
        <v>4312</v>
      </c>
      <c r="D797" s="98" t="s">
        <v>201</v>
      </c>
      <c r="E797" s="102">
        <v>4873000</v>
      </c>
      <c r="F797" s="102">
        <v>41247</v>
      </c>
      <c r="G797" s="102">
        <v>0</v>
      </c>
      <c r="H797" s="99" t="s">
        <v>480</v>
      </c>
      <c r="I797" s="98">
        <v>1035414706</v>
      </c>
      <c r="J797" s="98" t="s">
        <v>769</v>
      </c>
      <c r="K797" s="98" t="s">
        <v>213</v>
      </c>
      <c r="L797" s="98" t="s">
        <v>223</v>
      </c>
      <c r="M797" s="98" t="s">
        <v>770</v>
      </c>
      <c r="N797" s="98" t="s">
        <v>216</v>
      </c>
      <c r="O797" s="98" t="s">
        <v>467</v>
      </c>
      <c r="P797" s="98" t="s">
        <v>468</v>
      </c>
      <c r="Q797" s="99" t="s">
        <v>203</v>
      </c>
      <c r="R797" s="98" t="s">
        <v>204</v>
      </c>
      <c r="S797" s="98" t="s">
        <v>522</v>
      </c>
      <c r="T797" s="98" t="s">
        <v>523</v>
      </c>
      <c r="U797" s="102">
        <v>4873000</v>
      </c>
      <c r="V797" s="102">
        <v>0</v>
      </c>
      <c r="W797" s="102">
        <v>4873000</v>
      </c>
      <c r="X797" s="102">
        <v>0</v>
      </c>
      <c r="Y797" s="98" t="s">
        <v>207</v>
      </c>
      <c r="Z797" s="98" t="s">
        <v>208</v>
      </c>
      <c r="AA797" s="98" t="s">
        <v>451</v>
      </c>
      <c r="AB797" s="98" t="s">
        <v>452</v>
      </c>
      <c r="AC797" s="98" t="s">
        <v>453</v>
      </c>
      <c r="AD797" s="102">
        <v>4873000</v>
      </c>
      <c r="AE797" s="98" t="s">
        <v>4313</v>
      </c>
      <c r="AF797" s="98" t="s">
        <v>772</v>
      </c>
      <c r="AG797" s="98" t="s">
        <v>773</v>
      </c>
      <c r="AH797" s="98" t="s">
        <v>774</v>
      </c>
      <c r="AI797" s="98" t="s">
        <v>3692</v>
      </c>
      <c r="AJ797" s="98" t="s">
        <v>4306</v>
      </c>
      <c r="AK797" s="98" t="s">
        <v>4314</v>
      </c>
      <c r="AL797" s="98" t="s">
        <v>4315</v>
      </c>
      <c r="AM797" s="98"/>
      <c r="AN797" s="98" t="s">
        <v>571</v>
      </c>
      <c r="AO797" s="98" t="s">
        <v>493</v>
      </c>
      <c r="AP797" s="98" t="s">
        <v>778</v>
      </c>
      <c r="AQ797" s="103" t="s">
        <v>779</v>
      </c>
      <c r="AR797" s="78" t="s">
        <v>995</v>
      </c>
      <c r="AS797" s="78" t="s">
        <v>996</v>
      </c>
      <c r="AT797" s="79" t="s">
        <v>997</v>
      </c>
    </row>
    <row r="798" spans="1:46" x14ac:dyDescent="0.25">
      <c r="A798" s="101">
        <v>98922</v>
      </c>
      <c r="B798" s="97">
        <v>44705</v>
      </c>
      <c r="C798" s="98" t="s">
        <v>4316</v>
      </c>
      <c r="D798" s="98" t="s">
        <v>201</v>
      </c>
      <c r="E798" s="102">
        <v>5000000</v>
      </c>
      <c r="F798" s="102">
        <v>42322</v>
      </c>
      <c r="G798" s="102">
        <v>0</v>
      </c>
      <c r="H798" s="99" t="s">
        <v>480</v>
      </c>
      <c r="I798" s="98">
        <v>30230176</v>
      </c>
      <c r="J798" s="98" t="s">
        <v>1095</v>
      </c>
      <c r="K798" s="98" t="s">
        <v>213</v>
      </c>
      <c r="L798" s="98" t="s">
        <v>223</v>
      </c>
      <c r="M798" s="98" t="s">
        <v>1096</v>
      </c>
      <c r="N798" s="98" t="s">
        <v>216</v>
      </c>
      <c r="O798" s="98" t="s">
        <v>676</v>
      </c>
      <c r="P798" s="98" t="s">
        <v>677</v>
      </c>
      <c r="Q798" s="99" t="s">
        <v>203</v>
      </c>
      <c r="R798" s="98" t="s">
        <v>204</v>
      </c>
      <c r="S798" s="98" t="s">
        <v>449</v>
      </c>
      <c r="T798" s="98" t="s">
        <v>450</v>
      </c>
      <c r="U798" s="102">
        <v>5000000</v>
      </c>
      <c r="V798" s="102">
        <v>0</v>
      </c>
      <c r="W798" s="102">
        <v>5000000</v>
      </c>
      <c r="X798" s="102">
        <v>0</v>
      </c>
      <c r="Y798" s="98" t="s">
        <v>207</v>
      </c>
      <c r="Z798" s="98" t="s">
        <v>208</v>
      </c>
      <c r="AA798" s="98" t="s">
        <v>451</v>
      </c>
      <c r="AB798" s="98" t="s">
        <v>452</v>
      </c>
      <c r="AC798" s="98" t="s">
        <v>453</v>
      </c>
      <c r="AD798" s="102">
        <v>5000000</v>
      </c>
      <c r="AE798" s="98" t="s">
        <v>4156</v>
      </c>
      <c r="AF798" s="98" t="s">
        <v>908</v>
      </c>
      <c r="AG798" s="98" t="s">
        <v>908</v>
      </c>
      <c r="AH798" s="98" t="s">
        <v>756</v>
      </c>
      <c r="AI798" s="98" t="s">
        <v>3696</v>
      </c>
      <c r="AJ798" s="98" t="s">
        <v>4306</v>
      </c>
      <c r="AK798" s="98" t="s">
        <v>4317</v>
      </c>
      <c r="AL798" s="98" t="s">
        <v>4318</v>
      </c>
      <c r="AM798" s="98"/>
      <c r="AN798" s="98" t="s">
        <v>765</v>
      </c>
      <c r="AO798" s="98" t="s">
        <v>493</v>
      </c>
      <c r="AP798" s="98" t="s">
        <v>1100</v>
      </c>
      <c r="AQ798" s="103" t="s">
        <v>949</v>
      </c>
      <c r="AR798" s="78" t="s">
        <v>995</v>
      </c>
      <c r="AS798" s="78" t="s">
        <v>996</v>
      </c>
      <c r="AT798" s="79" t="s">
        <v>997</v>
      </c>
    </row>
    <row r="799" spans="1:46" x14ac:dyDescent="0.25">
      <c r="A799" s="101">
        <v>99022</v>
      </c>
      <c r="B799" s="97">
        <v>44705</v>
      </c>
      <c r="C799" s="98" t="s">
        <v>4319</v>
      </c>
      <c r="D799" s="98" t="s">
        <v>201</v>
      </c>
      <c r="E799" s="102">
        <v>4179000</v>
      </c>
      <c r="F799" s="102">
        <v>35372</v>
      </c>
      <c r="G799" s="102">
        <v>0</v>
      </c>
      <c r="H799" s="99" t="s">
        <v>480</v>
      </c>
      <c r="I799" s="98">
        <v>52838164</v>
      </c>
      <c r="J799" s="98" t="s">
        <v>951</v>
      </c>
      <c r="K799" s="98" t="s">
        <v>213</v>
      </c>
      <c r="L799" s="98" t="s">
        <v>223</v>
      </c>
      <c r="M799" s="98" t="s">
        <v>952</v>
      </c>
      <c r="N799" s="98" t="s">
        <v>216</v>
      </c>
      <c r="O799" s="98" t="s">
        <v>467</v>
      </c>
      <c r="P799" s="98" t="s">
        <v>468</v>
      </c>
      <c r="Q799" s="99" t="s">
        <v>203</v>
      </c>
      <c r="R799" s="98" t="s">
        <v>204</v>
      </c>
      <c r="S799" s="98" t="s">
        <v>449</v>
      </c>
      <c r="T799" s="98" t="s">
        <v>450</v>
      </c>
      <c r="U799" s="102">
        <v>4179000</v>
      </c>
      <c r="V799" s="102">
        <v>0</v>
      </c>
      <c r="W799" s="102">
        <v>4179000</v>
      </c>
      <c r="X799" s="102">
        <v>0</v>
      </c>
      <c r="Y799" s="98" t="s">
        <v>207</v>
      </c>
      <c r="Z799" s="98" t="s">
        <v>208</v>
      </c>
      <c r="AA799" s="98" t="s">
        <v>451</v>
      </c>
      <c r="AB799" s="98" t="s">
        <v>452</v>
      </c>
      <c r="AC799" s="98" t="s">
        <v>453</v>
      </c>
      <c r="AD799" s="102">
        <v>4179000</v>
      </c>
      <c r="AE799" s="98" t="s">
        <v>4320</v>
      </c>
      <c r="AF799" s="98" t="s">
        <v>954</v>
      </c>
      <c r="AG799" s="98" t="s">
        <v>954</v>
      </c>
      <c r="AH799" s="98" t="s">
        <v>755</v>
      </c>
      <c r="AI799" s="98" t="s">
        <v>3699</v>
      </c>
      <c r="AJ799" s="98" t="s">
        <v>4306</v>
      </c>
      <c r="AK799" s="98" t="s">
        <v>4321</v>
      </c>
      <c r="AL799" s="98" t="s">
        <v>4322</v>
      </c>
      <c r="AM799" s="98"/>
      <c r="AN799" s="98" t="s">
        <v>304</v>
      </c>
      <c r="AO799" s="98" t="s">
        <v>493</v>
      </c>
      <c r="AP799" s="98" t="s">
        <v>957</v>
      </c>
      <c r="AQ799" s="103" t="s">
        <v>958</v>
      </c>
      <c r="AR799" s="78" t="s">
        <v>995</v>
      </c>
      <c r="AS799" s="78" t="s">
        <v>996</v>
      </c>
      <c r="AT799" s="79" t="s">
        <v>997</v>
      </c>
    </row>
    <row r="800" spans="1:46" x14ac:dyDescent="0.25">
      <c r="A800" s="101">
        <v>99122</v>
      </c>
      <c r="B800" s="97">
        <v>44705</v>
      </c>
      <c r="C800" s="98" t="s">
        <v>4323</v>
      </c>
      <c r="D800" s="98" t="s">
        <v>201</v>
      </c>
      <c r="E800" s="102">
        <v>5602000</v>
      </c>
      <c r="F800" s="102">
        <v>47418</v>
      </c>
      <c r="G800" s="102">
        <v>0</v>
      </c>
      <c r="H800" s="99" t="s">
        <v>480</v>
      </c>
      <c r="I800" s="98">
        <v>53069973</v>
      </c>
      <c r="J800" s="98" t="s">
        <v>976</v>
      </c>
      <c r="K800" s="98" t="s">
        <v>213</v>
      </c>
      <c r="L800" s="98" t="s">
        <v>223</v>
      </c>
      <c r="M800" s="98" t="s">
        <v>977</v>
      </c>
      <c r="N800" s="98" t="s">
        <v>216</v>
      </c>
      <c r="O800" s="98" t="s">
        <v>233</v>
      </c>
      <c r="P800" s="98" t="s">
        <v>234</v>
      </c>
      <c r="Q800" s="99" t="s">
        <v>203</v>
      </c>
      <c r="R800" s="98" t="s">
        <v>204</v>
      </c>
      <c r="S800" s="98" t="s">
        <v>678</v>
      </c>
      <c r="T800" s="98" t="s">
        <v>679</v>
      </c>
      <c r="U800" s="102">
        <v>5602000</v>
      </c>
      <c r="V800" s="102">
        <v>0</v>
      </c>
      <c r="W800" s="102">
        <v>5602000</v>
      </c>
      <c r="X800" s="102">
        <v>0</v>
      </c>
      <c r="Y800" s="98" t="s">
        <v>207</v>
      </c>
      <c r="Z800" s="98" t="s">
        <v>208</v>
      </c>
      <c r="AA800" s="98" t="s">
        <v>451</v>
      </c>
      <c r="AB800" s="98" t="s">
        <v>452</v>
      </c>
      <c r="AC800" s="98" t="s">
        <v>453</v>
      </c>
      <c r="AD800" s="102">
        <v>5602000</v>
      </c>
      <c r="AE800" s="98" t="s">
        <v>4156</v>
      </c>
      <c r="AF800" s="98" t="s">
        <v>824</v>
      </c>
      <c r="AG800" s="98" t="s">
        <v>824</v>
      </c>
      <c r="AH800" s="98" t="s">
        <v>937</v>
      </c>
      <c r="AI800" s="98" t="s">
        <v>3703</v>
      </c>
      <c r="AJ800" s="98" t="s">
        <v>4306</v>
      </c>
      <c r="AK800" s="98" t="s">
        <v>4324</v>
      </c>
      <c r="AL800" s="98" t="s">
        <v>4325</v>
      </c>
      <c r="AM800" s="98"/>
      <c r="AN800" s="98" t="s">
        <v>571</v>
      </c>
      <c r="AO800" s="98" t="s">
        <v>493</v>
      </c>
      <c r="AP800" s="98" t="s">
        <v>982</v>
      </c>
      <c r="AQ800" s="103" t="s">
        <v>983</v>
      </c>
      <c r="AR800" s="78" t="s">
        <v>995</v>
      </c>
      <c r="AS800" s="78" t="s">
        <v>996</v>
      </c>
      <c r="AT800" s="79" t="s">
        <v>997</v>
      </c>
    </row>
    <row r="801" spans="1:46" x14ac:dyDescent="0.25">
      <c r="A801" s="101">
        <v>99222</v>
      </c>
      <c r="B801" s="97">
        <v>44705</v>
      </c>
      <c r="C801" s="98" t="s">
        <v>4326</v>
      </c>
      <c r="D801" s="98" t="s">
        <v>201</v>
      </c>
      <c r="E801" s="102">
        <v>3150000</v>
      </c>
      <c r="F801" s="102">
        <v>26664</v>
      </c>
      <c r="G801" s="102">
        <v>0</v>
      </c>
      <c r="H801" s="99" t="s">
        <v>480</v>
      </c>
      <c r="I801" s="98">
        <v>1022338707</v>
      </c>
      <c r="J801" s="98" t="s">
        <v>1379</v>
      </c>
      <c r="K801" s="98" t="s">
        <v>213</v>
      </c>
      <c r="L801" s="98" t="s">
        <v>223</v>
      </c>
      <c r="M801" s="98" t="s">
        <v>1380</v>
      </c>
      <c r="N801" s="98" t="s">
        <v>216</v>
      </c>
      <c r="O801" s="98" t="s">
        <v>225</v>
      </c>
      <c r="P801" s="98" t="s">
        <v>226</v>
      </c>
      <c r="Q801" s="99" t="s">
        <v>203</v>
      </c>
      <c r="R801" s="98" t="s">
        <v>204</v>
      </c>
      <c r="S801" s="98" t="s">
        <v>817</v>
      </c>
      <c r="T801" s="98" t="s">
        <v>818</v>
      </c>
      <c r="U801" s="102">
        <v>3150000</v>
      </c>
      <c r="V801" s="102">
        <v>0</v>
      </c>
      <c r="W801" s="102">
        <v>3150000</v>
      </c>
      <c r="X801" s="102">
        <v>0</v>
      </c>
      <c r="Y801" s="98" t="s">
        <v>207</v>
      </c>
      <c r="Z801" s="98" t="s">
        <v>208</v>
      </c>
      <c r="AA801" s="98" t="s">
        <v>451</v>
      </c>
      <c r="AB801" s="98" t="s">
        <v>452</v>
      </c>
      <c r="AC801" s="98" t="s">
        <v>453</v>
      </c>
      <c r="AD801" s="102">
        <v>3150000</v>
      </c>
      <c r="AE801" s="98" t="s">
        <v>4327</v>
      </c>
      <c r="AF801" s="98" t="s">
        <v>912</v>
      </c>
      <c r="AG801" s="98" t="s">
        <v>912</v>
      </c>
      <c r="AH801" s="98" t="s">
        <v>824</v>
      </c>
      <c r="AI801" s="98" t="s">
        <v>3707</v>
      </c>
      <c r="AJ801" s="98" t="s">
        <v>4306</v>
      </c>
      <c r="AK801" s="98" t="s">
        <v>4328</v>
      </c>
      <c r="AL801" s="98" t="s">
        <v>4329</v>
      </c>
      <c r="AM801" s="98"/>
      <c r="AN801" s="98" t="s">
        <v>516</v>
      </c>
      <c r="AO801" s="98" t="s">
        <v>493</v>
      </c>
      <c r="AP801" s="98" t="s">
        <v>1384</v>
      </c>
      <c r="AQ801" s="103" t="s">
        <v>1385</v>
      </c>
      <c r="AR801" s="78" t="s">
        <v>995</v>
      </c>
      <c r="AS801" s="78" t="s">
        <v>996</v>
      </c>
      <c r="AT801" s="79" t="s">
        <v>997</v>
      </c>
    </row>
    <row r="802" spans="1:46" x14ac:dyDescent="0.25">
      <c r="A802" s="101">
        <v>99322</v>
      </c>
      <c r="B802" s="97">
        <v>44705</v>
      </c>
      <c r="C802" s="98" t="s">
        <v>4330</v>
      </c>
      <c r="D802" s="98" t="s">
        <v>201</v>
      </c>
      <c r="E802" s="102">
        <v>2650000</v>
      </c>
      <c r="F802" s="102">
        <v>22431</v>
      </c>
      <c r="G802" s="102">
        <v>0</v>
      </c>
      <c r="H802" s="99" t="s">
        <v>480</v>
      </c>
      <c r="I802" s="98">
        <v>80896100</v>
      </c>
      <c r="J802" s="98" t="s">
        <v>1232</v>
      </c>
      <c r="K802" s="98" t="s">
        <v>213</v>
      </c>
      <c r="L802" s="98" t="s">
        <v>223</v>
      </c>
      <c r="M802" s="98" t="s">
        <v>1233</v>
      </c>
      <c r="N802" s="98" t="s">
        <v>216</v>
      </c>
      <c r="O802" s="98" t="s">
        <v>535</v>
      </c>
      <c r="P802" s="98" t="s">
        <v>536</v>
      </c>
      <c r="Q802" s="99" t="s">
        <v>203</v>
      </c>
      <c r="R802" s="98" t="s">
        <v>204</v>
      </c>
      <c r="S802" s="98" t="s">
        <v>483</v>
      </c>
      <c r="T802" s="98" t="s">
        <v>484</v>
      </c>
      <c r="U802" s="102">
        <v>2650000</v>
      </c>
      <c r="V802" s="102">
        <v>0</v>
      </c>
      <c r="W802" s="102">
        <v>2650000</v>
      </c>
      <c r="X802" s="102">
        <v>0</v>
      </c>
      <c r="Y802" s="98" t="s">
        <v>207</v>
      </c>
      <c r="Z802" s="98" t="s">
        <v>208</v>
      </c>
      <c r="AA802" s="98" t="s">
        <v>451</v>
      </c>
      <c r="AB802" s="98" t="s">
        <v>452</v>
      </c>
      <c r="AC802" s="98" t="s">
        <v>453</v>
      </c>
      <c r="AD802" s="102">
        <v>2650000</v>
      </c>
      <c r="AE802" s="98" t="s">
        <v>4331</v>
      </c>
      <c r="AF802" s="98" t="s">
        <v>613</v>
      </c>
      <c r="AG802" s="98" t="s">
        <v>1200</v>
      </c>
      <c r="AH802" s="98" t="s">
        <v>882</v>
      </c>
      <c r="AI802" s="98" t="s">
        <v>3710</v>
      </c>
      <c r="AJ802" s="98" t="s">
        <v>4306</v>
      </c>
      <c r="AK802" s="98" t="s">
        <v>4332</v>
      </c>
      <c r="AL802" s="98" t="s">
        <v>4333</v>
      </c>
      <c r="AM802" s="98"/>
      <c r="AN802" s="98" t="s">
        <v>343</v>
      </c>
      <c r="AO802" s="98" t="s">
        <v>501</v>
      </c>
      <c r="AP802" s="98" t="s">
        <v>1236</v>
      </c>
      <c r="AQ802" s="103" t="s">
        <v>1237</v>
      </c>
      <c r="AR802" s="78" t="s">
        <v>995</v>
      </c>
      <c r="AS802" s="78" t="s">
        <v>996</v>
      </c>
      <c r="AT802" s="79" t="s">
        <v>997</v>
      </c>
    </row>
    <row r="803" spans="1:46" x14ac:dyDescent="0.25">
      <c r="A803" s="101">
        <v>99422</v>
      </c>
      <c r="B803" s="97">
        <v>44705</v>
      </c>
      <c r="C803" s="98" t="s">
        <v>4334</v>
      </c>
      <c r="D803" s="98" t="s">
        <v>201</v>
      </c>
      <c r="E803" s="102">
        <v>4368651</v>
      </c>
      <c r="F803" s="102">
        <v>36978</v>
      </c>
      <c r="G803" s="102">
        <v>0</v>
      </c>
      <c r="H803" s="99" t="s">
        <v>480</v>
      </c>
      <c r="I803" s="98">
        <v>52367490</v>
      </c>
      <c r="J803" s="98" t="s">
        <v>1347</v>
      </c>
      <c r="K803" s="98" t="s">
        <v>213</v>
      </c>
      <c r="L803" s="98" t="s">
        <v>223</v>
      </c>
      <c r="M803" s="98" t="s">
        <v>1348</v>
      </c>
      <c r="N803" s="98" t="s">
        <v>216</v>
      </c>
      <c r="O803" s="98" t="s">
        <v>564</v>
      </c>
      <c r="P803" s="98" t="s">
        <v>565</v>
      </c>
      <c r="Q803" s="99" t="s">
        <v>203</v>
      </c>
      <c r="R803" s="98" t="s">
        <v>204</v>
      </c>
      <c r="S803" s="98" t="s">
        <v>1349</v>
      </c>
      <c r="T803" s="98" t="s">
        <v>1350</v>
      </c>
      <c r="U803" s="102">
        <v>4368651</v>
      </c>
      <c r="V803" s="102">
        <v>0</v>
      </c>
      <c r="W803" s="102">
        <v>4368651</v>
      </c>
      <c r="X803" s="102">
        <v>0</v>
      </c>
      <c r="Y803" s="98" t="s">
        <v>207</v>
      </c>
      <c r="Z803" s="98" t="s">
        <v>208</v>
      </c>
      <c r="AA803" s="98" t="s">
        <v>451</v>
      </c>
      <c r="AB803" s="98" t="s">
        <v>452</v>
      </c>
      <c r="AC803" s="98" t="s">
        <v>453</v>
      </c>
      <c r="AD803" s="102">
        <v>4368651</v>
      </c>
      <c r="AE803" s="98" t="s">
        <v>4335</v>
      </c>
      <c r="AF803" s="98" t="s">
        <v>989</v>
      </c>
      <c r="AG803" s="98" t="s">
        <v>1057</v>
      </c>
      <c r="AH803" s="98" t="s">
        <v>1352</v>
      </c>
      <c r="AI803" s="98" t="s">
        <v>3714</v>
      </c>
      <c r="AJ803" s="98" t="s">
        <v>4306</v>
      </c>
      <c r="AK803" s="98" t="s">
        <v>4336</v>
      </c>
      <c r="AL803" s="98" t="s">
        <v>4337</v>
      </c>
      <c r="AM803" s="98"/>
      <c r="AN803" s="98" t="s">
        <v>492</v>
      </c>
      <c r="AO803" s="98" t="s">
        <v>493</v>
      </c>
      <c r="AP803" s="98" t="s">
        <v>1355</v>
      </c>
      <c r="AQ803" s="103" t="s">
        <v>1356</v>
      </c>
      <c r="AR803" s="78" t="s">
        <v>995</v>
      </c>
      <c r="AS803" s="78" t="s">
        <v>996</v>
      </c>
      <c r="AT803" s="79" t="s">
        <v>997</v>
      </c>
    </row>
    <row r="804" spans="1:46" x14ac:dyDescent="0.25">
      <c r="A804" s="101">
        <v>99522</v>
      </c>
      <c r="B804" s="97">
        <v>44705</v>
      </c>
      <c r="C804" s="98" t="s">
        <v>4338</v>
      </c>
      <c r="D804" s="98" t="s">
        <v>201</v>
      </c>
      <c r="E804" s="102">
        <v>2650000</v>
      </c>
      <c r="F804" s="102">
        <v>22431</v>
      </c>
      <c r="G804" s="102">
        <v>0</v>
      </c>
      <c r="H804" s="99" t="s">
        <v>480</v>
      </c>
      <c r="I804" s="98">
        <v>52366179</v>
      </c>
      <c r="J804" s="98" t="s">
        <v>1690</v>
      </c>
      <c r="K804" s="98" t="s">
        <v>213</v>
      </c>
      <c r="L804" s="98" t="s">
        <v>223</v>
      </c>
      <c r="M804" s="98" t="s">
        <v>1691</v>
      </c>
      <c r="N804" s="98" t="s">
        <v>216</v>
      </c>
      <c r="O804" s="98" t="s">
        <v>467</v>
      </c>
      <c r="P804" s="98" t="s">
        <v>468</v>
      </c>
      <c r="Q804" s="99" t="s">
        <v>203</v>
      </c>
      <c r="R804" s="98" t="s">
        <v>204</v>
      </c>
      <c r="S804" s="98" t="s">
        <v>483</v>
      </c>
      <c r="T804" s="98" t="s">
        <v>484</v>
      </c>
      <c r="U804" s="102">
        <v>2650000</v>
      </c>
      <c r="V804" s="102">
        <v>0</v>
      </c>
      <c r="W804" s="102">
        <v>2650000</v>
      </c>
      <c r="X804" s="102">
        <v>0</v>
      </c>
      <c r="Y804" s="98" t="s">
        <v>207</v>
      </c>
      <c r="Z804" s="98" t="s">
        <v>208</v>
      </c>
      <c r="AA804" s="98" t="s">
        <v>451</v>
      </c>
      <c r="AB804" s="98" t="s">
        <v>452</v>
      </c>
      <c r="AC804" s="98" t="s">
        <v>453</v>
      </c>
      <c r="AD804" s="102">
        <v>2650000</v>
      </c>
      <c r="AE804" s="98" t="s">
        <v>4339</v>
      </c>
      <c r="AF804" s="98" t="s">
        <v>1243</v>
      </c>
      <c r="AG804" s="98" t="s">
        <v>1243</v>
      </c>
      <c r="AH804" s="98" t="s">
        <v>539</v>
      </c>
      <c r="AI804" s="98" t="s">
        <v>3717</v>
      </c>
      <c r="AJ804" s="98" t="s">
        <v>4306</v>
      </c>
      <c r="AK804" s="98" t="s">
        <v>4340</v>
      </c>
      <c r="AL804" s="98" t="s">
        <v>4341</v>
      </c>
      <c r="AM804" s="98"/>
      <c r="AN804" s="98" t="s">
        <v>492</v>
      </c>
      <c r="AO804" s="98" t="s">
        <v>501</v>
      </c>
      <c r="AP804" s="98" t="s">
        <v>1694</v>
      </c>
      <c r="AQ804" s="103" t="s">
        <v>1345</v>
      </c>
      <c r="AR804" s="78" t="s">
        <v>995</v>
      </c>
      <c r="AS804" s="78" t="s">
        <v>996</v>
      </c>
      <c r="AT804" s="79" t="s">
        <v>997</v>
      </c>
    </row>
    <row r="805" spans="1:46" x14ac:dyDescent="0.25">
      <c r="A805" s="101">
        <v>99622</v>
      </c>
      <c r="B805" s="97">
        <v>44705</v>
      </c>
      <c r="C805" s="98" t="s">
        <v>4342</v>
      </c>
      <c r="D805" s="98" t="s">
        <v>201</v>
      </c>
      <c r="E805" s="102">
        <v>117782</v>
      </c>
      <c r="F805" s="102">
        <v>0</v>
      </c>
      <c r="G805" s="102">
        <v>0</v>
      </c>
      <c r="H805" s="99" t="s">
        <v>202</v>
      </c>
      <c r="I805" s="98">
        <v>830122566</v>
      </c>
      <c r="J805" s="98" t="s">
        <v>230</v>
      </c>
      <c r="K805" s="98" t="s">
        <v>213</v>
      </c>
      <c r="L805" s="98" t="s">
        <v>214</v>
      </c>
      <c r="M805" s="98" t="s">
        <v>231</v>
      </c>
      <c r="N805" s="98" t="s">
        <v>216</v>
      </c>
      <c r="O805" s="98" t="s">
        <v>228</v>
      </c>
      <c r="P805" s="98" t="s">
        <v>229</v>
      </c>
      <c r="Q805" s="99" t="s">
        <v>203</v>
      </c>
      <c r="R805" s="98" t="s">
        <v>204</v>
      </c>
      <c r="S805" s="98" t="s">
        <v>219</v>
      </c>
      <c r="T805" s="98" t="s">
        <v>220</v>
      </c>
      <c r="U805" s="102">
        <v>117782</v>
      </c>
      <c r="V805" s="102">
        <v>0</v>
      </c>
      <c r="W805" s="102">
        <v>117782</v>
      </c>
      <c r="X805" s="102">
        <v>0</v>
      </c>
      <c r="Y805" s="98" t="s">
        <v>207</v>
      </c>
      <c r="Z805" s="98" t="s">
        <v>208</v>
      </c>
      <c r="AA805" s="98" t="s">
        <v>209</v>
      </c>
      <c r="AB805" s="98" t="s">
        <v>221</v>
      </c>
      <c r="AC805" s="98" t="s">
        <v>138</v>
      </c>
      <c r="AD805" s="102">
        <v>117782</v>
      </c>
      <c r="AE805" s="98" t="s">
        <v>4343</v>
      </c>
      <c r="AF805" s="98" t="s">
        <v>301</v>
      </c>
      <c r="AG805" s="98" t="s">
        <v>319</v>
      </c>
      <c r="AH805" s="98" t="s">
        <v>2023</v>
      </c>
      <c r="AI805" s="98" t="s">
        <v>3721</v>
      </c>
      <c r="AJ805" s="98" t="s">
        <v>4306</v>
      </c>
      <c r="AK805" s="98" t="s">
        <v>4344</v>
      </c>
      <c r="AL805" s="98" t="s">
        <v>4345</v>
      </c>
      <c r="AM805" s="98"/>
      <c r="AN805" s="98" t="s">
        <v>4306</v>
      </c>
      <c r="AO805" s="98" t="s">
        <v>210</v>
      </c>
      <c r="AP805" s="98" t="s">
        <v>4346</v>
      </c>
      <c r="AQ805" s="103" t="s">
        <v>4347</v>
      </c>
      <c r="AR805" s="78" t="str">
        <f>VLOOKUP(AB805,RUBROS[],3,FALSE)</f>
        <v>TELEFONIA</v>
      </c>
      <c r="AS805" s="78" t="str">
        <f>VLOOKUP(AB805,RUBROS[],4,FALSE)</f>
        <v>ARTÍCULO 15. PAPELERÍA, ÚTILES DE ESCRITORIO Y OFICINA Y TELEFONÍA</v>
      </c>
      <c r="AT805" s="79" t="s">
        <v>27</v>
      </c>
    </row>
    <row r="806" spans="1:46" x14ac:dyDescent="0.25">
      <c r="A806" s="101">
        <v>99722</v>
      </c>
      <c r="B806" s="97">
        <v>44705</v>
      </c>
      <c r="C806" s="98" t="s">
        <v>4348</v>
      </c>
      <c r="D806" s="98" t="s">
        <v>201</v>
      </c>
      <c r="E806" s="102">
        <v>4873000</v>
      </c>
      <c r="F806" s="102">
        <v>41247</v>
      </c>
      <c r="G806" s="102">
        <v>0</v>
      </c>
      <c r="H806" s="99" t="s">
        <v>480</v>
      </c>
      <c r="I806" s="98">
        <v>52965556</v>
      </c>
      <c r="J806" s="98" t="s">
        <v>674</v>
      </c>
      <c r="K806" s="98" t="s">
        <v>213</v>
      </c>
      <c r="L806" s="98" t="s">
        <v>223</v>
      </c>
      <c r="M806" s="98" t="s">
        <v>675</v>
      </c>
      <c r="N806" s="98" t="s">
        <v>216</v>
      </c>
      <c r="O806" s="98" t="s">
        <v>676</v>
      </c>
      <c r="P806" s="98" t="s">
        <v>677</v>
      </c>
      <c r="Q806" s="99" t="s">
        <v>203</v>
      </c>
      <c r="R806" s="98" t="s">
        <v>204</v>
      </c>
      <c r="S806" s="98" t="s">
        <v>678</v>
      </c>
      <c r="T806" s="98" t="s">
        <v>679</v>
      </c>
      <c r="U806" s="102">
        <v>4873000</v>
      </c>
      <c r="V806" s="102">
        <v>0</v>
      </c>
      <c r="W806" s="102">
        <v>4873000</v>
      </c>
      <c r="X806" s="102">
        <v>0</v>
      </c>
      <c r="Y806" s="98" t="s">
        <v>207</v>
      </c>
      <c r="Z806" s="98" t="s">
        <v>208</v>
      </c>
      <c r="AA806" s="98" t="s">
        <v>451</v>
      </c>
      <c r="AB806" s="98" t="s">
        <v>452</v>
      </c>
      <c r="AC806" s="98" t="s">
        <v>453</v>
      </c>
      <c r="AD806" s="102">
        <v>4873000</v>
      </c>
      <c r="AE806" s="98" t="s">
        <v>4349</v>
      </c>
      <c r="AF806" s="98" t="s">
        <v>290</v>
      </c>
      <c r="AG806" s="98" t="s">
        <v>290</v>
      </c>
      <c r="AH806" s="98" t="s">
        <v>632</v>
      </c>
      <c r="AI806" s="98" t="s">
        <v>3730</v>
      </c>
      <c r="AJ806" s="98" t="s">
        <v>4306</v>
      </c>
      <c r="AK806" s="98" t="s">
        <v>4350</v>
      </c>
      <c r="AL806" s="98" t="s">
        <v>4351</v>
      </c>
      <c r="AM806" s="98"/>
      <c r="AN806" s="98" t="s">
        <v>304</v>
      </c>
      <c r="AO806" s="98" t="s">
        <v>493</v>
      </c>
      <c r="AP806" s="98" t="s">
        <v>684</v>
      </c>
      <c r="AQ806" s="103" t="s">
        <v>685</v>
      </c>
      <c r="AR806" s="78" t="s">
        <v>995</v>
      </c>
      <c r="AS806" s="78" t="s">
        <v>996</v>
      </c>
      <c r="AT806" s="79" t="s">
        <v>997</v>
      </c>
    </row>
    <row r="807" spans="1:46" x14ac:dyDescent="0.25">
      <c r="A807" s="101">
        <v>99822</v>
      </c>
      <c r="B807" s="97">
        <v>44705</v>
      </c>
      <c r="C807" s="98" t="s">
        <v>4352</v>
      </c>
      <c r="D807" s="98" t="s">
        <v>201</v>
      </c>
      <c r="E807" s="102">
        <v>3475000</v>
      </c>
      <c r="F807" s="102">
        <v>29414</v>
      </c>
      <c r="G807" s="102">
        <v>0</v>
      </c>
      <c r="H807" s="99" t="s">
        <v>480</v>
      </c>
      <c r="I807" s="98">
        <v>1022997137</v>
      </c>
      <c r="J807" s="98" t="s">
        <v>1259</v>
      </c>
      <c r="K807" s="98" t="s">
        <v>213</v>
      </c>
      <c r="L807" s="98" t="s">
        <v>223</v>
      </c>
      <c r="M807" s="98" t="s">
        <v>1260</v>
      </c>
      <c r="N807" s="98" t="s">
        <v>216</v>
      </c>
      <c r="O807" s="98" t="s">
        <v>564</v>
      </c>
      <c r="P807" s="98" t="s">
        <v>565</v>
      </c>
      <c r="Q807" s="99" t="s">
        <v>203</v>
      </c>
      <c r="R807" s="98" t="s">
        <v>204</v>
      </c>
      <c r="S807" s="98" t="s">
        <v>483</v>
      </c>
      <c r="T807" s="98" t="s">
        <v>484</v>
      </c>
      <c r="U807" s="102">
        <v>3475000</v>
      </c>
      <c r="V807" s="102">
        <v>0</v>
      </c>
      <c r="W807" s="102">
        <v>3475000</v>
      </c>
      <c r="X807" s="102">
        <v>0</v>
      </c>
      <c r="Y807" s="98" t="s">
        <v>207</v>
      </c>
      <c r="Z807" s="98" t="s">
        <v>208</v>
      </c>
      <c r="AA807" s="98" t="s">
        <v>1066</v>
      </c>
      <c r="AB807" s="98" t="s">
        <v>452</v>
      </c>
      <c r="AC807" s="98" t="s">
        <v>453</v>
      </c>
      <c r="AD807" s="102">
        <v>3475000</v>
      </c>
      <c r="AE807" s="98" t="s">
        <v>4353</v>
      </c>
      <c r="AF807" s="98" t="s">
        <v>1262</v>
      </c>
      <c r="AG807" s="98" t="s">
        <v>1262</v>
      </c>
      <c r="AH807" s="98" t="s">
        <v>1263</v>
      </c>
      <c r="AI807" s="98" t="s">
        <v>3733</v>
      </c>
      <c r="AJ807" s="98" t="s">
        <v>4306</v>
      </c>
      <c r="AK807" s="98" t="s">
        <v>4354</v>
      </c>
      <c r="AL807" s="98" t="s">
        <v>4355</v>
      </c>
      <c r="AM807" s="98"/>
      <c r="AN807" s="98" t="s">
        <v>617</v>
      </c>
      <c r="AO807" s="98" t="s">
        <v>493</v>
      </c>
      <c r="AP807" s="98" t="s">
        <v>1266</v>
      </c>
      <c r="AQ807" s="103" t="s">
        <v>1267</v>
      </c>
      <c r="AR807" s="78" t="s">
        <v>995</v>
      </c>
      <c r="AS807" s="78" t="s">
        <v>996</v>
      </c>
      <c r="AT807" s="79" t="s">
        <v>997</v>
      </c>
    </row>
    <row r="808" spans="1:46" x14ac:dyDescent="0.25">
      <c r="A808" s="101">
        <v>99922</v>
      </c>
      <c r="B808" s="97">
        <v>44705</v>
      </c>
      <c r="C808" s="98" t="s">
        <v>4356</v>
      </c>
      <c r="D808" s="98" t="s">
        <v>201</v>
      </c>
      <c r="E808" s="102">
        <v>4873000</v>
      </c>
      <c r="F808" s="102">
        <v>41247</v>
      </c>
      <c r="G808" s="102">
        <v>0</v>
      </c>
      <c r="H808" s="99" t="s">
        <v>480</v>
      </c>
      <c r="I808" s="98">
        <v>80249181</v>
      </c>
      <c r="J808" s="98" t="s">
        <v>922</v>
      </c>
      <c r="K808" s="98" t="s">
        <v>213</v>
      </c>
      <c r="L808" s="98" t="s">
        <v>223</v>
      </c>
      <c r="M808" s="98" t="s">
        <v>923</v>
      </c>
      <c r="N808" s="98" t="s">
        <v>216</v>
      </c>
      <c r="O808" s="98" t="s">
        <v>233</v>
      </c>
      <c r="P808" s="98" t="s">
        <v>234</v>
      </c>
      <c r="Q808" s="99" t="s">
        <v>203</v>
      </c>
      <c r="R808" s="98" t="s">
        <v>204</v>
      </c>
      <c r="S808" s="98" t="s">
        <v>507</v>
      </c>
      <c r="T808" s="98" t="s">
        <v>508</v>
      </c>
      <c r="U808" s="102">
        <v>4873000</v>
      </c>
      <c r="V808" s="102">
        <v>0</v>
      </c>
      <c r="W808" s="102">
        <v>4873000</v>
      </c>
      <c r="X808" s="102">
        <v>0</v>
      </c>
      <c r="Y808" s="98" t="s">
        <v>207</v>
      </c>
      <c r="Z808" s="98" t="s">
        <v>208</v>
      </c>
      <c r="AA808" s="98" t="s">
        <v>451</v>
      </c>
      <c r="AB808" s="98" t="s">
        <v>452</v>
      </c>
      <c r="AC808" s="98" t="s">
        <v>453</v>
      </c>
      <c r="AD808" s="102">
        <v>4873000</v>
      </c>
      <c r="AE808" s="98" t="s">
        <v>4357</v>
      </c>
      <c r="AF808" s="98" t="s">
        <v>438</v>
      </c>
      <c r="AG808" s="98" t="s">
        <v>438</v>
      </c>
      <c r="AH808" s="98" t="s">
        <v>925</v>
      </c>
      <c r="AI808" s="98" t="s">
        <v>3736</v>
      </c>
      <c r="AJ808" s="98" t="s">
        <v>4306</v>
      </c>
      <c r="AK808" s="98" t="s">
        <v>4358</v>
      </c>
      <c r="AL808" s="98" t="s">
        <v>4359</v>
      </c>
      <c r="AM808" s="98"/>
      <c r="AN808" s="98" t="s">
        <v>617</v>
      </c>
      <c r="AO808" s="98" t="s">
        <v>493</v>
      </c>
      <c r="AP808" s="98" t="s">
        <v>929</v>
      </c>
      <c r="AQ808" s="103" t="s">
        <v>930</v>
      </c>
      <c r="AR808" s="78" t="s">
        <v>995</v>
      </c>
      <c r="AS808" s="78" t="s">
        <v>996</v>
      </c>
      <c r="AT808" s="79" t="s">
        <v>997</v>
      </c>
    </row>
    <row r="809" spans="1:46" x14ac:dyDescent="0.25">
      <c r="A809" s="101">
        <v>100022</v>
      </c>
      <c r="B809" s="97">
        <v>44705</v>
      </c>
      <c r="C809" s="98" t="s">
        <v>4360</v>
      </c>
      <c r="D809" s="98" t="s">
        <v>201</v>
      </c>
      <c r="E809" s="102">
        <v>3150000</v>
      </c>
      <c r="F809" s="102">
        <v>26664</v>
      </c>
      <c r="G809" s="102">
        <v>0</v>
      </c>
      <c r="H809" s="99" t="s">
        <v>480</v>
      </c>
      <c r="I809" s="98">
        <v>49794563</v>
      </c>
      <c r="J809" s="98" t="s">
        <v>1387</v>
      </c>
      <c r="K809" s="98" t="s">
        <v>213</v>
      </c>
      <c r="L809" s="98" t="s">
        <v>223</v>
      </c>
      <c r="M809" s="98" t="s">
        <v>1388</v>
      </c>
      <c r="N809" s="98" t="s">
        <v>216</v>
      </c>
      <c r="O809" s="98" t="s">
        <v>233</v>
      </c>
      <c r="P809" s="98" t="s">
        <v>234</v>
      </c>
      <c r="Q809" s="99" t="s">
        <v>203</v>
      </c>
      <c r="R809" s="98" t="s">
        <v>204</v>
      </c>
      <c r="S809" s="98" t="s">
        <v>610</v>
      </c>
      <c r="T809" s="98" t="s">
        <v>611</v>
      </c>
      <c r="U809" s="102">
        <v>3150000</v>
      </c>
      <c r="V809" s="102">
        <v>0</v>
      </c>
      <c r="W809" s="102">
        <v>3150000</v>
      </c>
      <c r="X809" s="102">
        <v>0</v>
      </c>
      <c r="Y809" s="98" t="s">
        <v>207</v>
      </c>
      <c r="Z809" s="98" t="s">
        <v>208</v>
      </c>
      <c r="AA809" s="98" t="s">
        <v>451</v>
      </c>
      <c r="AB809" s="98" t="s">
        <v>452</v>
      </c>
      <c r="AC809" s="98" t="s">
        <v>453</v>
      </c>
      <c r="AD809" s="102">
        <v>3150000</v>
      </c>
      <c r="AE809" s="98" t="s">
        <v>4361</v>
      </c>
      <c r="AF809" s="98" t="s">
        <v>1390</v>
      </c>
      <c r="AG809" s="98" t="s">
        <v>1391</v>
      </c>
      <c r="AH809" s="98" t="s">
        <v>776</v>
      </c>
      <c r="AI809" s="98" t="s">
        <v>3739</v>
      </c>
      <c r="AJ809" s="98" t="s">
        <v>4306</v>
      </c>
      <c r="AK809" s="98" t="s">
        <v>4362</v>
      </c>
      <c r="AL809" s="98" t="s">
        <v>4363</v>
      </c>
      <c r="AM809" s="98"/>
      <c r="AN809" s="98" t="s">
        <v>343</v>
      </c>
      <c r="AO809" s="98" t="s">
        <v>493</v>
      </c>
      <c r="AP809" s="98" t="s">
        <v>3775</v>
      </c>
      <c r="AQ809" s="103" t="s">
        <v>1395</v>
      </c>
      <c r="AR809" s="78" t="s">
        <v>995</v>
      </c>
      <c r="AS809" s="78" t="s">
        <v>996</v>
      </c>
      <c r="AT809" s="79" t="s">
        <v>997</v>
      </c>
    </row>
    <row r="810" spans="1:46" x14ac:dyDescent="0.25">
      <c r="A810" s="101">
        <v>100122</v>
      </c>
      <c r="B810" s="97">
        <v>44705</v>
      </c>
      <c r="C810" s="98" t="s">
        <v>4364</v>
      </c>
      <c r="D810" s="98" t="s">
        <v>201</v>
      </c>
      <c r="E810" s="102">
        <v>3150000</v>
      </c>
      <c r="F810" s="102">
        <v>26664</v>
      </c>
      <c r="G810" s="102">
        <v>0</v>
      </c>
      <c r="H810" s="99" t="s">
        <v>480</v>
      </c>
      <c r="I810" s="98">
        <v>1065889898</v>
      </c>
      <c r="J810" s="98" t="s">
        <v>1783</v>
      </c>
      <c r="K810" s="98" t="s">
        <v>213</v>
      </c>
      <c r="L810" s="98" t="s">
        <v>223</v>
      </c>
      <c r="M810" s="98" t="s">
        <v>1784</v>
      </c>
      <c r="N810" s="98" t="s">
        <v>216</v>
      </c>
      <c r="O810" s="98" t="s">
        <v>467</v>
      </c>
      <c r="P810" s="98" t="s">
        <v>468</v>
      </c>
      <c r="Q810" s="99" t="s">
        <v>203</v>
      </c>
      <c r="R810" s="98" t="s">
        <v>204</v>
      </c>
      <c r="S810" s="98" t="s">
        <v>610</v>
      </c>
      <c r="T810" s="98" t="s">
        <v>611</v>
      </c>
      <c r="U810" s="102">
        <v>3150000</v>
      </c>
      <c r="V810" s="102">
        <v>0</v>
      </c>
      <c r="W810" s="102">
        <v>3150000</v>
      </c>
      <c r="X810" s="102">
        <v>0</v>
      </c>
      <c r="Y810" s="98" t="s">
        <v>207</v>
      </c>
      <c r="Z810" s="98" t="s">
        <v>208</v>
      </c>
      <c r="AA810" s="98" t="s">
        <v>451</v>
      </c>
      <c r="AB810" s="98" t="s">
        <v>452</v>
      </c>
      <c r="AC810" s="98" t="s">
        <v>453</v>
      </c>
      <c r="AD810" s="102">
        <v>3150000</v>
      </c>
      <c r="AE810" s="98" t="s">
        <v>4361</v>
      </c>
      <c r="AF810" s="98" t="s">
        <v>1390</v>
      </c>
      <c r="AG810" s="98" t="s">
        <v>1391</v>
      </c>
      <c r="AH810" s="98" t="s">
        <v>783</v>
      </c>
      <c r="AI810" s="98" t="s">
        <v>3743</v>
      </c>
      <c r="AJ810" s="98" t="s">
        <v>4306</v>
      </c>
      <c r="AK810" s="98" t="s">
        <v>4365</v>
      </c>
      <c r="AL810" s="98" t="s">
        <v>4366</v>
      </c>
      <c r="AM810" s="98"/>
      <c r="AN810" s="98" t="s">
        <v>343</v>
      </c>
      <c r="AO810" s="98" t="s">
        <v>493</v>
      </c>
      <c r="AP810" s="98" t="s">
        <v>3945</v>
      </c>
      <c r="AQ810" s="103" t="s">
        <v>1395</v>
      </c>
      <c r="AR810" s="78" t="s">
        <v>995</v>
      </c>
      <c r="AS810" s="78" t="s">
        <v>996</v>
      </c>
      <c r="AT810" s="79" t="s">
        <v>997</v>
      </c>
    </row>
    <row r="811" spans="1:46" x14ac:dyDescent="0.25">
      <c r="A811" s="101">
        <v>100222</v>
      </c>
      <c r="B811" s="97">
        <v>44705</v>
      </c>
      <c r="C811" s="98" t="s">
        <v>4367</v>
      </c>
      <c r="D811" s="98" t="s">
        <v>201</v>
      </c>
      <c r="E811" s="102">
        <v>3150000</v>
      </c>
      <c r="F811" s="102">
        <v>26664</v>
      </c>
      <c r="G811" s="102">
        <v>0</v>
      </c>
      <c r="H811" s="99" t="s">
        <v>480</v>
      </c>
      <c r="I811" s="98">
        <v>1032483094</v>
      </c>
      <c r="J811" s="98" t="s">
        <v>932</v>
      </c>
      <c r="K811" s="98" t="s">
        <v>213</v>
      </c>
      <c r="L811" s="98" t="s">
        <v>223</v>
      </c>
      <c r="M811" s="98" t="s">
        <v>933</v>
      </c>
      <c r="N811" s="98" t="s">
        <v>216</v>
      </c>
      <c r="O811" s="98" t="s">
        <v>564</v>
      </c>
      <c r="P811" s="98" t="s">
        <v>565</v>
      </c>
      <c r="Q811" s="99" t="s">
        <v>203</v>
      </c>
      <c r="R811" s="98" t="s">
        <v>204</v>
      </c>
      <c r="S811" s="98" t="s">
        <v>507</v>
      </c>
      <c r="T811" s="98" t="s">
        <v>508</v>
      </c>
      <c r="U811" s="102">
        <v>3150000</v>
      </c>
      <c r="V811" s="102">
        <v>0</v>
      </c>
      <c r="W811" s="102">
        <v>3150000</v>
      </c>
      <c r="X811" s="102">
        <v>0</v>
      </c>
      <c r="Y811" s="98" t="s">
        <v>207</v>
      </c>
      <c r="Z811" s="98" t="s">
        <v>208</v>
      </c>
      <c r="AA811" s="98" t="s">
        <v>451</v>
      </c>
      <c r="AB811" s="98" t="s">
        <v>452</v>
      </c>
      <c r="AC811" s="98" t="s">
        <v>453</v>
      </c>
      <c r="AD811" s="102">
        <v>3150000</v>
      </c>
      <c r="AE811" s="98" t="s">
        <v>4368</v>
      </c>
      <c r="AF811" s="98" t="s">
        <v>935</v>
      </c>
      <c r="AG811" s="98" t="s">
        <v>935</v>
      </c>
      <c r="AH811" s="98" t="s">
        <v>936</v>
      </c>
      <c r="AI811" s="98" t="s">
        <v>3749</v>
      </c>
      <c r="AJ811" s="98" t="s">
        <v>4306</v>
      </c>
      <c r="AK811" s="98" t="s">
        <v>4369</v>
      </c>
      <c r="AL811" s="98" t="s">
        <v>4370</v>
      </c>
      <c r="AM811" s="98"/>
      <c r="AN811" s="98" t="s">
        <v>617</v>
      </c>
      <c r="AO811" s="98" t="s">
        <v>493</v>
      </c>
      <c r="AP811" s="98" t="s">
        <v>940</v>
      </c>
      <c r="AQ811" s="103" t="s">
        <v>941</v>
      </c>
      <c r="AR811" s="78" t="s">
        <v>995</v>
      </c>
      <c r="AS811" s="78" t="s">
        <v>996</v>
      </c>
      <c r="AT811" s="79" t="s">
        <v>997</v>
      </c>
    </row>
    <row r="812" spans="1:46" x14ac:dyDescent="0.25">
      <c r="A812" s="101">
        <v>100322</v>
      </c>
      <c r="B812" s="97">
        <v>44705</v>
      </c>
      <c r="C812" s="98" t="s">
        <v>4371</v>
      </c>
      <c r="D812" s="98" t="s">
        <v>201</v>
      </c>
      <c r="E812" s="102">
        <v>3475000</v>
      </c>
      <c r="F812" s="102">
        <v>29414</v>
      </c>
      <c r="G812" s="102">
        <v>0</v>
      </c>
      <c r="H812" s="99" t="s">
        <v>480</v>
      </c>
      <c r="I812" s="98">
        <v>52708925</v>
      </c>
      <c r="J812" s="98" t="s">
        <v>1249</v>
      </c>
      <c r="K812" s="98" t="s">
        <v>213</v>
      </c>
      <c r="L812" s="98" t="s">
        <v>223</v>
      </c>
      <c r="M812" s="98" t="s">
        <v>1250</v>
      </c>
      <c r="N812" s="98" t="s">
        <v>216</v>
      </c>
      <c r="O812" s="98" t="s">
        <v>467</v>
      </c>
      <c r="P812" s="98" t="s">
        <v>468</v>
      </c>
      <c r="Q812" s="99" t="s">
        <v>203</v>
      </c>
      <c r="R812" s="98" t="s">
        <v>204</v>
      </c>
      <c r="S812" s="98" t="s">
        <v>483</v>
      </c>
      <c r="T812" s="98" t="s">
        <v>484</v>
      </c>
      <c r="U812" s="102">
        <v>3475000</v>
      </c>
      <c r="V812" s="102">
        <v>0</v>
      </c>
      <c r="W812" s="102">
        <v>3475000</v>
      </c>
      <c r="X812" s="102">
        <v>0</v>
      </c>
      <c r="Y812" s="98" t="s">
        <v>207</v>
      </c>
      <c r="Z812" s="98" t="s">
        <v>208</v>
      </c>
      <c r="AA812" s="98" t="s">
        <v>451</v>
      </c>
      <c r="AB812" s="98" t="s">
        <v>452</v>
      </c>
      <c r="AC812" s="98" t="s">
        <v>453</v>
      </c>
      <c r="AD812" s="102">
        <v>3475000</v>
      </c>
      <c r="AE812" s="98" t="s">
        <v>4372</v>
      </c>
      <c r="AF812" s="98" t="s">
        <v>925</v>
      </c>
      <c r="AG812" s="98" t="s">
        <v>925</v>
      </c>
      <c r="AH812" s="98" t="s">
        <v>1252</v>
      </c>
      <c r="AI812" s="98" t="s">
        <v>3753</v>
      </c>
      <c r="AJ812" s="98" t="s">
        <v>4306</v>
      </c>
      <c r="AK812" s="98" t="s">
        <v>4373</v>
      </c>
      <c r="AL812" s="98" t="s">
        <v>4374</v>
      </c>
      <c r="AM812" s="98"/>
      <c r="AN812" s="98" t="s">
        <v>492</v>
      </c>
      <c r="AO812" s="98" t="s">
        <v>493</v>
      </c>
      <c r="AP812" s="98" t="s">
        <v>1256</v>
      </c>
      <c r="AQ812" s="103" t="s">
        <v>1257</v>
      </c>
      <c r="AR812" s="78" t="s">
        <v>995</v>
      </c>
      <c r="AS812" s="78" t="s">
        <v>996</v>
      </c>
      <c r="AT812" s="79" t="s">
        <v>997</v>
      </c>
    </row>
    <row r="813" spans="1:46" x14ac:dyDescent="0.25">
      <c r="A813" s="101">
        <v>100422</v>
      </c>
      <c r="B813" s="97">
        <v>44705</v>
      </c>
      <c r="C813" s="98" t="s">
        <v>4375</v>
      </c>
      <c r="D813" s="98" t="s">
        <v>201</v>
      </c>
      <c r="E813" s="102">
        <v>3150000</v>
      </c>
      <c r="F813" s="102">
        <v>26664</v>
      </c>
      <c r="G813" s="102">
        <v>0</v>
      </c>
      <c r="H813" s="99" t="s">
        <v>480</v>
      </c>
      <c r="I813" s="98">
        <v>1066179217</v>
      </c>
      <c r="J813" s="98" t="s">
        <v>1397</v>
      </c>
      <c r="K813" s="98" t="s">
        <v>213</v>
      </c>
      <c r="L813" s="98" t="s">
        <v>223</v>
      </c>
      <c r="M813" s="98" t="s">
        <v>1398</v>
      </c>
      <c r="N813" s="98" t="s">
        <v>216</v>
      </c>
      <c r="O813" s="98" t="s">
        <v>467</v>
      </c>
      <c r="P813" s="98" t="s">
        <v>468</v>
      </c>
      <c r="Q813" s="99" t="s">
        <v>203</v>
      </c>
      <c r="R813" s="98" t="s">
        <v>204</v>
      </c>
      <c r="S813" s="98" t="s">
        <v>483</v>
      </c>
      <c r="T813" s="98" t="s">
        <v>484</v>
      </c>
      <c r="U813" s="102">
        <v>3150000</v>
      </c>
      <c r="V813" s="102">
        <v>0</v>
      </c>
      <c r="W813" s="102">
        <v>3150000</v>
      </c>
      <c r="X813" s="102">
        <v>0</v>
      </c>
      <c r="Y813" s="98" t="s">
        <v>207</v>
      </c>
      <c r="Z813" s="98" t="s">
        <v>208</v>
      </c>
      <c r="AA813" s="98" t="s">
        <v>451</v>
      </c>
      <c r="AB813" s="98" t="s">
        <v>452</v>
      </c>
      <c r="AC813" s="98" t="s">
        <v>453</v>
      </c>
      <c r="AD813" s="102">
        <v>3150000</v>
      </c>
      <c r="AE813" s="98" t="s">
        <v>4376</v>
      </c>
      <c r="AF813" s="98" t="s">
        <v>775</v>
      </c>
      <c r="AG813" s="98" t="s">
        <v>775</v>
      </c>
      <c r="AH813" s="98" t="s">
        <v>633</v>
      </c>
      <c r="AI813" s="98" t="s">
        <v>3757</v>
      </c>
      <c r="AJ813" s="98" t="s">
        <v>4306</v>
      </c>
      <c r="AK813" s="98" t="s">
        <v>4377</v>
      </c>
      <c r="AL813" s="98" t="s">
        <v>4378</v>
      </c>
      <c r="AM813" s="98"/>
      <c r="AN813" s="98" t="s">
        <v>765</v>
      </c>
      <c r="AO813" s="98" t="s">
        <v>493</v>
      </c>
      <c r="AP813" s="98" t="s">
        <v>1403</v>
      </c>
      <c r="AQ813" s="103" t="s">
        <v>1404</v>
      </c>
      <c r="AR813" s="78" t="s">
        <v>995</v>
      </c>
      <c r="AS813" s="78" t="s">
        <v>996</v>
      </c>
      <c r="AT813" s="79" t="s">
        <v>997</v>
      </c>
    </row>
    <row r="814" spans="1:46" x14ac:dyDescent="0.25">
      <c r="A814" s="101">
        <v>100522</v>
      </c>
      <c r="B814" s="97">
        <v>44705</v>
      </c>
      <c r="C814" s="98" t="s">
        <v>4379</v>
      </c>
      <c r="D814" s="98" t="s">
        <v>201</v>
      </c>
      <c r="E814" s="102">
        <v>3150000</v>
      </c>
      <c r="F814" s="102">
        <v>26664</v>
      </c>
      <c r="G814" s="102">
        <v>0</v>
      </c>
      <c r="H814" s="99" t="s">
        <v>480</v>
      </c>
      <c r="I814" s="98">
        <v>77194104</v>
      </c>
      <c r="J814" s="98" t="s">
        <v>1415</v>
      </c>
      <c r="K814" s="98" t="s">
        <v>213</v>
      </c>
      <c r="L814" s="98" t="s">
        <v>223</v>
      </c>
      <c r="M814" s="98" t="s">
        <v>1416</v>
      </c>
      <c r="N814" s="98" t="s">
        <v>216</v>
      </c>
      <c r="O814" s="98" t="s">
        <v>467</v>
      </c>
      <c r="P814" s="98" t="s">
        <v>468</v>
      </c>
      <c r="Q814" s="99" t="s">
        <v>203</v>
      </c>
      <c r="R814" s="98" t="s">
        <v>204</v>
      </c>
      <c r="S814" s="98" t="s">
        <v>483</v>
      </c>
      <c r="T814" s="98" t="s">
        <v>484</v>
      </c>
      <c r="U814" s="102">
        <v>3150000</v>
      </c>
      <c r="V814" s="102">
        <v>0</v>
      </c>
      <c r="W814" s="102">
        <v>3150000</v>
      </c>
      <c r="X814" s="102">
        <v>0</v>
      </c>
      <c r="Y814" s="98" t="s">
        <v>207</v>
      </c>
      <c r="Z814" s="98" t="s">
        <v>208</v>
      </c>
      <c r="AA814" s="98" t="s">
        <v>451</v>
      </c>
      <c r="AB814" s="98" t="s">
        <v>452</v>
      </c>
      <c r="AC814" s="98" t="s">
        <v>453</v>
      </c>
      <c r="AD814" s="102">
        <v>3150000</v>
      </c>
      <c r="AE814" s="98" t="s">
        <v>4380</v>
      </c>
      <c r="AF814" s="98" t="s">
        <v>341</v>
      </c>
      <c r="AG814" s="98" t="s">
        <v>341</v>
      </c>
      <c r="AH814" s="98" t="s">
        <v>919</v>
      </c>
      <c r="AI814" s="98" t="s">
        <v>3760</v>
      </c>
      <c r="AJ814" s="98" t="s">
        <v>4306</v>
      </c>
      <c r="AK814" s="98" t="s">
        <v>4381</v>
      </c>
      <c r="AL814" s="98" t="s">
        <v>4382</v>
      </c>
      <c r="AM814" s="98"/>
      <c r="AN814" s="98" t="s">
        <v>343</v>
      </c>
      <c r="AO814" s="98" t="s">
        <v>493</v>
      </c>
      <c r="AP814" s="98" t="s">
        <v>1420</v>
      </c>
      <c r="AQ814" s="103" t="s">
        <v>1421</v>
      </c>
      <c r="AR814" s="78" t="s">
        <v>995</v>
      </c>
      <c r="AS814" s="78" t="s">
        <v>996</v>
      </c>
      <c r="AT814" s="79" t="s">
        <v>997</v>
      </c>
    </row>
    <row r="815" spans="1:46" x14ac:dyDescent="0.25">
      <c r="A815" s="101">
        <v>100622</v>
      </c>
      <c r="B815" s="97">
        <v>44705</v>
      </c>
      <c r="C815" s="98" t="s">
        <v>4383</v>
      </c>
      <c r="D815" s="98" t="s">
        <v>201</v>
      </c>
      <c r="E815" s="102">
        <v>3150000</v>
      </c>
      <c r="F815" s="102">
        <v>26664</v>
      </c>
      <c r="G815" s="102">
        <v>0</v>
      </c>
      <c r="H815" s="99" t="s">
        <v>480</v>
      </c>
      <c r="I815" s="98">
        <v>1023947833</v>
      </c>
      <c r="J815" s="98" t="s">
        <v>1406</v>
      </c>
      <c r="K815" s="98" t="s">
        <v>213</v>
      </c>
      <c r="L815" s="98" t="s">
        <v>223</v>
      </c>
      <c r="M815" s="98" t="s">
        <v>1407</v>
      </c>
      <c r="N815" s="98" t="s">
        <v>216</v>
      </c>
      <c r="O815" s="98" t="s">
        <v>233</v>
      </c>
      <c r="P815" s="98" t="s">
        <v>234</v>
      </c>
      <c r="Q815" s="99" t="s">
        <v>203</v>
      </c>
      <c r="R815" s="98" t="s">
        <v>204</v>
      </c>
      <c r="S815" s="98" t="s">
        <v>483</v>
      </c>
      <c r="T815" s="98" t="s">
        <v>484</v>
      </c>
      <c r="U815" s="102">
        <v>3150000</v>
      </c>
      <c r="V815" s="102">
        <v>0</v>
      </c>
      <c r="W815" s="102">
        <v>3150000</v>
      </c>
      <c r="X815" s="102">
        <v>0</v>
      </c>
      <c r="Y815" s="98" t="s">
        <v>207</v>
      </c>
      <c r="Z815" s="98" t="s">
        <v>208</v>
      </c>
      <c r="AA815" s="98" t="s">
        <v>451</v>
      </c>
      <c r="AB815" s="98" t="s">
        <v>452</v>
      </c>
      <c r="AC815" s="98" t="s">
        <v>453</v>
      </c>
      <c r="AD815" s="102">
        <v>3150000</v>
      </c>
      <c r="AE815" s="98" t="s">
        <v>4384</v>
      </c>
      <c r="AF815" s="98" t="s">
        <v>555</v>
      </c>
      <c r="AG815" s="98" t="s">
        <v>555</v>
      </c>
      <c r="AH815" s="98" t="s">
        <v>1341</v>
      </c>
      <c r="AI815" s="98" t="s">
        <v>3764</v>
      </c>
      <c r="AJ815" s="98" t="s">
        <v>4306</v>
      </c>
      <c r="AK815" s="98" t="s">
        <v>4385</v>
      </c>
      <c r="AL815" s="98" t="s">
        <v>4386</v>
      </c>
      <c r="AM815" s="98"/>
      <c r="AN815" s="98" t="s">
        <v>492</v>
      </c>
      <c r="AO815" s="98" t="s">
        <v>501</v>
      </c>
      <c r="AP815" s="98" t="s">
        <v>1412</v>
      </c>
      <c r="AQ815" s="103" t="s">
        <v>1413</v>
      </c>
      <c r="AR815" s="78" t="s">
        <v>995</v>
      </c>
      <c r="AS815" s="78" t="s">
        <v>996</v>
      </c>
      <c r="AT815" s="79" t="s">
        <v>997</v>
      </c>
    </row>
    <row r="816" spans="1:46" x14ac:dyDescent="0.25">
      <c r="A816" s="101">
        <v>100722</v>
      </c>
      <c r="B816" s="97">
        <v>44705</v>
      </c>
      <c r="C816" s="98" t="s">
        <v>4387</v>
      </c>
      <c r="D816" s="98" t="s">
        <v>201</v>
      </c>
      <c r="E816" s="102">
        <v>3308790</v>
      </c>
      <c r="F816" s="102">
        <v>0</v>
      </c>
      <c r="G816" s="102">
        <v>0</v>
      </c>
      <c r="H816" s="99" t="s">
        <v>202</v>
      </c>
      <c r="I816" s="98">
        <v>899999115</v>
      </c>
      <c r="J816" s="98" t="s">
        <v>212</v>
      </c>
      <c r="K816" s="98" t="s">
        <v>213</v>
      </c>
      <c r="L816" s="98" t="s">
        <v>214</v>
      </c>
      <c r="M816" s="98" t="s">
        <v>215</v>
      </c>
      <c r="N816" s="98" t="s">
        <v>216</v>
      </c>
      <c r="O816" s="98" t="s">
        <v>217</v>
      </c>
      <c r="P816" s="98" t="s">
        <v>218</v>
      </c>
      <c r="Q816" s="99" t="s">
        <v>203</v>
      </c>
      <c r="R816" s="98" t="s">
        <v>204</v>
      </c>
      <c r="S816" s="98" t="s">
        <v>219</v>
      </c>
      <c r="T816" s="98" t="s">
        <v>220</v>
      </c>
      <c r="U816" s="102">
        <v>3308790</v>
      </c>
      <c r="V816" s="102">
        <v>0</v>
      </c>
      <c r="W816" s="102">
        <v>3308790</v>
      </c>
      <c r="X816" s="102">
        <v>0</v>
      </c>
      <c r="Y816" s="98" t="s">
        <v>207</v>
      </c>
      <c r="Z816" s="98" t="s">
        <v>208</v>
      </c>
      <c r="AA816" s="98" t="s">
        <v>209</v>
      </c>
      <c r="AB816" s="98" t="s">
        <v>221</v>
      </c>
      <c r="AC816" s="98" t="s">
        <v>138</v>
      </c>
      <c r="AD816" s="102">
        <v>3308790</v>
      </c>
      <c r="AE816" s="98" t="s">
        <v>4388</v>
      </c>
      <c r="AF816" s="98" t="s">
        <v>300</v>
      </c>
      <c r="AG816" s="98" t="s">
        <v>301</v>
      </c>
      <c r="AH816" s="98" t="s">
        <v>1999</v>
      </c>
      <c r="AI816" s="98" t="s">
        <v>3370</v>
      </c>
      <c r="AJ816" s="98" t="s">
        <v>3997</v>
      </c>
      <c r="AK816" s="98" t="s">
        <v>4389</v>
      </c>
      <c r="AL816" s="98" t="s">
        <v>4390</v>
      </c>
      <c r="AM816" s="98"/>
      <c r="AN816" s="98" t="s">
        <v>3997</v>
      </c>
      <c r="AO816" s="98" t="s">
        <v>210</v>
      </c>
      <c r="AP816" s="98" t="s">
        <v>4391</v>
      </c>
      <c r="AQ816" s="103" t="s">
        <v>4392</v>
      </c>
      <c r="AR816" s="78" t="str">
        <f>VLOOKUP(AB816,RUBROS[],3,FALSE)</f>
        <v>TELEFONIA</v>
      </c>
      <c r="AS816" s="78" t="str">
        <f>VLOOKUP(AB816,RUBROS[],4,FALSE)</f>
        <v>ARTÍCULO 15. PAPELERÍA, ÚTILES DE ESCRITORIO Y OFICINA Y TELEFONÍA</v>
      </c>
      <c r="AT816" s="110" t="s">
        <v>27</v>
      </c>
    </row>
    <row r="817" spans="1:46" x14ac:dyDescent="0.25">
      <c r="A817" s="101">
        <v>100822</v>
      </c>
      <c r="B817" s="97">
        <v>44705</v>
      </c>
      <c r="C817" s="98" t="s">
        <v>4393</v>
      </c>
      <c r="D817" s="98" t="s">
        <v>201</v>
      </c>
      <c r="E817" s="102">
        <v>767217.99</v>
      </c>
      <c r="F817" s="102">
        <v>0</v>
      </c>
      <c r="G817" s="102">
        <v>0</v>
      </c>
      <c r="H817" s="99" t="s">
        <v>202</v>
      </c>
      <c r="I817" s="98">
        <v>899999115</v>
      </c>
      <c r="J817" s="98" t="s">
        <v>212</v>
      </c>
      <c r="K817" s="98" t="s">
        <v>213</v>
      </c>
      <c r="L817" s="98" t="s">
        <v>214</v>
      </c>
      <c r="M817" s="98" t="s">
        <v>215</v>
      </c>
      <c r="N817" s="98" t="s">
        <v>216</v>
      </c>
      <c r="O817" s="98" t="s">
        <v>217</v>
      </c>
      <c r="P817" s="98" t="s">
        <v>218</v>
      </c>
      <c r="Q817" s="99" t="s">
        <v>203</v>
      </c>
      <c r="R817" s="98" t="s">
        <v>204</v>
      </c>
      <c r="S817" s="98" t="s">
        <v>219</v>
      </c>
      <c r="T817" s="98" t="s">
        <v>220</v>
      </c>
      <c r="U817" s="102">
        <v>767217.99</v>
      </c>
      <c r="V817" s="102">
        <v>0</v>
      </c>
      <c r="W817" s="102">
        <v>767217.99</v>
      </c>
      <c r="X817" s="102">
        <v>0</v>
      </c>
      <c r="Y817" s="98" t="s">
        <v>207</v>
      </c>
      <c r="Z817" s="98" t="s">
        <v>208</v>
      </c>
      <c r="AA817" s="98" t="s">
        <v>209</v>
      </c>
      <c r="AB817" s="98" t="s">
        <v>469</v>
      </c>
      <c r="AC817" s="98" t="s">
        <v>470</v>
      </c>
      <c r="AD817" s="102">
        <v>767217.99</v>
      </c>
      <c r="AE817" s="98" t="s">
        <v>4394</v>
      </c>
      <c r="AF817" s="98" t="s">
        <v>305</v>
      </c>
      <c r="AG817" s="98" t="s">
        <v>305</v>
      </c>
      <c r="AH817" s="98" t="s">
        <v>305</v>
      </c>
      <c r="AI817" s="98" t="s">
        <v>3367</v>
      </c>
      <c r="AJ817" s="98" t="s">
        <v>3997</v>
      </c>
      <c r="AK817" s="98" t="s">
        <v>4395</v>
      </c>
      <c r="AL817" s="98" t="s">
        <v>4396</v>
      </c>
      <c r="AM817" s="98"/>
      <c r="AN817" s="98" t="s">
        <v>475</v>
      </c>
      <c r="AO817" s="98" t="s">
        <v>476</v>
      </c>
      <c r="AP817" s="98" t="s">
        <v>1335</v>
      </c>
      <c r="AQ817" s="103" t="s">
        <v>1336</v>
      </c>
      <c r="AR817" s="78" t="e">
        <f>VLOOKUP(AB817,RUBROS[],3,FALSE)</f>
        <v>#N/A</v>
      </c>
      <c r="AS817" s="78" t="e">
        <f>VLOOKUP(AB817,RUBROS[],4,FALSE)</f>
        <v>#N/A</v>
      </c>
      <c r="AT817" s="79" t="s">
        <v>994</v>
      </c>
    </row>
    <row r="818" spans="1:46" x14ac:dyDescent="0.25">
      <c r="A818" s="101">
        <v>100922</v>
      </c>
      <c r="B818" s="97">
        <v>44705</v>
      </c>
      <c r="C818" s="98" t="s">
        <v>4397</v>
      </c>
      <c r="D818" s="98" t="s">
        <v>201</v>
      </c>
      <c r="E818" s="102">
        <v>2136000</v>
      </c>
      <c r="F818" s="102">
        <v>17645</v>
      </c>
      <c r="G818" s="102">
        <v>0</v>
      </c>
      <c r="H818" s="99" t="s">
        <v>480</v>
      </c>
      <c r="I818" s="98">
        <v>80054606</v>
      </c>
      <c r="J818" s="98" t="s">
        <v>646</v>
      </c>
      <c r="K818" s="98" t="s">
        <v>213</v>
      </c>
      <c r="L818" s="98" t="s">
        <v>223</v>
      </c>
      <c r="M818" s="98" t="s">
        <v>647</v>
      </c>
      <c r="N818" s="98" t="s">
        <v>216</v>
      </c>
      <c r="O818" s="98" t="s">
        <v>467</v>
      </c>
      <c r="P818" s="98" t="s">
        <v>468</v>
      </c>
      <c r="Q818" s="99" t="s">
        <v>203</v>
      </c>
      <c r="R818" s="98" t="s">
        <v>204</v>
      </c>
      <c r="S818" s="98" t="s">
        <v>586</v>
      </c>
      <c r="T818" s="98" t="s">
        <v>587</v>
      </c>
      <c r="U818" s="102">
        <v>2136000</v>
      </c>
      <c r="V818" s="102">
        <v>0</v>
      </c>
      <c r="W818" s="102">
        <v>2136000</v>
      </c>
      <c r="X818" s="102">
        <v>0</v>
      </c>
      <c r="Y818" s="98" t="s">
        <v>207</v>
      </c>
      <c r="Z818" s="98" t="s">
        <v>208</v>
      </c>
      <c r="AA818" s="98" t="s">
        <v>209</v>
      </c>
      <c r="AB818" s="98" t="s">
        <v>452</v>
      </c>
      <c r="AC818" s="98" t="s">
        <v>453</v>
      </c>
      <c r="AD818" s="102">
        <v>2136000</v>
      </c>
      <c r="AE818" s="98" t="s">
        <v>4398</v>
      </c>
      <c r="AF818" s="98" t="s">
        <v>649</v>
      </c>
      <c r="AG818" s="98" t="s">
        <v>650</v>
      </c>
      <c r="AH818" s="98" t="s">
        <v>651</v>
      </c>
      <c r="AI818" s="98" t="s">
        <v>3412</v>
      </c>
      <c r="AJ818" s="98" t="s">
        <v>4027</v>
      </c>
      <c r="AK818" s="98" t="s">
        <v>4399</v>
      </c>
      <c r="AL818" s="98" t="s">
        <v>4400</v>
      </c>
      <c r="AM818" s="98"/>
      <c r="AN818" s="98" t="s">
        <v>617</v>
      </c>
      <c r="AO818" s="98" t="s">
        <v>501</v>
      </c>
      <c r="AP818" s="98" t="s">
        <v>654</v>
      </c>
      <c r="AQ818" s="103" t="s">
        <v>655</v>
      </c>
      <c r="AR818" s="78" t="s">
        <v>995</v>
      </c>
      <c r="AS818" s="78" t="s">
        <v>996</v>
      </c>
      <c r="AT818" s="79" t="s">
        <v>997</v>
      </c>
    </row>
    <row r="819" spans="1:46" x14ac:dyDescent="0.25">
      <c r="A819" s="101">
        <v>101022</v>
      </c>
      <c r="B819" s="97">
        <v>44705</v>
      </c>
      <c r="C819" s="98" t="s">
        <v>4401</v>
      </c>
      <c r="D819" s="98" t="s">
        <v>201</v>
      </c>
      <c r="E819" s="102">
        <v>4300000</v>
      </c>
      <c r="F819" s="102">
        <v>36398</v>
      </c>
      <c r="G819" s="102">
        <v>0</v>
      </c>
      <c r="H819" s="99" t="s">
        <v>480</v>
      </c>
      <c r="I819" s="98">
        <v>1013650820</v>
      </c>
      <c r="J819" s="98" t="s">
        <v>1531</v>
      </c>
      <c r="K819" s="98" t="s">
        <v>213</v>
      </c>
      <c r="L819" s="98" t="s">
        <v>223</v>
      </c>
      <c r="M819" s="98" t="s">
        <v>1532</v>
      </c>
      <c r="N819" s="98" t="s">
        <v>216</v>
      </c>
      <c r="O819" s="98" t="s">
        <v>467</v>
      </c>
      <c r="P819" s="98" t="s">
        <v>468</v>
      </c>
      <c r="Q819" s="99" t="s">
        <v>203</v>
      </c>
      <c r="R819" s="98" t="s">
        <v>204</v>
      </c>
      <c r="S819" s="98" t="s">
        <v>586</v>
      </c>
      <c r="T819" s="98" t="s">
        <v>587</v>
      </c>
      <c r="U819" s="102">
        <v>4300000</v>
      </c>
      <c r="V819" s="102">
        <v>0</v>
      </c>
      <c r="W819" s="102">
        <v>4300000</v>
      </c>
      <c r="X819" s="102">
        <v>0</v>
      </c>
      <c r="Y819" s="98" t="s">
        <v>207</v>
      </c>
      <c r="Z819" s="98" t="s">
        <v>208</v>
      </c>
      <c r="AA819" s="98" t="s">
        <v>209</v>
      </c>
      <c r="AB819" s="98" t="s">
        <v>452</v>
      </c>
      <c r="AC819" s="98" t="s">
        <v>453</v>
      </c>
      <c r="AD819" s="102">
        <v>4300000</v>
      </c>
      <c r="AE819" s="98" t="s">
        <v>4402</v>
      </c>
      <c r="AF819" s="98" t="s">
        <v>834</v>
      </c>
      <c r="AG819" s="98" t="s">
        <v>834</v>
      </c>
      <c r="AH819" s="98" t="s">
        <v>703</v>
      </c>
      <c r="AI819" s="98" t="s">
        <v>3478</v>
      </c>
      <c r="AJ819" s="98" t="s">
        <v>4084</v>
      </c>
      <c r="AK819" s="98" t="s">
        <v>4403</v>
      </c>
      <c r="AL819" s="98" t="s">
        <v>4404</v>
      </c>
      <c r="AM819" s="98"/>
      <c r="AN819" s="98" t="s">
        <v>492</v>
      </c>
      <c r="AO819" s="98" t="s">
        <v>493</v>
      </c>
      <c r="AP819" s="98" t="s">
        <v>1536</v>
      </c>
      <c r="AQ819" s="103" t="s">
        <v>1537</v>
      </c>
      <c r="AR819" s="78" t="s">
        <v>995</v>
      </c>
      <c r="AS819" s="78" t="s">
        <v>996</v>
      </c>
      <c r="AT819" s="79" t="s">
        <v>997</v>
      </c>
    </row>
    <row r="820" spans="1:46" x14ac:dyDescent="0.25">
      <c r="A820" s="101">
        <v>101122</v>
      </c>
      <c r="B820" s="97">
        <v>44705</v>
      </c>
      <c r="C820" s="98" t="s">
        <v>4405</v>
      </c>
      <c r="D820" s="98" t="s">
        <v>201</v>
      </c>
      <c r="E820" s="102">
        <v>3150000</v>
      </c>
      <c r="F820" s="102">
        <v>26664</v>
      </c>
      <c r="G820" s="102">
        <v>0</v>
      </c>
      <c r="H820" s="99" t="s">
        <v>480</v>
      </c>
      <c r="I820" s="98">
        <v>1014284456</v>
      </c>
      <c r="J820" s="98" t="s">
        <v>1548</v>
      </c>
      <c r="K820" s="98" t="s">
        <v>213</v>
      </c>
      <c r="L820" s="98" t="s">
        <v>223</v>
      </c>
      <c r="M820" s="98" t="s">
        <v>1549</v>
      </c>
      <c r="N820" s="98" t="s">
        <v>216</v>
      </c>
      <c r="O820" s="98" t="s">
        <v>467</v>
      </c>
      <c r="P820" s="98" t="s">
        <v>468</v>
      </c>
      <c r="Q820" s="99" t="s">
        <v>203</v>
      </c>
      <c r="R820" s="98" t="s">
        <v>204</v>
      </c>
      <c r="S820" s="98" t="s">
        <v>586</v>
      </c>
      <c r="T820" s="98" t="s">
        <v>587</v>
      </c>
      <c r="U820" s="102">
        <v>3150000</v>
      </c>
      <c r="V820" s="102">
        <v>0</v>
      </c>
      <c r="W820" s="102">
        <v>3150000</v>
      </c>
      <c r="X820" s="102">
        <v>0</v>
      </c>
      <c r="Y820" s="98" t="s">
        <v>207</v>
      </c>
      <c r="Z820" s="98" t="s">
        <v>208</v>
      </c>
      <c r="AA820" s="98" t="s">
        <v>209</v>
      </c>
      <c r="AB820" s="98" t="s">
        <v>452</v>
      </c>
      <c r="AC820" s="98" t="s">
        <v>453</v>
      </c>
      <c r="AD820" s="102">
        <v>3150000</v>
      </c>
      <c r="AE820" s="98" t="s">
        <v>4406</v>
      </c>
      <c r="AF820" s="98" t="s">
        <v>823</v>
      </c>
      <c r="AG820" s="98" t="s">
        <v>970</v>
      </c>
      <c r="AH820" s="98" t="s">
        <v>1525</v>
      </c>
      <c r="AI820" s="98" t="s">
        <v>3544</v>
      </c>
      <c r="AJ820" s="98" t="s">
        <v>4084</v>
      </c>
      <c r="AK820" s="98" t="s">
        <v>4407</v>
      </c>
      <c r="AL820" s="98" t="s">
        <v>4408</v>
      </c>
      <c r="AM820" s="98"/>
      <c r="AN820" s="98" t="s">
        <v>492</v>
      </c>
      <c r="AO820" s="98" t="s">
        <v>493</v>
      </c>
      <c r="AP820" s="98" t="s">
        <v>1553</v>
      </c>
      <c r="AQ820" s="103" t="s">
        <v>1554</v>
      </c>
      <c r="AR820" s="78" t="s">
        <v>995</v>
      </c>
      <c r="AS820" s="78" t="s">
        <v>996</v>
      </c>
      <c r="AT820" s="79" t="s">
        <v>997</v>
      </c>
    </row>
    <row r="821" spans="1:46" x14ac:dyDescent="0.25">
      <c r="A821" s="101">
        <v>101222</v>
      </c>
      <c r="B821" s="97">
        <v>44705</v>
      </c>
      <c r="C821" s="98" t="s">
        <v>4409</v>
      </c>
      <c r="D821" s="98" t="s">
        <v>201</v>
      </c>
      <c r="E821" s="102">
        <v>4179000</v>
      </c>
      <c r="F821" s="102">
        <v>35374</v>
      </c>
      <c r="G821" s="102">
        <v>0</v>
      </c>
      <c r="H821" s="99" t="s">
        <v>480</v>
      </c>
      <c r="I821" s="98">
        <v>1014272075</v>
      </c>
      <c r="J821" s="98" t="s">
        <v>2467</v>
      </c>
      <c r="K821" s="98" t="s">
        <v>213</v>
      </c>
      <c r="L821" s="98" t="s">
        <v>223</v>
      </c>
      <c r="M821" s="98" t="s">
        <v>2468</v>
      </c>
      <c r="N821" s="98" t="s">
        <v>216</v>
      </c>
      <c r="O821" s="98" t="s">
        <v>467</v>
      </c>
      <c r="P821" s="98" t="s">
        <v>468</v>
      </c>
      <c r="Q821" s="99" t="s">
        <v>203</v>
      </c>
      <c r="R821" s="98" t="s">
        <v>204</v>
      </c>
      <c r="S821" s="98" t="s">
        <v>586</v>
      </c>
      <c r="T821" s="98" t="s">
        <v>587</v>
      </c>
      <c r="U821" s="102">
        <v>4179000</v>
      </c>
      <c r="V821" s="102">
        <v>0</v>
      </c>
      <c r="W821" s="102">
        <v>4179000</v>
      </c>
      <c r="X821" s="102">
        <v>0</v>
      </c>
      <c r="Y821" s="98" t="s">
        <v>207</v>
      </c>
      <c r="Z821" s="98" t="s">
        <v>208</v>
      </c>
      <c r="AA821" s="98" t="s">
        <v>209</v>
      </c>
      <c r="AB821" s="98" t="s">
        <v>452</v>
      </c>
      <c r="AC821" s="98" t="s">
        <v>453</v>
      </c>
      <c r="AD821" s="102">
        <v>4179000</v>
      </c>
      <c r="AE821" s="98" t="s">
        <v>4410</v>
      </c>
      <c r="AF821" s="98" t="s">
        <v>773</v>
      </c>
      <c r="AG821" s="98" t="s">
        <v>1085</v>
      </c>
      <c r="AH821" s="98" t="s">
        <v>2470</v>
      </c>
      <c r="AI821" s="98" t="s">
        <v>3600</v>
      </c>
      <c r="AJ821" s="98" t="s">
        <v>4084</v>
      </c>
      <c r="AK821" s="98" t="s">
        <v>4411</v>
      </c>
      <c r="AL821" s="98" t="s">
        <v>4412</v>
      </c>
      <c r="AM821" s="98"/>
      <c r="AN821" s="98" t="s">
        <v>617</v>
      </c>
      <c r="AO821" s="98" t="s">
        <v>493</v>
      </c>
      <c r="AP821" s="98" t="s">
        <v>2474</v>
      </c>
      <c r="AQ821" s="103" t="s">
        <v>2475</v>
      </c>
      <c r="AR821" s="78" t="s">
        <v>995</v>
      </c>
      <c r="AS821" s="78" t="s">
        <v>996</v>
      </c>
      <c r="AT821" s="79" t="s">
        <v>997</v>
      </c>
    </row>
    <row r="822" spans="1:46" x14ac:dyDescent="0.25">
      <c r="A822" s="101">
        <v>101322</v>
      </c>
      <c r="B822" s="97">
        <v>44705</v>
      </c>
      <c r="C822" s="98" t="s">
        <v>4413</v>
      </c>
      <c r="D822" s="98" t="s">
        <v>201</v>
      </c>
      <c r="E822" s="102">
        <v>3150000</v>
      </c>
      <c r="F822" s="102">
        <v>26664</v>
      </c>
      <c r="G822" s="102">
        <v>0</v>
      </c>
      <c r="H822" s="99" t="s">
        <v>480</v>
      </c>
      <c r="I822" s="98">
        <v>52978646</v>
      </c>
      <c r="J822" s="98" t="s">
        <v>1593</v>
      </c>
      <c r="K822" s="98" t="s">
        <v>213</v>
      </c>
      <c r="L822" s="98" t="s">
        <v>223</v>
      </c>
      <c r="M822" s="98" t="s">
        <v>1594</v>
      </c>
      <c r="N822" s="98" t="s">
        <v>216</v>
      </c>
      <c r="O822" s="98" t="s">
        <v>233</v>
      </c>
      <c r="P822" s="98" t="s">
        <v>234</v>
      </c>
      <c r="Q822" s="99" t="s">
        <v>203</v>
      </c>
      <c r="R822" s="98" t="s">
        <v>204</v>
      </c>
      <c r="S822" s="98" t="s">
        <v>586</v>
      </c>
      <c r="T822" s="98" t="s">
        <v>587</v>
      </c>
      <c r="U822" s="102">
        <v>3150000</v>
      </c>
      <c r="V822" s="102">
        <v>0</v>
      </c>
      <c r="W822" s="102">
        <v>3150000</v>
      </c>
      <c r="X822" s="102">
        <v>0</v>
      </c>
      <c r="Y822" s="98" t="s">
        <v>207</v>
      </c>
      <c r="Z822" s="98" t="s">
        <v>208</v>
      </c>
      <c r="AA822" s="98" t="s">
        <v>209</v>
      </c>
      <c r="AB822" s="98" t="s">
        <v>452</v>
      </c>
      <c r="AC822" s="98" t="s">
        <v>453</v>
      </c>
      <c r="AD822" s="102">
        <v>3150000</v>
      </c>
      <c r="AE822" s="98" t="s">
        <v>4414</v>
      </c>
      <c r="AF822" s="98" t="s">
        <v>988</v>
      </c>
      <c r="AG822" s="98" t="s">
        <v>988</v>
      </c>
      <c r="AH822" s="98" t="s">
        <v>811</v>
      </c>
      <c r="AI822" s="98" t="s">
        <v>3677</v>
      </c>
      <c r="AJ822" s="98" t="s">
        <v>4084</v>
      </c>
      <c r="AK822" s="98" t="s">
        <v>4415</v>
      </c>
      <c r="AL822" s="98" t="s">
        <v>4416</v>
      </c>
      <c r="AM822" s="98"/>
      <c r="AN822" s="98" t="s">
        <v>343</v>
      </c>
      <c r="AO822" s="98" t="s">
        <v>493</v>
      </c>
      <c r="AP822" s="98" t="s">
        <v>1598</v>
      </c>
      <c r="AQ822" s="103" t="s">
        <v>1599</v>
      </c>
      <c r="AR822" s="78" t="s">
        <v>995</v>
      </c>
      <c r="AS822" s="78" t="s">
        <v>996</v>
      </c>
      <c r="AT822" s="79" t="s">
        <v>997</v>
      </c>
    </row>
    <row r="823" spans="1:46" x14ac:dyDescent="0.25">
      <c r="A823" s="101">
        <v>101422</v>
      </c>
      <c r="B823" s="97">
        <v>44705</v>
      </c>
      <c r="C823" s="98" t="s">
        <v>4417</v>
      </c>
      <c r="D823" s="98" t="s">
        <v>201</v>
      </c>
      <c r="E823" s="102">
        <v>4178710</v>
      </c>
      <c r="F823" s="102">
        <v>35368</v>
      </c>
      <c r="G823" s="102">
        <v>0</v>
      </c>
      <c r="H823" s="99" t="s">
        <v>480</v>
      </c>
      <c r="I823" s="98">
        <v>52518374</v>
      </c>
      <c r="J823" s="98" t="s">
        <v>1269</v>
      </c>
      <c r="K823" s="98" t="s">
        <v>213</v>
      </c>
      <c r="L823" s="98" t="s">
        <v>223</v>
      </c>
      <c r="M823" s="98" t="s">
        <v>1270</v>
      </c>
      <c r="N823" s="98" t="s">
        <v>216</v>
      </c>
      <c r="O823" s="98" t="s">
        <v>467</v>
      </c>
      <c r="P823" s="98" t="s">
        <v>468</v>
      </c>
      <c r="Q823" s="99" t="s">
        <v>203</v>
      </c>
      <c r="R823" s="98" t="s">
        <v>204</v>
      </c>
      <c r="S823" s="98" t="s">
        <v>483</v>
      </c>
      <c r="T823" s="98" t="s">
        <v>484</v>
      </c>
      <c r="U823" s="102">
        <v>4178710</v>
      </c>
      <c r="V823" s="102">
        <v>0</v>
      </c>
      <c r="W823" s="102">
        <v>4178710</v>
      </c>
      <c r="X823" s="102">
        <v>0</v>
      </c>
      <c r="Y823" s="98" t="s">
        <v>207</v>
      </c>
      <c r="Z823" s="98" t="s">
        <v>208</v>
      </c>
      <c r="AA823" s="98" t="s">
        <v>451</v>
      </c>
      <c r="AB823" s="98" t="s">
        <v>452</v>
      </c>
      <c r="AC823" s="98" t="s">
        <v>453</v>
      </c>
      <c r="AD823" s="102">
        <v>4178710</v>
      </c>
      <c r="AE823" s="98" t="s">
        <v>4418</v>
      </c>
      <c r="AF823" s="98" t="s">
        <v>789</v>
      </c>
      <c r="AG823" s="98" t="s">
        <v>740</v>
      </c>
      <c r="AH823" s="98" t="s">
        <v>1272</v>
      </c>
      <c r="AI823" s="98" t="s">
        <v>3768</v>
      </c>
      <c r="AJ823" s="98" t="s">
        <v>4306</v>
      </c>
      <c r="AK823" s="98" t="s">
        <v>4419</v>
      </c>
      <c r="AL823" s="98" t="s">
        <v>4420</v>
      </c>
      <c r="AM823" s="98"/>
      <c r="AN823" s="98" t="s">
        <v>1275</v>
      </c>
      <c r="AO823" s="98" t="s">
        <v>493</v>
      </c>
      <c r="AP823" s="98" t="s">
        <v>1276</v>
      </c>
      <c r="AQ823" s="103" t="s">
        <v>1277</v>
      </c>
      <c r="AR823" s="78" t="s">
        <v>995</v>
      </c>
      <c r="AS823" s="78" t="s">
        <v>996</v>
      </c>
      <c r="AT823" s="79" t="s">
        <v>997</v>
      </c>
    </row>
    <row r="824" spans="1:46" x14ac:dyDescent="0.25">
      <c r="A824" s="101">
        <v>101722</v>
      </c>
      <c r="B824" s="97">
        <v>44706</v>
      </c>
      <c r="C824" s="98" t="s">
        <v>4421</v>
      </c>
      <c r="D824" s="98" t="s">
        <v>201</v>
      </c>
      <c r="E824" s="102">
        <v>1120400</v>
      </c>
      <c r="F824" s="102">
        <v>0</v>
      </c>
      <c r="G824" s="102">
        <v>0</v>
      </c>
      <c r="H824" s="99" t="s">
        <v>480</v>
      </c>
      <c r="I824" s="98">
        <v>1128052963</v>
      </c>
      <c r="J824" s="98" t="s">
        <v>1556</v>
      </c>
      <c r="K824" s="98" t="s">
        <v>213</v>
      </c>
      <c r="L824" s="98" t="s">
        <v>223</v>
      </c>
      <c r="M824" s="98" t="s">
        <v>1557</v>
      </c>
      <c r="N824" s="98" t="s">
        <v>216</v>
      </c>
      <c r="O824" s="98" t="s">
        <v>233</v>
      </c>
      <c r="P824" s="98" t="s">
        <v>234</v>
      </c>
      <c r="Q824" s="99" t="s">
        <v>203</v>
      </c>
      <c r="R824" s="98" t="s">
        <v>204</v>
      </c>
      <c r="S824" s="98" t="s">
        <v>407</v>
      </c>
      <c r="T824" s="98" t="s">
        <v>408</v>
      </c>
      <c r="U824" s="102">
        <v>1120400</v>
      </c>
      <c r="V824" s="102">
        <v>0</v>
      </c>
      <c r="W824" s="102">
        <v>1120400</v>
      </c>
      <c r="X824" s="102">
        <v>0</v>
      </c>
      <c r="Y824" s="98" t="s">
        <v>207</v>
      </c>
      <c r="Z824" s="98" t="s">
        <v>208</v>
      </c>
      <c r="AA824" s="98" t="s">
        <v>209</v>
      </c>
      <c r="AB824" s="98" t="s">
        <v>409</v>
      </c>
      <c r="AC824" s="98" t="s">
        <v>410</v>
      </c>
      <c r="AD824" s="102">
        <v>1120400</v>
      </c>
      <c r="AE824" s="98" t="s">
        <v>4283</v>
      </c>
      <c r="AF824" s="98" t="s">
        <v>650</v>
      </c>
      <c r="AG824" s="98" t="s">
        <v>1097</v>
      </c>
      <c r="AH824" s="98" t="s">
        <v>1577</v>
      </c>
      <c r="AI824" s="98" t="s">
        <v>3668</v>
      </c>
      <c r="AJ824" s="98" t="s">
        <v>4084</v>
      </c>
      <c r="AK824" s="98" t="s">
        <v>4422</v>
      </c>
      <c r="AL824" s="98" t="s">
        <v>4423</v>
      </c>
      <c r="AM824" s="98"/>
      <c r="AN824" s="98" t="s">
        <v>900</v>
      </c>
      <c r="AO824" s="98" t="s">
        <v>493</v>
      </c>
      <c r="AP824" s="98" t="s">
        <v>1562</v>
      </c>
      <c r="AQ824" s="103" t="s">
        <v>1563</v>
      </c>
      <c r="AR824" s="78" t="s">
        <v>995</v>
      </c>
      <c r="AS824" s="78" t="s">
        <v>996</v>
      </c>
      <c r="AT824" s="79" t="s">
        <v>997</v>
      </c>
    </row>
    <row r="825" spans="1:46" x14ac:dyDescent="0.25">
      <c r="A825" s="101">
        <v>101822</v>
      </c>
      <c r="B825" s="97">
        <v>44706</v>
      </c>
      <c r="C825" s="98" t="s">
        <v>4424</v>
      </c>
      <c r="D825" s="98" t="s">
        <v>201</v>
      </c>
      <c r="E825" s="102">
        <v>4873000</v>
      </c>
      <c r="F825" s="102">
        <v>151368</v>
      </c>
      <c r="G825" s="102">
        <v>0</v>
      </c>
      <c r="H825" s="99" t="s">
        <v>480</v>
      </c>
      <c r="I825" s="98">
        <v>1032379466</v>
      </c>
      <c r="J825" s="98" t="s">
        <v>3971</v>
      </c>
      <c r="K825" s="98" t="s">
        <v>213</v>
      </c>
      <c r="L825" s="98" t="s">
        <v>223</v>
      </c>
      <c r="M825" s="98" t="s">
        <v>3972</v>
      </c>
      <c r="N825" s="98" t="s">
        <v>216</v>
      </c>
      <c r="O825" s="98" t="s">
        <v>564</v>
      </c>
      <c r="P825" s="98" t="s">
        <v>565</v>
      </c>
      <c r="Q825" s="99" t="s">
        <v>203</v>
      </c>
      <c r="R825" s="98" t="s">
        <v>204</v>
      </c>
      <c r="S825" s="98" t="s">
        <v>610</v>
      </c>
      <c r="T825" s="98" t="s">
        <v>611</v>
      </c>
      <c r="U825" s="102">
        <v>4873000</v>
      </c>
      <c r="V825" s="102">
        <v>0</v>
      </c>
      <c r="W825" s="102">
        <v>4873000</v>
      </c>
      <c r="X825" s="102">
        <v>0</v>
      </c>
      <c r="Y825" s="98" t="s">
        <v>207</v>
      </c>
      <c r="Z825" s="98" t="s">
        <v>208</v>
      </c>
      <c r="AA825" s="98" t="s">
        <v>451</v>
      </c>
      <c r="AB825" s="98" t="s">
        <v>452</v>
      </c>
      <c r="AC825" s="98" t="s">
        <v>453</v>
      </c>
      <c r="AD825" s="102">
        <v>4873000</v>
      </c>
      <c r="AE825" s="98" t="s">
        <v>4425</v>
      </c>
      <c r="AF825" s="98" t="s">
        <v>1573</v>
      </c>
      <c r="AG825" s="98" t="s">
        <v>1573</v>
      </c>
      <c r="AH825" s="98" t="s">
        <v>763</v>
      </c>
      <c r="AI825" s="98" t="s">
        <v>3604</v>
      </c>
      <c r="AJ825" s="98" t="s">
        <v>4084</v>
      </c>
      <c r="AK825" s="98" t="s">
        <v>4426</v>
      </c>
      <c r="AL825" s="98" t="s">
        <v>4427</v>
      </c>
      <c r="AM825" s="98"/>
      <c r="AN825" s="98" t="s">
        <v>304</v>
      </c>
      <c r="AO825" s="98" t="s">
        <v>493</v>
      </c>
      <c r="AP825" s="98" t="s">
        <v>3976</v>
      </c>
      <c r="AQ825" s="103" t="s">
        <v>3977</v>
      </c>
      <c r="AR825" s="78" t="s">
        <v>995</v>
      </c>
      <c r="AS825" s="78" t="s">
        <v>996</v>
      </c>
      <c r="AT825" s="79" t="s">
        <v>997</v>
      </c>
    </row>
    <row r="826" spans="1:46" x14ac:dyDescent="0.25">
      <c r="A826" s="101">
        <v>101922</v>
      </c>
      <c r="B826" s="97">
        <v>44706</v>
      </c>
      <c r="C826" s="98" t="s">
        <v>4428</v>
      </c>
      <c r="D826" s="98" t="s">
        <v>201</v>
      </c>
      <c r="E826" s="102">
        <v>4179000</v>
      </c>
      <c r="F826" s="102">
        <v>35372</v>
      </c>
      <c r="G826" s="102">
        <v>0</v>
      </c>
      <c r="H826" s="99" t="s">
        <v>480</v>
      </c>
      <c r="I826" s="98">
        <v>1026269688</v>
      </c>
      <c r="J826" s="98" t="s">
        <v>1522</v>
      </c>
      <c r="K826" s="98" t="s">
        <v>213</v>
      </c>
      <c r="L826" s="98" t="s">
        <v>223</v>
      </c>
      <c r="M826" s="98" t="s">
        <v>1523</v>
      </c>
      <c r="N826" s="98" t="s">
        <v>216</v>
      </c>
      <c r="O826" s="98" t="s">
        <v>467</v>
      </c>
      <c r="P826" s="98" t="s">
        <v>468</v>
      </c>
      <c r="Q826" s="99" t="s">
        <v>203</v>
      </c>
      <c r="R826" s="98" t="s">
        <v>204</v>
      </c>
      <c r="S826" s="98" t="s">
        <v>1349</v>
      </c>
      <c r="T826" s="98" t="s">
        <v>1350</v>
      </c>
      <c r="U826" s="102">
        <v>4179000</v>
      </c>
      <c r="V826" s="102">
        <v>0</v>
      </c>
      <c r="W826" s="102">
        <v>4179000</v>
      </c>
      <c r="X826" s="102">
        <v>0</v>
      </c>
      <c r="Y826" s="98" t="s">
        <v>207</v>
      </c>
      <c r="Z826" s="98" t="s">
        <v>208</v>
      </c>
      <c r="AA826" s="98" t="s">
        <v>451</v>
      </c>
      <c r="AB826" s="98" t="s">
        <v>452</v>
      </c>
      <c r="AC826" s="98" t="s">
        <v>453</v>
      </c>
      <c r="AD826" s="102">
        <v>4179000</v>
      </c>
      <c r="AE826" s="98" t="s">
        <v>4429</v>
      </c>
      <c r="AF826" s="98" t="s">
        <v>1200</v>
      </c>
      <c r="AG826" s="98" t="s">
        <v>936</v>
      </c>
      <c r="AH826" s="98" t="s">
        <v>1332</v>
      </c>
      <c r="AI826" s="98" t="s">
        <v>3773</v>
      </c>
      <c r="AJ826" s="98" t="s">
        <v>3640</v>
      </c>
      <c r="AK826" s="98" t="s">
        <v>4430</v>
      </c>
      <c r="AL826" s="98" t="s">
        <v>4431</v>
      </c>
      <c r="AM826" s="98"/>
      <c r="AN826" s="98" t="s">
        <v>492</v>
      </c>
      <c r="AO826" s="98" t="s">
        <v>493</v>
      </c>
      <c r="AP826" s="98" t="s">
        <v>1528</v>
      </c>
      <c r="AQ826" s="103" t="s">
        <v>1529</v>
      </c>
      <c r="AR826" s="78" t="s">
        <v>995</v>
      </c>
      <c r="AS826" s="78" t="s">
        <v>996</v>
      </c>
      <c r="AT826" s="79" t="s">
        <v>997</v>
      </c>
    </row>
    <row r="827" spans="1:46" x14ac:dyDescent="0.25">
      <c r="A827" s="101">
        <v>102022</v>
      </c>
      <c r="B827" s="97">
        <v>44706</v>
      </c>
      <c r="C827" s="98" t="s">
        <v>4432</v>
      </c>
      <c r="D827" s="98" t="s">
        <v>201</v>
      </c>
      <c r="E827" s="102">
        <v>4179000</v>
      </c>
      <c r="F827" s="102">
        <v>35372</v>
      </c>
      <c r="G827" s="102">
        <v>0</v>
      </c>
      <c r="H827" s="99" t="s">
        <v>480</v>
      </c>
      <c r="I827" s="98">
        <v>5829965</v>
      </c>
      <c r="J827" s="98" t="s">
        <v>1674</v>
      </c>
      <c r="K827" s="98" t="s">
        <v>213</v>
      </c>
      <c r="L827" s="98" t="s">
        <v>223</v>
      </c>
      <c r="M827" s="98" t="s">
        <v>1675</v>
      </c>
      <c r="N827" s="98" t="s">
        <v>216</v>
      </c>
      <c r="O827" s="98" t="s">
        <v>467</v>
      </c>
      <c r="P827" s="98" t="s">
        <v>468</v>
      </c>
      <c r="Q827" s="99" t="s">
        <v>203</v>
      </c>
      <c r="R827" s="98" t="s">
        <v>204</v>
      </c>
      <c r="S827" s="98" t="s">
        <v>1349</v>
      </c>
      <c r="T827" s="98" t="s">
        <v>1350</v>
      </c>
      <c r="U827" s="102">
        <v>4179000</v>
      </c>
      <c r="V827" s="102">
        <v>0</v>
      </c>
      <c r="W827" s="102">
        <v>4179000</v>
      </c>
      <c r="X827" s="102">
        <v>0</v>
      </c>
      <c r="Y827" s="98" t="s">
        <v>207</v>
      </c>
      <c r="Z827" s="98" t="s">
        <v>208</v>
      </c>
      <c r="AA827" s="98" t="s">
        <v>451</v>
      </c>
      <c r="AB827" s="98" t="s">
        <v>452</v>
      </c>
      <c r="AC827" s="98" t="s">
        <v>453</v>
      </c>
      <c r="AD827" s="102">
        <v>4179000</v>
      </c>
      <c r="AE827" s="98" t="s">
        <v>4433</v>
      </c>
      <c r="AF827" s="98" t="s">
        <v>1152</v>
      </c>
      <c r="AG827" s="98" t="s">
        <v>1152</v>
      </c>
      <c r="AH827" s="98" t="s">
        <v>460</v>
      </c>
      <c r="AI827" s="98" t="s">
        <v>3778</v>
      </c>
      <c r="AJ827" s="98" t="s">
        <v>3640</v>
      </c>
      <c r="AK827" s="98" t="s">
        <v>4434</v>
      </c>
      <c r="AL827" s="98" t="s">
        <v>4435</v>
      </c>
      <c r="AM827" s="98"/>
      <c r="AN827" s="98" t="s">
        <v>492</v>
      </c>
      <c r="AO827" s="98" t="s">
        <v>493</v>
      </c>
      <c r="AP827" s="98" t="s">
        <v>1679</v>
      </c>
      <c r="AQ827" s="103" t="s">
        <v>1680</v>
      </c>
      <c r="AR827" s="78" t="s">
        <v>995</v>
      </c>
      <c r="AS827" s="78" t="s">
        <v>996</v>
      </c>
      <c r="AT827" s="79" t="s">
        <v>997</v>
      </c>
    </row>
    <row r="828" spans="1:46" x14ac:dyDescent="0.25">
      <c r="A828" s="101">
        <v>102122</v>
      </c>
      <c r="B828" s="97">
        <v>44706</v>
      </c>
      <c r="C828" s="98" t="s">
        <v>4436</v>
      </c>
      <c r="D828" s="98" t="s">
        <v>201</v>
      </c>
      <c r="E828" s="102">
        <v>2650000</v>
      </c>
      <c r="F828" s="102">
        <v>22431</v>
      </c>
      <c r="G828" s="102">
        <v>0</v>
      </c>
      <c r="H828" s="99" t="s">
        <v>480</v>
      </c>
      <c r="I828" s="98">
        <v>1072645116</v>
      </c>
      <c r="J828" s="98" t="s">
        <v>1338</v>
      </c>
      <c r="K828" s="98" t="s">
        <v>213</v>
      </c>
      <c r="L828" s="98" t="s">
        <v>223</v>
      </c>
      <c r="M828" s="98" t="s">
        <v>1339</v>
      </c>
      <c r="N828" s="98" t="s">
        <v>216</v>
      </c>
      <c r="O828" s="98" t="s">
        <v>535</v>
      </c>
      <c r="P828" s="98" t="s">
        <v>536</v>
      </c>
      <c r="Q828" s="99" t="s">
        <v>203</v>
      </c>
      <c r="R828" s="98" t="s">
        <v>204</v>
      </c>
      <c r="S828" s="98" t="s">
        <v>483</v>
      </c>
      <c r="T828" s="98" t="s">
        <v>484</v>
      </c>
      <c r="U828" s="102">
        <v>2650000</v>
      </c>
      <c r="V828" s="102">
        <v>0</v>
      </c>
      <c r="W828" s="102">
        <v>2650000</v>
      </c>
      <c r="X828" s="102">
        <v>0</v>
      </c>
      <c r="Y828" s="98" t="s">
        <v>207</v>
      </c>
      <c r="Z828" s="98" t="s">
        <v>208</v>
      </c>
      <c r="AA828" s="98" t="s">
        <v>451</v>
      </c>
      <c r="AB828" s="98" t="s">
        <v>452</v>
      </c>
      <c r="AC828" s="98" t="s">
        <v>453</v>
      </c>
      <c r="AD828" s="102">
        <v>2650000</v>
      </c>
      <c r="AE828" s="98" t="s">
        <v>4339</v>
      </c>
      <c r="AF828" s="98" t="s">
        <v>1243</v>
      </c>
      <c r="AG828" s="98" t="s">
        <v>1243</v>
      </c>
      <c r="AH828" s="98" t="s">
        <v>1123</v>
      </c>
      <c r="AI828" s="98" t="s">
        <v>3781</v>
      </c>
      <c r="AJ828" s="98" t="s">
        <v>3640</v>
      </c>
      <c r="AK828" s="98" t="s">
        <v>4437</v>
      </c>
      <c r="AL828" s="98" t="s">
        <v>4438</v>
      </c>
      <c r="AM828" s="98"/>
      <c r="AN828" s="98" t="s">
        <v>617</v>
      </c>
      <c r="AO828" s="98" t="s">
        <v>501</v>
      </c>
      <c r="AP828" s="98" t="s">
        <v>1344</v>
      </c>
      <c r="AQ828" s="103" t="s">
        <v>1345</v>
      </c>
      <c r="AR828" s="78" t="s">
        <v>995</v>
      </c>
      <c r="AS828" s="78" t="s">
        <v>996</v>
      </c>
      <c r="AT828" s="79" t="s">
        <v>997</v>
      </c>
    </row>
    <row r="829" spans="1:46" x14ac:dyDescent="0.25">
      <c r="A829" s="101">
        <v>102222</v>
      </c>
      <c r="B829" s="97">
        <v>44706</v>
      </c>
      <c r="C829" s="98" t="s">
        <v>4439</v>
      </c>
      <c r="D829" s="98" t="s">
        <v>201</v>
      </c>
      <c r="E829" s="102">
        <v>4179000</v>
      </c>
      <c r="F829" s="102">
        <v>37956</v>
      </c>
      <c r="G829" s="102">
        <v>0</v>
      </c>
      <c r="H829" s="99" t="s">
        <v>480</v>
      </c>
      <c r="I829" s="98">
        <v>19150759</v>
      </c>
      <c r="J829" s="98" t="s">
        <v>1480</v>
      </c>
      <c r="K829" s="98" t="s">
        <v>213</v>
      </c>
      <c r="L829" s="98" t="s">
        <v>223</v>
      </c>
      <c r="M829" s="98" t="s">
        <v>1481</v>
      </c>
      <c r="N829" s="98" t="s">
        <v>216</v>
      </c>
      <c r="O829" s="98" t="s">
        <v>233</v>
      </c>
      <c r="P829" s="98" t="s">
        <v>234</v>
      </c>
      <c r="Q829" s="99" t="s">
        <v>203</v>
      </c>
      <c r="R829" s="98" t="s">
        <v>204</v>
      </c>
      <c r="S829" s="98" t="s">
        <v>1349</v>
      </c>
      <c r="T829" s="98" t="s">
        <v>1350</v>
      </c>
      <c r="U829" s="102">
        <v>4179000</v>
      </c>
      <c r="V829" s="102">
        <v>0</v>
      </c>
      <c r="W829" s="102">
        <v>4179000</v>
      </c>
      <c r="X829" s="102">
        <v>0</v>
      </c>
      <c r="Y829" s="98" t="s">
        <v>207</v>
      </c>
      <c r="Z829" s="98" t="s">
        <v>208</v>
      </c>
      <c r="AA829" s="98" t="s">
        <v>451</v>
      </c>
      <c r="AB829" s="98" t="s">
        <v>452</v>
      </c>
      <c r="AC829" s="98" t="s">
        <v>453</v>
      </c>
      <c r="AD829" s="102">
        <v>4179000</v>
      </c>
      <c r="AE829" s="98" t="s">
        <v>4440</v>
      </c>
      <c r="AF829" s="98" t="s">
        <v>936</v>
      </c>
      <c r="AG829" s="98" t="s">
        <v>754</v>
      </c>
      <c r="AH829" s="98" t="s">
        <v>1483</v>
      </c>
      <c r="AI829" s="98" t="s">
        <v>3784</v>
      </c>
      <c r="AJ829" s="98" t="s">
        <v>3640</v>
      </c>
      <c r="AK829" s="98" t="s">
        <v>4441</v>
      </c>
      <c r="AL829" s="98" t="s">
        <v>4442</v>
      </c>
      <c r="AM829" s="98"/>
      <c r="AN829" s="98" t="s">
        <v>492</v>
      </c>
      <c r="AO829" s="98" t="s">
        <v>501</v>
      </c>
      <c r="AP829" s="98" t="s">
        <v>1486</v>
      </c>
      <c r="AQ829" s="103" t="s">
        <v>1487</v>
      </c>
      <c r="AR829" s="78" t="s">
        <v>995</v>
      </c>
      <c r="AS829" s="78" t="s">
        <v>996</v>
      </c>
      <c r="AT829" s="79" t="s">
        <v>997</v>
      </c>
    </row>
    <row r="830" spans="1:46" x14ac:dyDescent="0.25">
      <c r="A830" s="101">
        <v>102322</v>
      </c>
      <c r="B830" s="97">
        <v>44706</v>
      </c>
      <c r="C830" s="98" t="s">
        <v>4443</v>
      </c>
      <c r="D830" s="98" t="s">
        <v>201</v>
      </c>
      <c r="E830" s="102">
        <v>3150000</v>
      </c>
      <c r="F830" s="102">
        <v>26664</v>
      </c>
      <c r="G830" s="102">
        <v>0</v>
      </c>
      <c r="H830" s="99" t="s">
        <v>480</v>
      </c>
      <c r="I830" s="98">
        <v>1117521542</v>
      </c>
      <c r="J830" s="98" t="s">
        <v>1239</v>
      </c>
      <c r="K830" s="98" t="s">
        <v>213</v>
      </c>
      <c r="L830" s="98" t="s">
        <v>223</v>
      </c>
      <c r="M830" s="98" t="s">
        <v>1240</v>
      </c>
      <c r="N830" s="98" t="s">
        <v>216</v>
      </c>
      <c r="O830" s="98" t="s">
        <v>233</v>
      </c>
      <c r="P830" s="98" t="s">
        <v>234</v>
      </c>
      <c r="Q830" s="99" t="s">
        <v>203</v>
      </c>
      <c r="R830" s="98" t="s">
        <v>204</v>
      </c>
      <c r="S830" s="98" t="s">
        <v>483</v>
      </c>
      <c r="T830" s="98" t="s">
        <v>484</v>
      </c>
      <c r="U830" s="102">
        <v>3150000</v>
      </c>
      <c r="V830" s="102">
        <v>0</v>
      </c>
      <c r="W830" s="102">
        <v>3150000</v>
      </c>
      <c r="X830" s="102">
        <v>0</v>
      </c>
      <c r="Y830" s="98" t="s">
        <v>207</v>
      </c>
      <c r="Z830" s="98" t="s">
        <v>208</v>
      </c>
      <c r="AA830" s="98" t="s">
        <v>451</v>
      </c>
      <c r="AB830" s="98" t="s">
        <v>452</v>
      </c>
      <c r="AC830" s="98" t="s">
        <v>453</v>
      </c>
      <c r="AD830" s="102">
        <v>3150000</v>
      </c>
      <c r="AE830" s="98" t="s">
        <v>4444</v>
      </c>
      <c r="AF830" s="98" t="s">
        <v>1242</v>
      </c>
      <c r="AG830" s="98" t="s">
        <v>1242</v>
      </c>
      <c r="AH830" s="98" t="s">
        <v>615</v>
      </c>
      <c r="AI830" s="98" t="s">
        <v>3787</v>
      </c>
      <c r="AJ830" s="98" t="s">
        <v>3640</v>
      </c>
      <c r="AK830" s="98" t="s">
        <v>4445</v>
      </c>
      <c r="AL830" s="98" t="s">
        <v>4446</v>
      </c>
      <c r="AM830" s="98"/>
      <c r="AN830" s="98" t="s">
        <v>492</v>
      </c>
      <c r="AO830" s="98" t="s">
        <v>501</v>
      </c>
      <c r="AP830" s="98" t="s">
        <v>1246</v>
      </c>
      <c r="AQ830" s="103" t="s">
        <v>1247</v>
      </c>
      <c r="AR830" s="78" t="s">
        <v>995</v>
      </c>
      <c r="AS830" s="78" t="s">
        <v>996</v>
      </c>
      <c r="AT830" s="79" t="s">
        <v>997</v>
      </c>
    </row>
    <row r="831" spans="1:46" x14ac:dyDescent="0.25">
      <c r="A831" s="101">
        <v>102422</v>
      </c>
      <c r="B831" s="97">
        <v>44706</v>
      </c>
      <c r="C831" s="98" t="s">
        <v>4447</v>
      </c>
      <c r="D831" s="98" t="s">
        <v>201</v>
      </c>
      <c r="E831" s="102">
        <v>32145046</v>
      </c>
      <c r="F831" s="102">
        <v>196529</v>
      </c>
      <c r="G831" s="102">
        <v>0</v>
      </c>
      <c r="H831" s="99" t="s">
        <v>202</v>
      </c>
      <c r="I831" s="98">
        <v>800067868</v>
      </c>
      <c r="J831" s="98" t="s">
        <v>2377</v>
      </c>
      <c r="K831" s="98" t="s">
        <v>213</v>
      </c>
      <c r="L831" s="98" t="s">
        <v>214</v>
      </c>
      <c r="M831" s="98" t="s">
        <v>2378</v>
      </c>
      <c r="N831" s="98" t="s">
        <v>216</v>
      </c>
      <c r="O831" s="98" t="s">
        <v>233</v>
      </c>
      <c r="P831" s="98" t="s">
        <v>234</v>
      </c>
      <c r="Q831" s="99" t="s">
        <v>203</v>
      </c>
      <c r="R831" s="98" t="s">
        <v>204</v>
      </c>
      <c r="S831" s="98" t="s">
        <v>1633</v>
      </c>
      <c r="T831" s="98" t="s">
        <v>1634</v>
      </c>
      <c r="U831" s="102">
        <v>29425625</v>
      </c>
      <c r="V831" s="102">
        <v>0</v>
      </c>
      <c r="W831" s="102">
        <v>29425625</v>
      </c>
      <c r="X831" s="102">
        <v>0</v>
      </c>
      <c r="Y831" s="98" t="s">
        <v>207</v>
      </c>
      <c r="Z831" s="98" t="s">
        <v>208</v>
      </c>
      <c r="AA831" s="98" t="s">
        <v>209</v>
      </c>
      <c r="AB831" s="98" t="s">
        <v>2379</v>
      </c>
      <c r="AC831" s="98" t="s">
        <v>2380</v>
      </c>
      <c r="AD831" s="102">
        <v>29425625</v>
      </c>
      <c r="AE831" s="98" t="s">
        <v>4448</v>
      </c>
      <c r="AF831" s="98" t="s">
        <v>303</v>
      </c>
      <c r="AG831" s="98" t="s">
        <v>303</v>
      </c>
      <c r="AH831" s="98" t="s">
        <v>303</v>
      </c>
      <c r="AI831" s="98" t="s">
        <v>3833</v>
      </c>
      <c r="AJ831" s="98" t="s">
        <v>3640</v>
      </c>
      <c r="AK831" s="98" t="s">
        <v>4449</v>
      </c>
      <c r="AL831" s="98" t="s">
        <v>4450</v>
      </c>
      <c r="AM831" s="98"/>
      <c r="AN831" s="98" t="s">
        <v>475</v>
      </c>
      <c r="AO831" s="98" t="s">
        <v>501</v>
      </c>
      <c r="AP831" s="98" t="s">
        <v>2383</v>
      </c>
      <c r="AQ831" s="103" t="s">
        <v>2384</v>
      </c>
      <c r="AR831" s="78" t="e">
        <f>VLOOKUP(AB831,RUBROS[],3,FALSE)</f>
        <v>#N/A</v>
      </c>
      <c r="AS831" s="78" t="e">
        <f>VLOOKUP(AB831,RUBROS[],4,FALSE)</f>
        <v>#N/A</v>
      </c>
      <c r="AT831" s="6" t="s">
        <v>20</v>
      </c>
    </row>
    <row r="832" spans="1:46" x14ac:dyDescent="0.25">
      <c r="A832" s="101">
        <v>102422</v>
      </c>
      <c r="B832" s="97">
        <v>44706</v>
      </c>
      <c r="C832" s="98" t="s">
        <v>4447</v>
      </c>
      <c r="D832" s="98" t="s">
        <v>201</v>
      </c>
      <c r="E832" s="102">
        <v>32145046</v>
      </c>
      <c r="F832" s="102">
        <v>196529</v>
      </c>
      <c r="G832" s="102">
        <v>0</v>
      </c>
      <c r="H832" s="99" t="s">
        <v>202</v>
      </c>
      <c r="I832" s="98">
        <v>800067868</v>
      </c>
      <c r="J832" s="98" t="s">
        <v>2377</v>
      </c>
      <c r="K832" s="98" t="s">
        <v>213</v>
      </c>
      <c r="L832" s="98" t="s">
        <v>214</v>
      </c>
      <c r="M832" s="98" t="s">
        <v>2378</v>
      </c>
      <c r="N832" s="98" t="s">
        <v>216</v>
      </c>
      <c r="O832" s="98" t="s">
        <v>233</v>
      </c>
      <c r="P832" s="98" t="s">
        <v>234</v>
      </c>
      <c r="Q832" s="99" t="s">
        <v>203</v>
      </c>
      <c r="R832" s="98" t="s">
        <v>204</v>
      </c>
      <c r="S832" s="98" t="s">
        <v>367</v>
      </c>
      <c r="T832" s="98" t="s">
        <v>368</v>
      </c>
      <c r="U832" s="102">
        <v>2719421</v>
      </c>
      <c r="V832" s="102">
        <v>0</v>
      </c>
      <c r="W832" s="102">
        <v>2719421</v>
      </c>
      <c r="X832" s="102">
        <v>0</v>
      </c>
      <c r="Y832" s="98" t="s">
        <v>207</v>
      </c>
      <c r="Z832" s="98" t="s">
        <v>208</v>
      </c>
      <c r="AA832" s="98" t="s">
        <v>209</v>
      </c>
      <c r="AB832" s="98" t="s">
        <v>819</v>
      </c>
      <c r="AC832" s="98" t="s">
        <v>820</v>
      </c>
      <c r="AD832" s="102">
        <v>2719421</v>
      </c>
      <c r="AE832" s="98" t="s">
        <v>4448</v>
      </c>
      <c r="AF832" s="98" t="s">
        <v>303</v>
      </c>
      <c r="AG832" s="98" t="s">
        <v>303</v>
      </c>
      <c r="AH832" s="98" t="s">
        <v>303</v>
      </c>
      <c r="AI832" s="98" t="s">
        <v>3833</v>
      </c>
      <c r="AJ832" s="98" t="s">
        <v>3640</v>
      </c>
      <c r="AK832" s="98" t="s">
        <v>4449</v>
      </c>
      <c r="AL832" s="98" t="s">
        <v>4450</v>
      </c>
      <c r="AM832" s="98"/>
      <c r="AN832" s="98" t="s">
        <v>475</v>
      </c>
      <c r="AO832" s="98" t="s">
        <v>501</v>
      </c>
      <c r="AP832" s="98" t="s">
        <v>2383</v>
      </c>
      <c r="AQ832" s="103" t="s">
        <v>2384</v>
      </c>
      <c r="AR832" s="78" t="e">
        <f>VLOOKUP(AB832,RUBROS[],3,FALSE)</f>
        <v>#N/A</v>
      </c>
      <c r="AS832" s="78" t="e">
        <f>VLOOKUP(AB832,RUBROS[],4,FALSE)</f>
        <v>#N/A</v>
      </c>
      <c r="AT832" s="6" t="s">
        <v>20</v>
      </c>
    </row>
    <row r="833" spans="1:46" x14ac:dyDescent="0.25">
      <c r="A833" s="101">
        <v>102622</v>
      </c>
      <c r="B833" s="97">
        <v>44706</v>
      </c>
      <c r="C833" s="98" t="s">
        <v>4451</v>
      </c>
      <c r="D833" s="98" t="s">
        <v>201</v>
      </c>
      <c r="E833" s="102">
        <v>21509816</v>
      </c>
      <c r="F833" s="102">
        <v>101382</v>
      </c>
      <c r="G833" s="102">
        <v>0</v>
      </c>
      <c r="H833" s="99" t="s">
        <v>202</v>
      </c>
      <c r="I833" s="98">
        <v>800146077</v>
      </c>
      <c r="J833" s="98" t="s">
        <v>1624</v>
      </c>
      <c r="K833" s="98" t="s">
        <v>213</v>
      </c>
      <c r="L833" s="98" t="s">
        <v>214</v>
      </c>
      <c r="M833" s="98" t="s">
        <v>1625</v>
      </c>
      <c r="N833" s="98" t="s">
        <v>216</v>
      </c>
      <c r="O833" s="98" t="s">
        <v>228</v>
      </c>
      <c r="P833" s="98" t="s">
        <v>229</v>
      </c>
      <c r="Q833" s="99" t="s">
        <v>203</v>
      </c>
      <c r="R833" s="98" t="s">
        <v>204</v>
      </c>
      <c r="S833" s="98" t="s">
        <v>393</v>
      </c>
      <c r="T833" s="98" t="s">
        <v>394</v>
      </c>
      <c r="U833" s="102">
        <v>231218</v>
      </c>
      <c r="V833" s="102">
        <v>0</v>
      </c>
      <c r="W833" s="102">
        <v>231218</v>
      </c>
      <c r="X833" s="102">
        <v>0</v>
      </c>
      <c r="Y833" s="98" t="s">
        <v>207</v>
      </c>
      <c r="Z833" s="98" t="s">
        <v>208</v>
      </c>
      <c r="AA833" s="98" t="s">
        <v>209</v>
      </c>
      <c r="AB833" s="98" t="s">
        <v>1626</v>
      </c>
      <c r="AC833" s="98" t="s">
        <v>1627</v>
      </c>
      <c r="AD833" s="102">
        <v>231218</v>
      </c>
      <c r="AE833" s="98" t="s">
        <v>4452</v>
      </c>
      <c r="AF833" s="98" t="s">
        <v>293</v>
      </c>
      <c r="AG833" s="98" t="s">
        <v>293</v>
      </c>
      <c r="AH833" s="98" t="s">
        <v>293</v>
      </c>
      <c r="AI833" s="98" t="s">
        <v>3839</v>
      </c>
      <c r="AJ833" s="98" t="s">
        <v>3640</v>
      </c>
      <c r="AK833" s="98" t="s">
        <v>4453</v>
      </c>
      <c r="AL833" s="98" t="s">
        <v>4454</v>
      </c>
      <c r="AM833" s="98"/>
      <c r="AN833" s="98" t="s">
        <v>475</v>
      </c>
      <c r="AO833" s="98" t="s">
        <v>476</v>
      </c>
      <c r="AP833" s="98" t="s">
        <v>1631</v>
      </c>
      <c r="AQ833" s="103" t="s">
        <v>1632</v>
      </c>
      <c r="AR833" s="78" t="e">
        <f>VLOOKUP(AB833,RUBROS[],3,FALSE)</f>
        <v>#N/A</v>
      </c>
      <c r="AS833" s="78" t="e">
        <f>VLOOKUP(AB833,RUBROS[],4,FALSE)</f>
        <v>#N/A</v>
      </c>
      <c r="AT833" s="79" t="s">
        <v>994</v>
      </c>
    </row>
    <row r="834" spans="1:46" x14ac:dyDescent="0.25">
      <c r="A834" s="101">
        <v>102622</v>
      </c>
      <c r="B834" s="97">
        <v>44706</v>
      </c>
      <c r="C834" s="98" t="s">
        <v>4451</v>
      </c>
      <c r="D834" s="98" t="s">
        <v>201</v>
      </c>
      <c r="E834" s="102">
        <v>21509816</v>
      </c>
      <c r="F834" s="102">
        <v>101382</v>
      </c>
      <c r="G834" s="102">
        <v>0</v>
      </c>
      <c r="H834" s="99" t="s">
        <v>202</v>
      </c>
      <c r="I834" s="98">
        <v>800146077</v>
      </c>
      <c r="J834" s="98" t="s">
        <v>1624</v>
      </c>
      <c r="K834" s="98" t="s">
        <v>213</v>
      </c>
      <c r="L834" s="98" t="s">
        <v>214</v>
      </c>
      <c r="M834" s="98" t="s">
        <v>1625</v>
      </c>
      <c r="N834" s="98" t="s">
        <v>216</v>
      </c>
      <c r="O834" s="98" t="s">
        <v>228</v>
      </c>
      <c r="P834" s="98" t="s">
        <v>229</v>
      </c>
      <c r="Q834" s="99" t="s">
        <v>203</v>
      </c>
      <c r="R834" s="98" t="s">
        <v>204</v>
      </c>
      <c r="S834" s="98" t="s">
        <v>1637</v>
      </c>
      <c r="T834" s="98" t="s">
        <v>1638</v>
      </c>
      <c r="U834" s="102">
        <v>4563711</v>
      </c>
      <c r="V834" s="102">
        <v>0</v>
      </c>
      <c r="W834" s="102">
        <v>4563711</v>
      </c>
      <c r="X834" s="102">
        <v>0</v>
      </c>
      <c r="Y834" s="98" t="s">
        <v>207</v>
      </c>
      <c r="Z834" s="98" t="s">
        <v>208</v>
      </c>
      <c r="AA834" s="98" t="s">
        <v>209</v>
      </c>
      <c r="AB834" s="98" t="s">
        <v>1639</v>
      </c>
      <c r="AC834" s="98" t="s">
        <v>1640</v>
      </c>
      <c r="AD834" s="102">
        <v>4563711</v>
      </c>
      <c r="AE834" s="98" t="s">
        <v>4452</v>
      </c>
      <c r="AF834" s="98" t="s">
        <v>293</v>
      </c>
      <c r="AG834" s="98" t="s">
        <v>293</v>
      </c>
      <c r="AH834" s="98" t="s">
        <v>293</v>
      </c>
      <c r="AI834" s="98" t="s">
        <v>3839</v>
      </c>
      <c r="AJ834" s="98" t="s">
        <v>3640</v>
      </c>
      <c r="AK834" s="98" t="s">
        <v>4453</v>
      </c>
      <c r="AL834" s="98" t="s">
        <v>4454</v>
      </c>
      <c r="AM834" s="98"/>
      <c r="AN834" s="98" t="s">
        <v>475</v>
      </c>
      <c r="AO834" s="98" t="s">
        <v>476</v>
      </c>
      <c r="AP834" s="98" t="s">
        <v>1631</v>
      </c>
      <c r="AQ834" s="103" t="s">
        <v>1632</v>
      </c>
      <c r="AR834" s="78" t="e">
        <f>VLOOKUP(AB834,RUBROS[],3,FALSE)</f>
        <v>#N/A</v>
      </c>
      <c r="AS834" s="78" t="e">
        <f>VLOOKUP(AB834,RUBROS[],4,FALSE)</f>
        <v>#N/A</v>
      </c>
      <c r="AT834" s="79" t="s">
        <v>994</v>
      </c>
    </row>
    <row r="835" spans="1:46" x14ac:dyDescent="0.25">
      <c r="A835" s="101">
        <v>102622</v>
      </c>
      <c r="B835" s="97">
        <v>44706</v>
      </c>
      <c r="C835" s="98" t="s">
        <v>4451</v>
      </c>
      <c r="D835" s="98" t="s">
        <v>201</v>
      </c>
      <c r="E835" s="102">
        <v>21509816</v>
      </c>
      <c r="F835" s="102">
        <v>101382</v>
      </c>
      <c r="G835" s="102">
        <v>0</v>
      </c>
      <c r="H835" s="99" t="s">
        <v>202</v>
      </c>
      <c r="I835" s="98">
        <v>800146077</v>
      </c>
      <c r="J835" s="98" t="s">
        <v>1624</v>
      </c>
      <c r="K835" s="98" t="s">
        <v>213</v>
      </c>
      <c r="L835" s="98" t="s">
        <v>214</v>
      </c>
      <c r="M835" s="98" t="s">
        <v>1625</v>
      </c>
      <c r="N835" s="98" t="s">
        <v>216</v>
      </c>
      <c r="O835" s="98" t="s">
        <v>228</v>
      </c>
      <c r="P835" s="98" t="s">
        <v>229</v>
      </c>
      <c r="Q835" s="99" t="s">
        <v>203</v>
      </c>
      <c r="R835" s="98" t="s">
        <v>204</v>
      </c>
      <c r="S835" s="98" t="s">
        <v>1633</v>
      </c>
      <c r="T835" s="98" t="s">
        <v>1634</v>
      </c>
      <c r="U835" s="102">
        <v>16714887</v>
      </c>
      <c r="V835" s="102">
        <v>0</v>
      </c>
      <c r="W835" s="102">
        <v>16714887</v>
      </c>
      <c r="X835" s="102">
        <v>0</v>
      </c>
      <c r="Y835" s="98" t="s">
        <v>207</v>
      </c>
      <c r="Z835" s="98" t="s">
        <v>208</v>
      </c>
      <c r="AA835" s="98" t="s">
        <v>209</v>
      </c>
      <c r="AB835" s="98" t="s">
        <v>1635</v>
      </c>
      <c r="AC835" s="98" t="s">
        <v>1636</v>
      </c>
      <c r="AD835" s="102">
        <v>16714887</v>
      </c>
      <c r="AE835" s="98" t="s">
        <v>4452</v>
      </c>
      <c r="AF835" s="98" t="s">
        <v>293</v>
      </c>
      <c r="AG835" s="98" t="s">
        <v>293</v>
      </c>
      <c r="AH835" s="98" t="s">
        <v>293</v>
      </c>
      <c r="AI835" s="98" t="s">
        <v>3839</v>
      </c>
      <c r="AJ835" s="98" t="s">
        <v>3640</v>
      </c>
      <c r="AK835" s="98" t="s">
        <v>4453</v>
      </c>
      <c r="AL835" s="98" t="s">
        <v>4454</v>
      </c>
      <c r="AM835" s="98"/>
      <c r="AN835" s="98" t="s">
        <v>475</v>
      </c>
      <c r="AO835" s="98" t="s">
        <v>476</v>
      </c>
      <c r="AP835" s="98" t="s">
        <v>1631</v>
      </c>
      <c r="AQ835" s="103" t="s">
        <v>1632</v>
      </c>
      <c r="AR835" s="78" t="e">
        <f>VLOOKUP(AB835,RUBROS[],3,FALSE)</f>
        <v>#N/A</v>
      </c>
      <c r="AS835" s="78" t="e">
        <f>VLOOKUP(AB835,RUBROS[],4,FALSE)</f>
        <v>#N/A</v>
      </c>
      <c r="AT835" s="79" t="s">
        <v>994</v>
      </c>
    </row>
    <row r="836" spans="1:46" x14ac:dyDescent="0.25">
      <c r="A836" s="101">
        <v>102722</v>
      </c>
      <c r="B836" s="97">
        <v>44706</v>
      </c>
      <c r="C836" s="98" t="s">
        <v>4455</v>
      </c>
      <c r="D836" s="98" t="s">
        <v>201</v>
      </c>
      <c r="E836" s="102">
        <v>2240800</v>
      </c>
      <c r="F836" s="102">
        <v>47421</v>
      </c>
      <c r="G836" s="102">
        <v>0</v>
      </c>
      <c r="H836" s="99" t="s">
        <v>480</v>
      </c>
      <c r="I836" s="98">
        <v>39464263</v>
      </c>
      <c r="J836" s="98" t="s">
        <v>3105</v>
      </c>
      <c r="K836" s="98" t="s">
        <v>213</v>
      </c>
      <c r="L836" s="98" t="s">
        <v>223</v>
      </c>
      <c r="M836" s="98" t="s">
        <v>3106</v>
      </c>
      <c r="N836" s="98" t="s">
        <v>216</v>
      </c>
      <c r="O836" s="98" t="s">
        <v>233</v>
      </c>
      <c r="P836" s="98" t="s">
        <v>234</v>
      </c>
      <c r="Q836" s="99" t="s">
        <v>203</v>
      </c>
      <c r="R836" s="98" t="s">
        <v>204</v>
      </c>
      <c r="S836" s="98" t="s">
        <v>507</v>
      </c>
      <c r="T836" s="98" t="s">
        <v>508</v>
      </c>
      <c r="U836" s="102">
        <v>2240800</v>
      </c>
      <c r="V836" s="102">
        <v>0</v>
      </c>
      <c r="W836" s="102">
        <v>2240800</v>
      </c>
      <c r="X836" s="102">
        <v>0</v>
      </c>
      <c r="Y836" s="98" t="s">
        <v>207</v>
      </c>
      <c r="Z836" s="98" t="s">
        <v>208</v>
      </c>
      <c r="AA836" s="98" t="s">
        <v>451</v>
      </c>
      <c r="AB836" s="98" t="s">
        <v>409</v>
      </c>
      <c r="AC836" s="98" t="s">
        <v>410</v>
      </c>
      <c r="AD836" s="102">
        <v>2240800</v>
      </c>
      <c r="AE836" s="98" t="s">
        <v>4283</v>
      </c>
      <c r="AF836" s="98" t="s">
        <v>1559</v>
      </c>
      <c r="AG836" s="98" t="s">
        <v>1559</v>
      </c>
      <c r="AH836" s="98" t="s">
        <v>1934</v>
      </c>
      <c r="AI836" s="98" t="s">
        <v>3790</v>
      </c>
      <c r="AJ836" s="98" t="s">
        <v>3640</v>
      </c>
      <c r="AK836" s="98" t="s">
        <v>4456</v>
      </c>
      <c r="AL836" s="98" t="s">
        <v>4457</v>
      </c>
      <c r="AM836" s="98"/>
      <c r="AN836" s="98" t="s">
        <v>3111</v>
      </c>
      <c r="AO836" s="98" t="s">
        <v>493</v>
      </c>
      <c r="AP836" s="98" t="s">
        <v>3112</v>
      </c>
      <c r="AQ836" s="103" t="s">
        <v>1563</v>
      </c>
      <c r="AR836" s="78" t="s">
        <v>995</v>
      </c>
      <c r="AS836" s="78" t="s">
        <v>996</v>
      </c>
      <c r="AT836" s="79" t="s">
        <v>997</v>
      </c>
    </row>
    <row r="837" spans="1:46" x14ac:dyDescent="0.25">
      <c r="A837" s="101">
        <v>102822</v>
      </c>
      <c r="B837" s="97">
        <v>44706</v>
      </c>
      <c r="C837" s="98" t="s">
        <v>4458</v>
      </c>
      <c r="D837" s="98" t="s">
        <v>201</v>
      </c>
      <c r="E837" s="102">
        <v>560200</v>
      </c>
      <c r="F837" s="102">
        <v>0</v>
      </c>
      <c r="G837" s="102">
        <v>0</v>
      </c>
      <c r="H837" s="99" t="s">
        <v>480</v>
      </c>
      <c r="I837" s="98">
        <v>39464263</v>
      </c>
      <c r="J837" s="98" t="s">
        <v>3105</v>
      </c>
      <c r="K837" s="98" t="s">
        <v>213</v>
      </c>
      <c r="L837" s="98" t="s">
        <v>223</v>
      </c>
      <c r="M837" s="98" t="s">
        <v>3106</v>
      </c>
      <c r="N837" s="98" t="s">
        <v>216</v>
      </c>
      <c r="O837" s="98" t="s">
        <v>233</v>
      </c>
      <c r="P837" s="98" t="s">
        <v>234</v>
      </c>
      <c r="Q837" s="99" t="s">
        <v>203</v>
      </c>
      <c r="R837" s="98" t="s">
        <v>204</v>
      </c>
      <c r="S837" s="98" t="s">
        <v>449</v>
      </c>
      <c r="T837" s="98" t="s">
        <v>450</v>
      </c>
      <c r="U837" s="102">
        <v>560200</v>
      </c>
      <c r="V837" s="102">
        <v>0</v>
      </c>
      <c r="W837" s="102">
        <v>560200</v>
      </c>
      <c r="X837" s="102">
        <v>0</v>
      </c>
      <c r="Y837" s="98" t="s">
        <v>207</v>
      </c>
      <c r="Z837" s="98" t="s">
        <v>208</v>
      </c>
      <c r="AA837" s="98" t="s">
        <v>451</v>
      </c>
      <c r="AB837" s="98" t="s">
        <v>409</v>
      </c>
      <c r="AC837" s="98" t="s">
        <v>410</v>
      </c>
      <c r="AD837" s="102">
        <v>560200</v>
      </c>
      <c r="AE837" s="98" t="s">
        <v>4283</v>
      </c>
      <c r="AF837" s="98" t="s">
        <v>640</v>
      </c>
      <c r="AG837" s="98" t="s">
        <v>640</v>
      </c>
      <c r="AH837" s="98" t="s">
        <v>3115</v>
      </c>
      <c r="AI837" s="98" t="s">
        <v>3793</v>
      </c>
      <c r="AJ837" s="98" t="s">
        <v>3640</v>
      </c>
      <c r="AK837" s="98" t="s">
        <v>4459</v>
      </c>
      <c r="AL837" s="98" t="s">
        <v>4460</v>
      </c>
      <c r="AM837" s="98"/>
      <c r="AN837" s="98" t="s">
        <v>3111</v>
      </c>
      <c r="AO837" s="98" t="s">
        <v>493</v>
      </c>
      <c r="AP837" s="98" t="s">
        <v>3119</v>
      </c>
      <c r="AQ837" s="103" t="s">
        <v>1563</v>
      </c>
      <c r="AR837" s="78" t="s">
        <v>995</v>
      </c>
      <c r="AS837" s="78" t="s">
        <v>996</v>
      </c>
      <c r="AT837" s="79" t="s">
        <v>997</v>
      </c>
    </row>
    <row r="838" spans="1:46" x14ac:dyDescent="0.25">
      <c r="A838" s="101">
        <v>102922</v>
      </c>
      <c r="B838" s="97">
        <v>44706</v>
      </c>
      <c r="C838" s="98" t="s">
        <v>4461</v>
      </c>
      <c r="D838" s="98" t="s">
        <v>201</v>
      </c>
      <c r="E838" s="102">
        <v>560200</v>
      </c>
      <c r="F838" s="102">
        <v>0</v>
      </c>
      <c r="G838" s="102">
        <v>0</v>
      </c>
      <c r="H838" s="99" t="s">
        <v>480</v>
      </c>
      <c r="I838" s="98">
        <v>39464263</v>
      </c>
      <c r="J838" s="98" t="s">
        <v>3105</v>
      </c>
      <c r="K838" s="98" t="s">
        <v>213</v>
      </c>
      <c r="L838" s="98" t="s">
        <v>223</v>
      </c>
      <c r="M838" s="98" t="s">
        <v>3106</v>
      </c>
      <c r="N838" s="98" t="s">
        <v>216</v>
      </c>
      <c r="O838" s="98" t="s">
        <v>233</v>
      </c>
      <c r="P838" s="98" t="s">
        <v>234</v>
      </c>
      <c r="Q838" s="99" t="s">
        <v>203</v>
      </c>
      <c r="R838" s="98" t="s">
        <v>204</v>
      </c>
      <c r="S838" s="98" t="s">
        <v>916</v>
      </c>
      <c r="T838" s="98" t="s">
        <v>917</v>
      </c>
      <c r="U838" s="102">
        <v>560200</v>
      </c>
      <c r="V838" s="102">
        <v>0</v>
      </c>
      <c r="W838" s="102">
        <v>560200</v>
      </c>
      <c r="X838" s="102">
        <v>0</v>
      </c>
      <c r="Y838" s="98" t="s">
        <v>207</v>
      </c>
      <c r="Z838" s="98" t="s">
        <v>208</v>
      </c>
      <c r="AA838" s="98" t="s">
        <v>451</v>
      </c>
      <c r="AB838" s="98" t="s">
        <v>409</v>
      </c>
      <c r="AC838" s="98" t="s">
        <v>410</v>
      </c>
      <c r="AD838" s="102">
        <v>560200</v>
      </c>
      <c r="AE838" s="98" t="s">
        <v>4283</v>
      </c>
      <c r="AF838" s="98" t="s">
        <v>1496</v>
      </c>
      <c r="AG838" s="98" t="s">
        <v>1496</v>
      </c>
      <c r="AH838" s="98" t="s">
        <v>1939</v>
      </c>
      <c r="AI838" s="98" t="s">
        <v>3797</v>
      </c>
      <c r="AJ838" s="98" t="s">
        <v>3640</v>
      </c>
      <c r="AK838" s="98" t="s">
        <v>4462</v>
      </c>
      <c r="AL838" s="98" t="s">
        <v>4463</v>
      </c>
      <c r="AM838" s="98"/>
      <c r="AN838" s="98" t="s">
        <v>3111</v>
      </c>
      <c r="AO838" s="98" t="s">
        <v>493</v>
      </c>
      <c r="AP838" s="98" t="s">
        <v>2622</v>
      </c>
      <c r="AQ838" s="103" t="s">
        <v>1563</v>
      </c>
      <c r="AR838" s="78" t="s">
        <v>995</v>
      </c>
      <c r="AS838" s="78" t="s">
        <v>996</v>
      </c>
      <c r="AT838" s="79" t="s">
        <v>997</v>
      </c>
    </row>
    <row r="839" spans="1:46" x14ac:dyDescent="0.25">
      <c r="A839" s="101">
        <v>103022</v>
      </c>
      <c r="B839" s="97">
        <v>44706</v>
      </c>
      <c r="C839" s="98" t="s">
        <v>4464</v>
      </c>
      <c r="D839" s="98" t="s">
        <v>201</v>
      </c>
      <c r="E839" s="102">
        <v>560200</v>
      </c>
      <c r="F839" s="102">
        <v>0</v>
      </c>
      <c r="G839" s="102">
        <v>0</v>
      </c>
      <c r="H839" s="99" t="s">
        <v>480</v>
      </c>
      <c r="I839" s="98">
        <v>39464263</v>
      </c>
      <c r="J839" s="98" t="s">
        <v>3105</v>
      </c>
      <c r="K839" s="98" t="s">
        <v>213</v>
      </c>
      <c r="L839" s="98" t="s">
        <v>223</v>
      </c>
      <c r="M839" s="98" t="s">
        <v>3106</v>
      </c>
      <c r="N839" s="98" t="s">
        <v>216</v>
      </c>
      <c r="O839" s="98" t="s">
        <v>233</v>
      </c>
      <c r="P839" s="98" t="s">
        <v>234</v>
      </c>
      <c r="Q839" s="99" t="s">
        <v>203</v>
      </c>
      <c r="R839" s="98" t="s">
        <v>204</v>
      </c>
      <c r="S839" s="98" t="s">
        <v>483</v>
      </c>
      <c r="T839" s="98" t="s">
        <v>484</v>
      </c>
      <c r="U839" s="102">
        <v>560200</v>
      </c>
      <c r="V839" s="102">
        <v>0</v>
      </c>
      <c r="W839" s="102">
        <v>560200</v>
      </c>
      <c r="X839" s="102">
        <v>0</v>
      </c>
      <c r="Y839" s="98" t="s">
        <v>207</v>
      </c>
      <c r="Z839" s="98" t="s">
        <v>208</v>
      </c>
      <c r="AA839" s="98" t="s">
        <v>451</v>
      </c>
      <c r="AB839" s="98" t="s">
        <v>409</v>
      </c>
      <c r="AC839" s="98" t="s">
        <v>410</v>
      </c>
      <c r="AD839" s="102">
        <v>560200</v>
      </c>
      <c r="AE839" s="98" t="s">
        <v>4283</v>
      </c>
      <c r="AF839" s="98" t="s">
        <v>526</v>
      </c>
      <c r="AG839" s="98" t="s">
        <v>526</v>
      </c>
      <c r="AH839" s="98" t="s">
        <v>1944</v>
      </c>
      <c r="AI839" s="98" t="s">
        <v>3801</v>
      </c>
      <c r="AJ839" s="98" t="s">
        <v>3640</v>
      </c>
      <c r="AK839" s="98" t="s">
        <v>4465</v>
      </c>
      <c r="AL839" s="98" t="s">
        <v>4466</v>
      </c>
      <c r="AM839" s="98"/>
      <c r="AN839" s="98" t="s">
        <v>3111</v>
      </c>
      <c r="AO839" s="98" t="s">
        <v>493</v>
      </c>
      <c r="AP839" s="98" t="s">
        <v>3128</v>
      </c>
      <c r="AQ839" s="103" t="s">
        <v>1563</v>
      </c>
      <c r="AR839" s="78" t="s">
        <v>995</v>
      </c>
      <c r="AS839" s="78" t="s">
        <v>996</v>
      </c>
      <c r="AT839" s="79" t="s">
        <v>997</v>
      </c>
    </row>
    <row r="840" spans="1:46" x14ac:dyDescent="0.25">
      <c r="A840" s="101">
        <v>103122</v>
      </c>
      <c r="B840" s="97">
        <v>44706</v>
      </c>
      <c r="C840" s="98" t="s">
        <v>4467</v>
      </c>
      <c r="D840" s="98" t="s">
        <v>201</v>
      </c>
      <c r="E840" s="102">
        <v>560200</v>
      </c>
      <c r="F840" s="102">
        <v>0</v>
      </c>
      <c r="G840" s="102">
        <v>0</v>
      </c>
      <c r="H840" s="99" t="s">
        <v>480</v>
      </c>
      <c r="I840" s="98">
        <v>39464263</v>
      </c>
      <c r="J840" s="98" t="s">
        <v>3105</v>
      </c>
      <c r="K840" s="98" t="s">
        <v>213</v>
      </c>
      <c r="L840" s="98" t="s">
        <v>223</v>
      </c>
      <c r="M840" s="98" t="s">
        <v>3106</v>
      </c>
      <c r="N840" s="98" t="s">
        <v>216</v>
      </c>
      <c r="O840" s="98" t="s">
        <v>233</v>
      </c>
      <c r="P840" s="98" t="s">
        <v>234</v>
      </c>
      <c r="Q840" s="99" t="s">
        <v>203</v>
      </c>
      <c r="R840" s="98" t="s">
        <v>204</v>
      </c>
      <c r="S840" s="98" t="s">
        <v>678</v>
      </c>
      <c r="T840" s="98" t="s">
        <v>679</v>
      </c>
      <c r="U840" s="102">
        <v>560200</v>
      </c>
      <c r="V840" s="102">
        <v>0</v>
      </c>
      <c r="W840" s="102">
        <v>560200</v>
      </c>
      <c r="X840" s="102">
        <v>0</v>
      </c>
      <c r="Y840" s="98" t="s">
        <v>207</v>
      </c>
      <c r="Z840" s="98" t="s">
        <v>208</v>
      </c>
      <c r="AA840" s="98" t="s">
        <v>451</v>
      </c>
      <c r="AB840" s="98" t="s">
        <v>409</v>
      </c>
      <c r="AC840" s="98" t="s">
        <v>410</v>
      </c>
      <c r="AD840" s="102">
        <v>560200</v>
      </c>
      <c r="AE840" s="98" t="s">
        <v>4283</v>
      </c>
      <c r="AF840" s="98" t="s">
        <v>1577</v>
      </c>
      <c r="AG840" s="98" t="s">
        <v>1577</v>
      </c>
      <c r="AH840" s="98" t="s">
        <v>1948</v>
      </c>
      <c r="AI840" s="98" t="s">
        <v>3806</v>
      </c>
      <c r="AJ840" s="98" t="s">
        <v>3640</v>
      </c>
      <c r="AK840" s="98" t="s">
        <v>4468</v>
      </c>
      <c r="AL840" s="98" t="s">
        <v>4469</v>
      </c>
      <c r="AM840" s="98"/>
      <c r="AN840" s="98" t="s">
        <v>3111</v>
      </c>
      <c r="AO840" s="98" t="s">
        <v>493</v>
      </c>
      <c r="AP840" s="98" t="s">
        <v>2622</v>
      </c>
      <c r="AQ840" s="103" t="s">
        <v>1563</v>
      </c>
      <c r="AR840" s="78" t="s">
        <v>995</v>
      </c>
      <c r="AS840" s="78" t="s">
        <v>996</v>
      </c>
      <c r="AT840" s="79" t="s">
        <v>997</v>
      </c>
    </row>
    <row r="841" spans="1:46" x14ac:dyDescent="0.25">
      <c r="A841" s="101">
        <v>103222</v>
      </c>
      <c r="B841" s="97">
        <v>44706</v>
      </c>
      <c r="C841" s="98" t="s">
        <v>4470</v>
      </c>
      <c r="D841" s="98" t="s">
        <v>201</v>
      </c>
      <c r="E841" s="102">
        <v>1120400</v>
      </c>
      <c r="F841" s="102">
        <v>0</v>
      </c>
      <c r="G841" s="102">
        <v>0</v>
      </c>
      <c r="H841" s="99" t="s">
        <v>480</v>
      </c>
      <c r="I841" s="98">
        <v>39464263</v>
      </c>
      <c r="J841" s="98" t="s">
        <v>3105</v>
      </c>
      <c r="K841" s="98" t="s">
        <v>213</v>
      </c>
      <c r="L841" s="98" t="s">
        <v>223</v>
      </c>
      <c r="M841" s="98" t="s">
        <v>3106</v>
      </c>
      <c r="N841" s="98" t="s">
        <v>216</v>
      </c>
      <c r="O841" s="98" t="s">
        <v>233</v>
      </c>
      <c r="P841" s="98" t="s">
        <v>234</v>
      </c>
      <c r="Q841" s="99" t="s">
        <v>203</v>
      </c>
      <c r="R841" s="98" t="s">
        <v>204</v>
      </c>
      <c r="S841" s="98" t="s">
        <v>407</v>
      </c>
      <c r="T841" s="98" t="s">
        <v>408</v>
      </c>
      <c r="U841" s="102">
        <v>1120400</v>
      </c>
      <c r="V841" s="102">
        <v>0</v>
      </c>
      <c r="W841" s="102">
        <v>1120400</v>
      </c>
      <c r="X841" s="102">
        <v>0</v>
      </c>
      <c r="Y841" s="98" t="s">
        <v>207</v>
      </c>
      <c r="Z841" s="98" t="s">
        <v>208</v>
      </c>
      <c r="AA841" s="98" t="s">
        <v>209</v>
      </c>
      <c r="AB841" s="98" t="s">
        <v>409</v>
      </c>
      <c r="AC841" s="98" t="s">
        <v>410</v>
      </c>
      <c r="AD841" s="102">
        <v>1120400</v>
      </c>
      <c r="AE841" s="98" t="s">
        <v>4283</v>
      </c>
      <c r="AF841" s="98" t="s">
        <v>650</v>
      </c>
      <c r="AG841" s="98" t="s">
        <v>1097</v>
      </c>
      <c r="AH841" s="98" t="s">
        <v>1953</v>
      </c>
      <c r="AI841" s="98" t="s">
        <v>3813</v>
      </c>
      <c r="AJ841" s="98" t="s">
        <v>3640</v>
      </c>
      <c r="AK841" s="98" t="s">
        <v>4471</v>
      </c>
      <c r="AL841" s="98" t="s">
        <v>4472</v>
      </c>
      <c r="AM841" s="98"/>
      <c r="AN841" s="98" t="s">
        <v>3111</v>
      </c>
      <c r="AO841" s="98" t="s">
        <v>493</v>
      </c>
      <c r="AP841" s="98" t="s">
        <v>2622</v>
      </c>
      <c r="AQ841" s="103" t="s">
        <v>1563</v>
      </c>
      <c r="AR841" s="78" t="s">
        <v>995</v>
      </c>
      <c r="AS841" s="78" t="s">
        <v>996</v>
      </c>
      <c r="AT841" s="79" t="s">
        <v>997</v>
      </c>
    </row>
    <row r="842" spans="1:46" x14ac:dyDescent="0.25">
      <c r="A842" s="101">
        <v>103322</v>
      </c>
      <c r="B842" s="97">
        <v>44706</v>
      </c>
      <c r="C842" s="98" t="s">
        <v>4473</v>
      </c>
      <c r="D842" s="98" t="s">
        <v>201</v>
      </c>
      <c r="E842" s="102">
        <v>2500000</v>
      </c>
      <c r="F842" s="102">
        <v>42322</v>
      </c>
      <c r="G842" s="102">
        <v>0</v>
      </c>
      <c r="H842" s="99" t="s">
        <v>480</v>
      </c>
      <c r="I842" s="98">
        <v>77095521</v>
      </c>
      <c r="J842" s="98" t="s">
        <v>2968</v>
      </c>
      <c r="K842" s="98" t="s">
        <v>213</v>
      </c>
      <c r="L842" s="98" t="s">
        <v>223</v>
      </c>
      <c r="M842" s="98" t="s">
        <v>2969</v>
      </c>
      <c r="N842" s="98" t="s">
        <v>216</v>
      </c>
      <c r="O842" s="98" t="s">
        <v>467</v>
      </c>
      <c r="P842" s="98" t="s">
        <v>468</v>
      </c>
      <c r="Q842" s="99" t="s">
        <v>203</v>
      </c>
      <c r="R842" s="98" t="s">
        <v>204</v>
      </c>
      <c r="S842" s="98" t="s">
        <v>407</v>
      </c>
      <c r="T842" s="98" t="s">
        <v>408</v>
      </c>
      <c r="U842" s="102">
        <v>2500000</v>
      </c>
      <c r="V842" s="102">
        <v>0</v>
      </c>
      <c r="W842" s="102">
        <v>2500000</v>
      </c>
      <c r="X842" s="102">
        <v>0</v>
      </c>
      <c r="Y842" s="98" t="s">
        <v>207</v>
      </c>
      <c r="Z842" s="98" t="s">
        <v>208</v>
      </c>
      <c r="AA842" s="98" t="s">
        <v>209</v>
      </c>
      <c r="AB842" s="98" t="s">
        <v>409</v>
      </c>
      <c r="AC842" s="98" t="s">
        <v>410</v>
      </c>
      <c r="AD842" s="102">
        <v>2500000</v>
      </c>
      <c r="AE842" s="98" t="s">
        <v>4474</v>
      </c>
      <c r="AF842" s="98" t="s">
        <v>615</v>
      </c>
      <c r="AG842" s="98" t="s">
        <v>557</v>
      </c>
      <c r="AH842" s="98" t="s">
        <v>1924</v>
      </c>
      <c r="AI842" s="98" t="s">
        <v>3818</v>
      </c>
      <c r="AJ842" s="98" t="s">
        <v>3640</v>
      </c>
      <c r="AK842" s="98" t="s">
        <v>4475</v>
      </c>
      <c r="AL842" s="98" t="s">
        <v>4476</v>
      </c>
      <c r="AM842" s="98"/>
      <c r="AN842" s="98" t="s">
        <v>2974</v>
      </c>
      <c r="AO842" s="98" t="s">
        <v>493</v>
      </c>
      <c r="AP842" s="98" t="s">
        <v>2975</v>
      </c>
      <c r="AQ842" s="103" t="s">
        <v>2976</v>
      </c>
      <c r="AR842" s="78" t="s">
        <v>995</v>
      </c>
      <c r="AS842" s="78" t="s">
        <v>996</v>
      </c>
      <c r="AT842" s="79" t="s">
        <v>997</v>
      </c>
    </row>
    <row r="843" spans="1:46" x14ac:dyDescent="0.25">
      <c r="A843" s="101">
        <v>103422</v>
      </c>
      <c r="B843" s="97">
        <v>44706</v>
      </c>
      <c r="C843" s="98" t="s">
        <v>4477</v>
      </c>
      <c r="D843" s="98" t="s">
        <v>201</v>
      </c>
      <c r="E843" s="102">
        <v>1151335</v>
      </c>
      <c r="F843" s="102">
        <v>0</v>
      </c>
      <c r="G843" s="102">
        <v>0</v>
      </c>
      <c r="H843" s="99" t="s">
        <v>480</v>
      </c>
      <c r="I843" s="98">
        <v>77095521</v>
      </c>
      <c r="J843" s="98" t="s">
        <v>2968</v>
      </c>
      <c r="K843" s="98" t="s">
        <v>213</v>
      </c>
      <c r="L843" s="98" t="s">
        <v>223</v>
      </c>
      <c r="M843" s="98" t="s">
        <v>2969</v>
      </c>
      <c r="N843" s="98" t="s">
        <v>216</v>
      </c>
      <c r="O843" s="98" t="s">
        <v>467</v>
      </c>
      <c r="P843" s="98" t="s">
        <v>468</v>
      </c>
      <c r="Q843" s="99" t="s">
        <v>203</v>
      </c>
      <c r="R843" s="98" t="s">
        <v>204</v>
      </c>
      <c r="S843" s="98" t="s">
        <v>678</v>
      </c>
      <c r="T843" s="98" t="s">
        <v>679</v>
      </c>
      <c r="U843" s="102">
        <v>1151335</v>
      </c>
      <c r="V843" s="102">
        <v>0</v>
      </c>
      <c r="W843" s="102">
        <v>1151335</v>
      </c>
      <c r="X843" s="102">
        <v>0</v>
      </c>
      <c r="Y843" s="98" t="s">
        <v>207</v>
      </c>
      <c r="Z843" s="98" t="s">
        <v>208</v>
      </c>
      <c r="AA843" s="98" t="s">
        <v>451</v>
      </c>
      <c r="AB843" s="98" t="s">
        <v>409</v>
      </c>
      <c r="AC843" s="98" t="s">
        <v>410</v>
      </c>
      <c r="AD843" s="102">
        <v>1151335</v>
      </c>
      <c r="AE843" s="98" t="s">
        <v>4474</v>
      </c>
      <c r="AF843" s="98" t="s">
        <v>740</v>
      </c>
      <c r="AG843" s="98" t="s">
        <v>682</v>
      </c>
      <c r="AH843" s="98" t="s">
        <v>2979</v>
      </c>
      <c r="AI843" s="98" t="s">
        <v>3823</v>
      </c>
      <c r="AJ843" s="98" t="s">
        <v>3640</v>
      </c>
      <c r="AK843" s="98" t="s">
        <v>4478</v>
      </c>
      <c r="AL843" s="98" t="s">
        <v>4479</v>
      </c>
      <c r="AM843" s="98"/>
      <c r="AN843" s="98" t="s">
        <v>2974</v>
      </c>
      <c r="AO843" s="98" t="s">
        <v>493</v>
      </c>
      <c r="AP843" s="98" t="s">
        <v>2975</v>
      </c>
      <c r="AQ843" s="103" t="s">
        <v>2976</v>
      </c>
      <c r="AR843" s="78" t="s">
        <v>995</v>
      </c>
      <c r="AS843" s="78" t="s">
        <v>996</v>
      </c>
      <c r="AT843" s="79" t="s">
        <v>997</v>
      </c>
    </row>
    <row r="844" spans="1:46" x14ac:dyDescent="0.25">
      <c r="A844" s="101">
        <v>103522</v>
      </c>
      <c r="B844" s="97">
        <v>44706</v>
      </c>
      <c r="C844" s="98" t="s">
        <v>4480</v>
      </c>
      <c r="D844" s="98" t="s">
        <v>201</v>
      </c>
      <c r="E844" s="102">
        <v>515331</v>
      </c>
      <c r="F844" s="102">
        <v>0</v>
      </c>
      <c r="G844" s="102">
        <v>0</v>
      </c>
      <c r="H844" s="99" t="s">
        <v>480</v>
      </c>
      <c r="I844" s="98">
        <v>77095521</v>
      </c>
      <c r="J844" s="98" t="s">
        <v>2968</v>
      </c>
      <c r="K844" s="98" t="s">
        <v>213</v>
      </c>
      <c r="L844" s="98" t="s">
        <v>223</v>
      </c>
      <c r="M844" s="98" t="s">
        <v>2969</v>
      </c>
      <c r="N844" s="98" t="s">
        <v>216</v>
      </c>
      <c r="O844" s="98" t="s">
        <v>467</v>
      </c>
      <c r="P844" s="98" t="s">
        <v>468</v>
      </c>
      <c r="Q844" s="99" t="s">
        <v>203</v>
      </c>
      <c r="R844" s="98" t="s">
        <v>204</v>
      </c>
      <c r="S844" s="98" t="s">
        <v>449</v>
      </c>
      <c r="T844" s="98" t="s">
        <v>450</v>
      </c>
      <c r="U844" s="102">
        <v>515331</v>
      </c>
      <c r="V844" s="102">
        <v>0</v>
      </c>
      <c r="W844" s="102">
        <v>515331</v>
      </c>
      <c r="X844" s="102">
        <v>0</v>
      </c>
      <c r="Y844" s="98" t="s">
        <v>207</v>
      </c>
      <c r="Z844" s="98" t="s">
        <v>208</v>
      </c>
      <c r="AA844" s="98" t="s">
        <v>451</v>
      </c>
      <c r="AB844" s="98" t="s">
        <v>409</v>
      </c>
      <c r="AC844" s="98" t="s">
        <v>410</v>
      </c>
      <c r="AD844" s="102">
        <v>515331</v>
      </c>
      <c r="AE844" s="98" t="s">
        <v>4474</v>
      </c>
      <c r="AF844" s="98" t="s">
        <v>690</v>
      </c>
      <c r="AG844" s="98" t="s">
        <v>633</v>
      </c>
      <c r="AH844" s="98" t="s">
        <v>1012</v>
      </c>
      <c r="AI844" s="98" t="s">
        <v>3827</v>
      </c>
      <c r="AJ844" s="98" t="s">
        <v>3640</v>
      </c>
      <c r="AK844" s="98" t="s">
        <v>4481</v>
      </c>
      <c r="AL844" s="98" t="s">
        <v>4482</v>
      </c>
      <c r="AM844" s="98"/>
      <c r="AN844" s="98" t="s">
        <v>2974</v>
      </c>
      <c r="AO844" s="98" t="s">
        <v>493</v>
      </c>
      <c r="AP844" s="98" t="s">
        <v>2975</v>
      </c>
      <c r="AQ844" s="103" t="s">
        <v>2976</v>
      </c>
      <c r="AR844" s="78" t="s">
        <v>995</v>
      </c>
      <c r="AS844" s="78" t="s">
        <v>996</v>
      </c>
      <c r="AT844" s="79" t="s">
        <v>997</v>
      </c>
    </row>
    <row r="845" spans="1:46" x14ac:dyDescent="0.25">
      <c r="A845" s="101">
        <v>103622</v>
      </c>
      <c r="B845" s="97">
        <v>44706</v>
      </c>
      <c r="C845" s="98" t="s">
        <v>4483</v>
      </c>
      <c r="D845" s="98" t="s">
        <v>201</v>
      </c>
      <c r="E845" s="102">
        <v>833334</v>
      </c>
      <c r="F845" s="102">
        <v>0</v>
      </c>
      <c r="G845" s="102">
        <v>0</v>
      </c>
      <c r="H845" s="99" t="s">
        <v>480</v>
      </c>
      <c r="I845" s="98">
        <v>77095521</v>
      </c>
      <c r="J845" s="98" t="s">
        <v>2968</v>
      </c>
      <c r="K845" s="98" t="s">
        <v>213</v>
      </c>
      <c r="L845" s="98" t="s">
        <v>223</v>
      </c>
      <c r="M845" s="98" t="s">
        <v>2969</v>
      </c>
      <c r="N845" s="98" t="s">
        <v>216</v>
      </c>
      <c r="O845" s="98" t="s">
        <v>467</v>
      </c>
      <c r="P845" s="98" t="s">
        <v>468</v>
      </c>
      <c r="Q845" s="99" t="s">
        <v>203</v>
      </c>
      <c r="R845" s="98" t="s">
        <v>204</v>
      </c>
      <c r="S845" s="98" t="s">
        <v>507</v>
      </c>
      <c r="T845" s="98" t="s">
        <v>508</v>
      </c>
      <c r="U845" s="102">
        <v>833334</v>
      </c>
      <c r="V845" s="102">
        <v>0</v>
      </c>
      <c r="W845" s="102">
        <v>833334</v>
      </c>
      <c r="X845" s="102">
        <v>0</v>
      </c>
      <c r="Y845" s="98" t="s">
        <v>207</v>
      </c>
      <c r="Z845" s="98" t="s">
        <v>208</v>
      </c>
      <c r="AA845" s="98" t="s">
        <v>451</v>
      </c>
      <c r="AB845" s="98" t="s">
        <v>409</v>
      </c>
      <c r="AC845" s="98" t="s">
        <v>410</v>
      </c>
      <c r="AD845" s="102">
        <v>833334</v>
      </c>
      <c r="AE845" s="98" t="s">
        <v>4474</v>
      </c>
      <c r="AF845" s="98" t="s">
        <v>557</v>
      </c>
      <c r="AG845" s="98" t="s">
        <v>455</v>
      </c>
      <c r="AH845" s="98" t="s">
        <v>1928</v>
      </c>
      <c r="AI845" s="98" t="s">
        <v>3830</v>
      </c>
      <c r="AJ845" s="98" t="s">
        <v>3640</v>
      </c>
      <c r="AK845" s="98" t="s">
        <v>4484</v>
      </c>
      <c r="AL845" s="98" t="s">
        <v>4485</v>
      </c>
      <c r="AM845" s="98"/>
      <c r="AN845" s="98" t="s">
        <v>2974</v>
      </c>
      <c r="AO845" s="98" t="s">
        <v>493</v>
      </c>
      <c r="AP845" s="98" t="s">
        <v>2975</v>
      </c>
      <c r="AQ845" s="103" t="s">
        <v>2976</v>
      </c>
      <c r="AR845" s="78" t="s">
        <v>995</v>
      </c>
      <c r="AS845" s="78" t="s">
        <v>996</v>
      </c>
      <c r="AT845" s="79" t="s">
        <v>997</v>
      </c>
    </row>
    <row r="846" spans="1:46" x14ac:dyDescent="0.25">
      <c r="A846" s="101">
        <v>103722</v>
      </c>
      <c r="B846" s="97">
        <v>44706</v>
      </c>
      <c r="C846" s="98" t="s">
        <v>4486</v>
      </c>
      <c r="D846" s="98" t="s">
        <v>201</v>
      </c>
      <c r="E846" s="102">
        <v>4873000</v>
      </c>
      <c r="F846" s="102">
        <v>41247</v>
      </c>
      <c r="G846" s="102">
        <v>0</v>
      </c>
      <c r="H846" s="99" t="s">
        <v>480</v>
      </c>
      <c r="I846" s="98">
        <v>1026278601</v>
      </c>
      <c r="J846" s="98" t="s">
        <v>505</v>
      </c>
      <c r="K846" s="98" t="s">
        <v>213</v>
      </c>
      <c r="L846" s="98" t="s">
        <v>223</v>
      </c>
      <c r="M846" s="98" t="s">
        <v>506</v>
      </c>
      <c r="N846" s="98" t="s">
        <v>216</v>
      </c>
      <c r="O846" s="98" t="s">
        <v>467</v>
      </c>
      <c r="P846" s="98" t="s">
        <v>468</v>
      </c>
      <c r="Q846" s="99" t="s">
        <v>203</v>
      </c>
      <c r="R846" s="98" t="s">
        <v>204</v>
      </c>
      <c r="S846" s="98" t="s">
        <v>507</v>
      </c>
      <c r="T846" s="98" t="s">
        <v>508</v>
      </c>
      <c r="U846" s="102">
        <v>4873000</v>
      </c>
      <c r="V846" s="102">
        <v>0</v>
      </c>
      <c r="W846" s="102">
        <v>4873000</v>
      </c>
      <c r="X846" s="102">
        <v>0</v>
      </c>
      <c r="Y846" s="98" t="s">
        <v>207</v>
      </c>
      <c r="Z846" s="98" t="s">
        <v>208</v>
      </c>
      <c r="AA846" s="98" t="s">
        <v>451</v>
      </c>
      <c r="AB846" s="98" t="s">
        <v>509</v>
      </c>
      <c r="AC846" s="98" t="s">
        <v>510</v>
      </c>
      <c r="AD846" s="102">
        <v>4873000</v>
      </c>
      <c r="AE846" s="98" t="s">
        <v>4487</v>
      </c>
      <c r="AF846" s="98" t="s">
        <v>488</v>
      </c>
      <c r="AG846" s="98" t="s">
        <v>488</v>
      </c>
      <c r="AH846" s="98" t="s">
        <v>512</v>
      </c>
      <c r="AI846" s="98" t="s">
        <v>3855</v>
      </c>
      <c r="AJ846" s="98" t="s">
        <v>3640</v>
      </c>
      <c r="AK846" s="98" t="s">
        <v>4488</v>
      </c>
      <c r="AL846" s="98" t="s">
        <v>4489</v>
      </c>
      <c r="AM846" s="98"/>
      <c r="AN846" s="98" t="s">
        <v>516</v>
      </c>
      <c r="AO846" s="98" t="s">
        <v>493</v>
      </c>
      <c r="AP846" s="98" t="s">
        <v>517</v>
      </c>
      <c r="AQ846" s="103" t="s">
        <v>518</v>
      </c>
      <c r="AR846" s="78" t="s">
        <v>995</v>
      </c>
      <c r="AS846" s="78" t="s">
        <v>996</v>
      </c>
      <c r="AT846" s="79" t="s">
        <v>997</v>
      </c>
    </row>
    <row r="847" spans="1:46" x14ac:dyDescent="0.25">
      <c r="A847" s="101">
        <v>103822</v>
      </c>
      <c r="B847" s="97">
        <v>44706</v>
      </c>
      <c r="C847" s="98" t="s">
        <v>4490</v>
      </c>
      <c r="D847" s="98" t="s">
        <v>201</v>
      </c>
      <c r="E847" s="102">
        <v>2650000</v>
      </c>
      <c r="F847" s="102">
        <v>22431</v>
      </c>
      <c r="G847" s="102">
        <v>0</v>
      </c>
      <c r="H847" s="99" t="s">
        <v>480</v>
      </c>
      <c r="I847" s="98">
        <v>1010210830</v>
      </c>
      <c r="J847" s="98" t="s">
        <v>1289</v>
      </c>
      <c r="K847" s="98" t="s">
        <v>213</v>
      </c>
      <c r="L847" s="98" t="s">
        <v>223</v>
      </c>
      <c r="M847" s="98" t="s">
        <v>1290</v>
      </c>
      <c r="N847" s="98" t="s">
        <v>216</v>
      </c>
      <c r="O847" s="98" t="s">
        <v>467</v>
      </c>
      <c r="P847" s="98" t="s">
        <v>468</v>
      </c>
      <c r="Q847" s="99" t="s">
        <v>203</v>
      </c>
      <c r="R847" s="98" t="s">
        <v>204</v>
      </c>
      <c r="S847" s="98" t="s">
        <v>483</v>
      </c>
      <c r="T847" s="98" t="s">
        <v>484</v>
      </c>
      <c r="U847" s="102">
        <v>2650000</v>
      </c>
      <c r="V847" s="102">
        <v>0</v>
      </c>
      <c r="W847" s="102">
        <v>2650000</v>
      </c>
      <c r="X847" s="102">
        <v>0</v>
      </c>
      <c r="Y847" s="98" t="s">
        <v>207</v>
      </c>
      <c r="Z847" s="98" t="s">
        <v>208</v>
      </c>
      <c r="AA847" s="98" t="s">
        <v>1066</v>
      </c>
      <c r="AB847" s="98" t="s">
        <v>452</v>
      </c>
      <c r="AC847" s="98" t="s">
        <v>453</v>
      </c>
      <c r="AD847" s="102">
        <v>2650000</v>
      </c>
      <c r="AE847" s="98" t="s">
        <v>4491</v>
      </c>
      <c r="AF847" s="98" t="s">
        <v>1253</v>
      </c>
      <c r="AG847" s="98" t="s">
        <v>1253</v>
      </c>
      <c r="AH847" s="98" t="s">
        <v>569</v>
      </c>
      <c r="AI847" s="98" t="s">
        <v>3842</v>
      </c>
      <c r="AJ847" s="98" t="s">
        <v>3640</v>
      </c>
      <c r="AK847" s="98" t="s">
        <v>4492</v>
      </c>
      <c r="AL847" s="98" t="s">
        <v>4493</v>
      </c>
      <c r="AM847" s="98"/>
      <c r="AN847" s="98" t="s">
        <v>492</v>
      </c>
      <c r="AO847" s="98" t="s">
        <v>501</v>
      </c>
      <c r="AP847" s="98" t="s">
        <v>1295</v>
      </c>
      <c r="AQ847" s="103" t="s">
        <v>1296</v>
      </c>
      <c r="AR847" s="78" t="s">
        <v>995</v>
      </c>
      <c r="AS847" s="78" t="s">
        <v>996</v>
      </c>
      <c r="AT847" s="79" t="s">
        <v>997</v>
      </c>
    </row>
    <row r="848" spans="1:46" x14ac:dyDescent="0.25">
      <c r="A848" s="101">
        <v>103922</v>
      </c>
      <c r="B848" s="97">
        <v>44706</v>
      </c>
      <c r="C848" s="98" t="s">
        <v>4494</v>
      </c>
      <c r="D848" s="98" t="s">
        <v>201</v>
      </c>
      <c r="E848" s="102">
        <v>5000000</v>
      </c>
      <c r="F848" s="102">
        <v>42322</v>
      </c>
      <c r="G848" s="102">
        <v>0</v>
      </c>
      <c r="H848" s="99" t="s">
        <v>480</v>
      </c>
      <c r="I848" s="98">
        <v>1098624335</v>
      </c>
      <c r="J848" s="98" t="s">
        <v>1367</v>
      </c>
      <c r="K848" s="98" t="s">
        <v>213</v>
      </c>
      <c r="L848" s="98" t="s">
        <v>223</v>
      </c>
      <c r="M848" s="98" t="s">
        <v>1368</v>
      </c>
      <c r="N848" s="98" t="s">
        <v>216</v>
      </c>
      <c r="O848" s="98" t="s">
        <v>577</v>
      </c>
      <c r="P848" s="98" t="s">
        <v>578</v>
      </c>
      <c r="Q848" s="99" t="s">
        <v>203</v>
      </c>
      <c r="R848" s="98" t="s">
        <v>204</v>
      </c>
      <c r="S848" s="98" t="s">
        <v>678</v>
      </c>
      <c r="T848" s="98" t="s">
        <v>679</v>
      </c>
      <c r="U848" s="102">
        <v>5000000</v>
      </c>
      <c r="V848" s="102">
        <v>0</v>
      </c>
      <c r="W848" s="102">
        <v>5000000</v>
      </c>
      <c r="X848" s="102">
        <v>0</v>
      </c>
      <c r="Y848" s="98" t="s">
        <v>207</v>
      </c>
      <c r="Z848" s="98" t="s">
        <v>208</v>
      </c>
      <c r="AA848" s="98" t="s">
        <v>451</v>
      </c>
      <c r="AB848" s="98" t="s">
        <v>452</v>
      </c>
      <c r="AC848" s="98" t="s">
        <v>453</v>
      </c>
      <c r="AD848" s="102">
        <v>5000000</v>
      </c>
      <c r="AE848" s="98" t="s">
        <v>4156</v>
      </c>
      <c r="AF848" s="98" t="s">
        <v>824</v>
      </c>
      <c r="AG848" s="98" t="s">
        <v>824</v>
      </c>
      <c r="AH848" s="98" t="s">
        <v>1057</v>
      </c>
      <c r="AI848" s="98" t="s">
        <v>3845</v>
      </c>
      <c r="AJ848" s="98" t="s">
        <v>3640</v>
      </c>
      <c r="AK848" s="98" t="s">
        <v>4495</v>
      </c>
      <c r="AL848" s="98" t="s">
        <v>4496</v>
      </c>
      <c r="AM848" s="98"/>
      <c r="AN848" s="98" t="s">
        <v>617</v>
      </c>
      <c r="AO848" s="98" t="s">
        <v>493</v>
      </c>
      <c r="AP848" s="98" t="s">
        <v>1370</v>
      </c>
      <c r="AQ848" s="103" t="s">
        <v>983</v>
      </c>
      <c r="AR848" s="78" t="s">
        <v>995</v>
      </c>
      <c r="AS848" s="78" t="s">
        <v>996</v>
      </c>
      <c r="AT848" s="79" t="s">
        <v>997</v>
      </c>
    </row>
    <row r="849" spans="1:46" x14ac:dyDescent="0.25">
      <c r="A849" s="101">
        <v>104022</v>
      </c>
      <c r="B849" s="97">
        <v>44706</v>
      </c>
      <c r="C849" s="98" t="s">
        <v>4497</v>
      </c>
      <c r="D849" s="98" t="s">
        <v>201</v>
      </c>
      <c r="E849" s="102">
        <v>4873000</v>
      </c>
      <c r="F849" s="102">
        <v>41247</v>
      </c>
      <c r="G849" s="102">
        <v>0</v>
      </c>
      <c r="H849" s="99" t="s">
        <v>480</v>
      </c>
      <c r="I849" s="98">
        <v>1032362635</v>
      </c>
      <c r="J849" s="98" t="s">
        <v>1751</v>
      </c>
      <c r="K849" s="98" t="s">
        <v>213</v>
      </c>
      <c r="L849" s="98" t="s">
        <v>223</v>
      </c>
      <c r="M849" s="98" t="s">
        <v>1752</v>
      </c>
      <c r="N849" s="98" t="s">
        <v>216</v>
      </c>
      <c r="O849" s="98" t="s">
        <v>467</v>
      </c>
      <c r="P849" s="98" t="s">
        <v>468</v>
      </c>
      <c r="Q849" s="99" t="s">
        <v>203</v>
      </c>
      <c r="R849" s="98" t="s">
        <v>204</v>
      </c>
      <c r="S849" s="98" t="s">
        <v>1349</v>
      </c>
      <c r="T849" s="98" t="s">
        <v>1350</v>
      </c>
      <c r="U849" s="102">
        <v>4873000</v>
      </c>
      <c r="V849" s="102">
        <v>0</v>
      </c>
      <c r="W849" s="102">
        <v>4873000</v>
      </c>
      <c r="X849" s="102">
        <v>0</v>
      </c>
      <c r="Y849" s="98" t="s">
        <v>207</v>
      </c>
      <c r="Z849" s="98" t="s">
        <v>208</v>
      </c>
      <c r="AA849" s="98" t="s">
        <v>451</v>
      </c>
      <c r="AB849" s="98" t="s">
        <v>452</v>
      </c>
      <c r="AC849" s="98" t="s">
        <v>453</v>
      </c>
      <c r="AD849" s="102">
        <v>4873000</v>
      </c>
      <c r="AE849" s="98" t="s">
        <v>4498</v>
      </c>
      <c r="AF849" s="98" t="s">
        <v>1263</v>
      </c>
      <c r="AG849" s="98" t="s">
        <v>1263</v>
      </c>
      <c r="AH849" s="98" t="s">
        <v>590</v>
      </c>
      <c r="AI849" s="98" t="s">
        <v>4499</v>
      </c>
      <c r="AJ849" s="98" t="s">
        <v>3640</v>
      </c>
      <c r="AK849" s="98" t="s">
        <v>4500</v>
      </c>
      <c r="AL849" s="98" t="s">
        <v>4501</v>
      </c>
      <c r="AM849" s="98"/>
      <c r="AN849" s="98" t="s">
        <v>492</v>
      </c>
      <c r="AO849" s="98" t="s">
        <v>501</v>
      </c>
      <c r="AP849" s="98" t="s">
        <v>1756</v>
      </c>
      <c r="AQ849" s="103" t="s">
        <v>1757</v>
      </c>
      <c r="AR849" s="78" t="s">
        <v>995</v>
      </c>
      <c r="AS849" s="78" t="s">
        <v>996</v>
      </c>
      <c r="AT849" s="79" t="s">
        <v>997</v>
      </c>
    </row>
    <row r="850" spans="1:46" x14ac:dyDescent="0.25">
      <c r="A850" s="101">
        <v>104122</v>
      </c>
      <c r="B850" s="97">
        <v>44706</v>
      </c>
      <c r="C850" s="98" t="s">
        <v>4502</v>
      </c>
      <c r="D850" s="98" t="s">
        <v>201</v>
      </c>
      <c r="E850" s="102">
        <v>3475000</v>
      </c>
      <c r="F850" s="102">
        <v>29414</v>
      </c>
      <c r="G850" s="102">
        <v>0</v>
      </c>
      <c r="H850" s="99" t="s">
        <v>480</v>
      </c>
      <c r="I850" s="98">
        <v>1022984528</v>
      </c>
      <c r="J850" s="98" t="s">
        <v>1358</v>
      </c>
      <c r="K850" s="98" t="s">
        <v>213</v>
      </c>
      <c r="L850" s="98" t="s">
        <v>223</v>
      </c>
      <c r="M850" s="98" t="s">
        <v>1359</v>
      </c>
      <c r="N850" s="98" t="s">
        <v>216</v>
      </c>
      <c r="O850" s="98" t="s">
        <v>564</v>
      </c>
      <c r="P850" s="98" t="s">
        <v>565</v>
      </c>
      <c r="Q850" s="99" t="s">
        <v>203</v>
      </c>
      <c r="R850" s="98" t="s">
        <v>204</v>
      </c>
      <c r="S850" s="98" t="s">
        <v>483</v>
      </c>
      <c r="T850" s="98" t="s">
        <v>484</v>
      </c>
      <c r="U850" s="102">
        <v>3475000</v>
      </c>
      <c r="V850" s="102">
        <v>0</v>
      </c>
      <c r="W850" s="102">
        <v>3475000</v>
      </c>
      <c r="X850" s="102">
        <v>0</v>
      </c>
      <c r="Y850" s="98" t="s">
        <v>207</v>
      </c>
      <c r="Z850" s="98" t="s">
        <v>208</v>
      </c>
      <c r="AA850" s="98" t="s">
        <v>451</v>
      </c>
      <c r="AB850" s="98" t="s">
        <v>452</v>
      </c>
      <c r="AC850" s="98" t="s">
        <v>453</v>
      </c>
      <c r="AD850" s="102">
        <v>3475000</v>
      </c>
      <c r="AE850" s="98" t="s">
        <v>4503</v>
      </c>
      <c r="AF850" s="98" t="s">
        <v>668</v>
      </c>
      <c r="AG850" s="98" t="s">
        <v>668</v>
      </c>
      <c r="AH850" s="98" t="s">
        <v>1361</v>
      </c>
      <c r="AI850" s="98" t="s">
        <v>4504</v>
      </c>
      <c r="AJ850" s="98" t="s">
        <v>3640</v>
      </c>
      <c r="AK850" s="98" t="s">
        <v>4505</v>
      </c>
      <c r="AL850" s="98" t="s">
        <v>4506</v>
      </c>
      <c r="AM850" s="98"/>
      <c r="AN850" s="98" t="s">
        <v>492</v>
      </c>
      <c r="AO850" s="98" t="s">
        <v>493</v>
      </c>
      <c r="AP850" s="98" t="s">
        <v>1364</v>
      </c>
      <c r="AQ850" s="103" t="s">
        <v>1365</v>
      </c>
      <c r="AR850" s="78" t="s">
        <v>995</v>
      </c>
      <c r="AS850" s="78" t="s">
        <v>996</v>
      </c>
      <c r="AT850" s="79" t="s">
        <v>997</v>
      </c>
    </row>
    <row r="851" spans="1:46" x14ac:dyDescent="0.25">
      <c r="A851" s="101">
        <v>104222</v>
      </c>
      <c r="B851" s="97">
        <v>44706</v>
      </c>
      <c r="C851" s="98" t="s">
        <v>4507</v>
      </c>
      <c r="D851" s="98" t="s">
        <v>201</v>
      </c>
      <c r="E851" s="102">
        <v>4179000</v>
      </c>
      <c r="F851" s="102">
        <v>35372</v>
      </c>
      <c r="G851" s="102">
        <v>0</v>
      </c>
      <c r="H851" s="99" t="s">
        <v>480</v>
      </c>
      <c r="I851" s="98">
        <v>1022997493</v>
      </c>
      <c r="J851" s="98" t="s">
        <v>1323</v>
      </c>
      <c r="K851" s="98" t="s">
        <v>213</v>
      </c>
      <c r="L851" s="98" t="s">
        <v>223</v>
      </c>
      <c r="M851" s="98" t="s">
        <v>1324</v>
      </c>
      <c r="N851" s="98" t="s">
        <v>216</v>
      </c>
      <c r="O851" s="98" t="s">
        <v>467</v>
      </c>
      <c r="P851" s="98" t="s">
        <v>468</v>
      </c>
      <c r="Q851" s="99" t="s">
        <v>203</v>
      </c>
      <c r="R851" s="98" t="s">
        <v>204</v>
      </c>
      <c r="S851" s="98" t="s">
        <v>483</v>
      </c>
      <c r="T851" s="98" t="s">
        <v>484</v>
      </c>
      <c r="U851" s="102">
        <v>4179000</v>
      </c>
      <c r="V851" s="102">
        <v>0</v>
      </c>
      <c r="W851" s="102">
        <v>4179000</v>
      </c>
      <c r="X851" s="102">
        <v>0</v>
      </c>
      <c r="Y851" s="98" t="s">
        <v>207</v>
      </c>
      <c r="Z851" s="98" t="s">
        <v>208</v>
      </c>
      <c r="AA851" s="98" t="s">
        <v>1066</v>
      </c>
      <c r="AB851" s="98" t="s">
        <v>452</v>
      </c>
      <c r="AC851" s="98" t="s">
        <v>453</v>
      </c>
      <c r="AD851" s="102">
        <v>4179000</v>
      </c>
      <c r="AE851" s="98" t="s">
        <v>4508</v>
      </c>
      <c r="AF851" s="98" t="s">
        <v>1085</v>
      </c>
      <c r="AG851" s="98" t="s">
        <v>649</v>
      </c>
      <c r="AH851" s="98" t="s">
        <v>1141</v>
      </c>
      <c r="AI851" s="98" t="s">
        <v>3850</v>
      </c>
      <c r="AJ851" s="98" t="s">
        <v>3640</v>
      </c>
      <c r="AK851" s="98" t="s">
        <v>4509</v>
      </c>
      <c r="AL851" s="98" t="s">
        <v>4510</v>
      </c>
      <c r="AM851" s="98"/>
      <c r="AN851" s="98" t="s">
        <v>617</v>
      </c>
      <c r="AO851" s="98" t="s">
        <v>493</v>
      </c>
      <c r="AP851" s="98" t="s">
        <v>1328</v>
      </c>
      <c r="AQ851" s="103" t="s">
        <v>1329</v>
      </c>
      <c r="AR851" s="78" t="s">
        <v>995</v>
      </c>
      <c r="AS851" s="78" t="s">
        <v>996</v>
      </c>
      <c r="AT851" s="79" t="s">
        <v>997</v>
      </c>
    </row>
    <row r="852" spans="1:46" x14ac:dyDescent="0.25">
      <c r="A852" s="101">
        <v>104322</v>
      </c>
      <c r="B852" s="97">
        <v>44706</v>
      </c>
      <c r="C852" s="98" t="s">
        <v>4511</v>
      </c>
      <c r="D852" s="98" t="s">
        <v>201</v>
      </c>
      <c r="E852" s="102">
        <v>4873000</v>
      </c>
      <c r="F852" s="102">
        <v>41247</v>
      </c>
      <c r="G852" s="102">
        <v>0</v>
      </c>
      <c r="H852" s="99" t="s">
        <v>480</v>
      </c>
      <c r="I852" s="98">
        <v>1128047373</v>
      </c>
      <c r="J852" s="98" t="s">
        <v>1722</v>
      </c>
      <c r="K852" s="98" t="s">
        <v>213</v>
      </c>
      <c r="L852" s="98" t="s">
        <v>223</v>
      </c>
      <c r="M852" s="98" t="s">
        <v>1723</v>
      </c>
      <c r="N852" s="98" t="s">
        <v>216</v>
      </c>
      <c r="O852" s="98" t="s">
        <v>233</v>
      </c>
      <c r="P852" s="98" t="s">
        <v>234</v>
      </c>
      <c r="Q852" s="99" t="s">
        <v>203</v>
      </c>
      <c r="R852" s="98" t="s">
        <v>204</v>
      </c>
      <c r="S852" s="98" t="s">
        <v>483</v>
      </c>
      <c r="T852" s="98" t="s">
        <v>484</v>
      </c>
      <c r="U852" s="102">
        <v>4873000</v>
      </c>
      <c r="V852" s="102">
        <v>0</v>
      </c>
      <c r="W852" s="102">
        <v>4873000</v>
      </c>
      <c r="X852" s="102">
        <v>0</v>
      </c>
      <c r="Y852" s="98" t="s">
        <v>207</v>
      </c>
      <c r="Z852" s="98" t="s">
        <v>208</v>
      </c>
      <c r="AA852" s="98" t="s">
        <v>1066</v>
      </c>
      <c r="AB852" s="98" t="s">
        <v>452</v>
      </c>
      <c r="AC852" s="98" t="s">
        <v>453</v>
      </c>
      <c r="AD852" s="102">
        <v>4873000</v>
      </c>
      <c r="AE852" s="98" t="s">
        <v>4512</v>
      </c>
      <c r="AF852" s="98" t="s">
        <v>755</v>
      </c>
      <c r="AG852" s="98" t="s">
        <v>755</v>
      </c>
      <c r="AH852" s="98" t="s">
        <v>1242</v>
      </c>
      <c r="AI852" s="98" t="s">
        <v>3860</v>
      </c>
      <c r="AJ852" s="98" t="s">
        <v>3640</v>
      </c>
      <c r="AK852" s="98" t="s">
        <v>4513</v>
      </c>
      <c r="AL852" s="98" t="s">
        <v>4514</v>
      </c>
      <c r="AM852" s="98"/>
      <c r="AN852" s="98" t="s">
        <v>617</v>
      </c>
      <c r="AO852" s="98" t="s">
        <v>493</v>
      </c>
      <c r="AP852" s="98" t="s">
        <v>1726</v>
      </c>
      <c r="AQ852" s="103" t="s">
        <v>1727</v>
      </c>
      <c r="AR852" s="78" t="s">
        <v>995</v>
      </c>
      <c r="AS852" s="78" t="s">
        <v>996</v>
      </c>
      <c r="AT852" s="79" t="s">
        <v>997</v>
      </c>
    </row>
    <row r="853" spans="1:46" x14ac:dyDescent="0.25">
      <c r="A853" s="101">
        <v>104422</v>
      </c>
      <c r="B853" s="97">
        <v>44706</v>
      </c>
      <c r="C853" s="98" t="s">
        <v>4515</v>
      </c>
      <c r="D853" s="98" t="s">
        <v>201</v>
      </c>
      <c r="E853" s="102">
        <v>4873000</v>
      </c>
      <c r="F853" s="102">
        <v>41247</v>
      </c>
      <c r="G853" s="102">
        <v>0</v>
      </c>
      <c r="H853" s="99" t="s">
        <v>480</v>
      </c>
      <c r="I853" s="98">
        <v>1136881606</v>
      </c>
      <c r="J853" s="98" t="s">
        <v>1601</v>
      </c>
      <c r="K853" s="98" t="s">
        <v>213</v>
      </c>
      <c r="L853" s="98" t="s">
        <v>223</v>
      </c>
      <c r="M853" s="98" t="s">
        <v>1602</v>
      </c>
      <c r="N853" s="98" t="s">
        <v>216</v>
      </c>
      <c r="O853" s="98" t="s">
        <v>467</v>
      </c>
      <c r="P853" s="98" t="s">
        <v>468</v>
      </c>
      <c r="Q853" s="99" t="s">
        <v>203</v>
      </c>
      <c r="R853" s="98" t="s">
        <v>204</v>
      </c>
      <c r="S853" s="98" t="s">
        <v>483</v>
      </c>
      <c r="T853" s="98" t="s">
        <v>484</v>
      </c>
      <c r="U853" s="102">
        <v>4873000</v>
      </c>
      <c r="V853" s="102">
        <v>0</v>
      </c>
      <c r="W853" s="102">
        <v>4873000</v>
      </c>
      <c r="X853" s="102">
        <v>0</v>
      </c>
      <c r="Y853" s="98" t="s">
        <v>207</v>
      </c>
      <c r="Z853" s="98" t="s">
        <v>208</v>
      </c>
      <c r="AA853" s="98" t="s">
        <v>451</v>
      </c>
      <c r="AB853" s="98" t="s">
        <v>452</v>
      </c>
      <c r="AC853" s="98" t="s">
        <v>453</v>
      </c>
      <c r="AD853" s="102">
        <v>4873000</v>
      </c>
      <c r="AE853" s="98" t="s">
        <v>4516</v>
      </c>
      <c r="AF853" s="98" t="s">
        <v>1123</v>
      </c>
      <c r="AG853" s="98" t="s">
        <v>746</v>
      </c>
      <c r="AH853" s="98" t="s">
        <v>989</v>
      </c>
      <c r="AI853" s="98" t="s">
        <v>3865</v>
      </c>
      <c r="AJ853" s="98" t="s">
        <v>3640</v>
      </c>
      <c r="AK853" s="98" t="s">
        <v>4517</v>
      </c>
      <c r="AL853" s="98" t="s">
        <v>4518</v>
      </c>
      <c r="AM853" s="98"/>
      <c r="AN853" s="98" t="s">
        <v>571</v>
      </c>
      <c r="AO853" s="98" t="s">
        <v>493</v>
      </c>
      <c r="AP853" s="98" t="s">
        <v>1607</v>
      </c>
      <c r="AQ853" s="103" t="s">
        <v>1608</v>
      </c>
      <c r="AR853" s="78" t="s">
        <v>995</v>
      </c>
      <c r="AS853" s="78" t="s">
        <v>996</v>
      </c>
      <c r="AT853" s="79" t="s">
        <v>997</v>
      </c>
    </row>
    <row r="854" spans="1:46" x14ac:dyDescent="0.25">
      <c r="A854" s="101">
        <v>104522</v>
      </c>
      <c r="B854" s="97">
        <v>44706</v>
      </c>
      <c r="C854" s="98" t="s">
        <v>4519</v>
      </c>
      <c r="D854" s="98" t="s">
        <v>201</v>
      </c>
      <c r="E854" s="102">
        <v>4872930</v>
      </c>
      <c r="F854" s="102">
        <v>44260</v>
      </c>
      <c r="G854" s="102">
        <v>0</v>
      </c>
      <c r="H854" s="99" t="s">
        <v>480</v>
      </c>
      <c r="I854" s="98">
        <v>19365563</v>
      </c>
      <c r="J854" s="98" t="s">
        <v>1729</v>
      </c>
      <c r="K854" s="98" t="s">
        <v>213</v>
      </c>
      <c r="L854" s="98" t="s">
        <v>223</v>
      </c>
      <c r="M854" s="98" t="s">
        <v>1730</v>
      </c>
      <c r="N854" s="98" t="s">
        <v>216</v>
      </c>
      <c r="O854" s="98" t="s">
        <v>233</v>
      </c>
      <c r="P854" s="98" t="s">
        <v>234</v>
      </c>
      <c r="Q854" s="99" t="s">
        <v>203</v>
      </c>
      <c r="R854" s="98" t="s">
        <v>204</v>
      </c>
      <c r="S854" s="98" t="s">
        <v>483</v>
      </c>
      <c r="T854" s="98" t="s">
        <v>484</v>
      </c>
      <c r="U854" s="102">
        <v>4872930</v>
      </c>
      <c r="V854" s="102">
        <v>0</v>
      </c>
      <c r="W854" s="102">
        <v>4872930</v>
      </c>
      <c r="X854" s="102">
        <v>0</v>
      </c>
      <c r="Y854" s="98" t="s">
        <v>207</v>
      </c>
      <c r="Z854" s="98" t="s">
        <v>208</v>
      </c>
      <c r="AA854" s="98" t="s">
        <v>1066</v>
      </c>
      <c r="AB854" s="98" t="s">
        <v>452</v>
      </c>
      <c r="AC854" s="98" t="s">
        <v>453</v>
      </c>
      <c r="AD854" s="102">
        <v>4872930</v>
      </c>
      <c r="AE854" s="98" t="s">
        <v>4520</v>
      </c>
      <c r="AF854" s="98" t="s">
        <v>782</v>
      </c>
      <c r="AG854" s="98" t="s">
        <v>782</v>
      </c>
      <c r="AH854" s="98" t="s">
        <v>311</v>
      </c>
      <c r="AI854" s="98" t="s">
        <v>3870</v>
      </c>
      <c r="AJ854" s="98" t="s">
        <v>3640</v>
      </c>
      <c r="AK854" s="98" t="s">
        <v>4521</v>
      </c>
      <c r="AL854" s="98" t="s">
        <v>4522</v>
      </c>
      <c r="AM854" s="98"/>
      <c r="AN854" s="98" t="s">
        <v>492</v>
      </c>
      <c r="AO854" s="98" t="s">
        <v>493</v>
      </c>
      <c r="AP854" s="98" t="s">
        <v>1734</v>
      </c>
      <c r="AQ854" s="103" t="s">
        <v>1735</v>
      </c>
      <c r="AR854" s="78" t="s">
        <v>995</v>
      </c>
      <c r="AS854" s="78" t="s">
        <v>996</v>
      </c>
      <c r="AT854" s="79" t="s">
        <v>997</v>
      </c>
    </row>
    <row r="855" spans="1:46" x14ac:dyDescent="0.25">
      <c r="A855" s="101">
        <v>104622</v>
      </c>
      <c r="B855" s="97">
        <v>44706</v>
      </c>
      <c r="C855" s="98" t="s">
        <v>4523</v>
      </c>
      <c r="D855" s="98" t="s">
        <v>201</v>
      </c>
      <c r="E855" s="102">
        <v>4873000</v>
      </c>
      <c r="F855" s="102">
        <v>41247</v>
      </c>
      <c r="G855" s="102">
        <v>0</v>
      </c>
      <c r="H855" s="99" t="s">
        <v>480</v>
      </c>
      <c r="I855" s="98">
        <v>79514880</v>
      </c>
      <c r="J855" s="98" t="s">
        <v>1714</v>
      </c>
      <c r="K855" s="98" t="s">
        <v>213</v>
      </c>
      <c r="L855" s="98" t="s">
        <v>223</v>
      </c>
      <c r="M855" s="98" t="s">
        <v>1715</v>
      </c>
      <c r="N855" s="98" t="s">
        <v>216</v>
      </c>
      <c r="O855" s="98" t="s">
        <v>233</v>
      </c>
      <c r="P855" s="98" t="s">
        <v>234</v>
      </c>
      <c r="Q855" s="99" t="s">
        <v>203</v>
      </c>
      <c r="R855" s="98" t="s">
        <v>204</v>
      </c>
      <c r="S855" s="98" t="s">
        <v>483</v>
      </c>
      <c r="T855" s="98" t="s">
        <v>484</v>
      </c>
      <c r="U855" s="102">
        <v>4873000</v>
      </c>
      <c r="V855" s="102">
        <v>0</v>
      </c>
      <c r="W855" s="102">
        <v>4873000</v>
      </c>
      <c r="X855" s="102">
        <v>0</v>
      </c>
      <c r="Y855" s="98" t="s">
        <v>207</v>
      </c>
      <c r="Z855" s="98" t="s">
        <v>208</v>
      </c>
      <c r="AA855" s="98" t="s">
        <v>1066</v>
      </c>
      <c r="AB855" s="98" t="s">
        <v>452</v>
      </c>
      <c r="AC855" s="98" t="s">
        <v>453</v>
      </c>
      <c r="AD855" s="102">
        <v>4873000</v>
      </c>
      <c r="AE855" s="98" t="s">
        <v>4512</v>
      </c>
      <c r="AF855" s="98" t="s">
        <v>755</v>
      </c>
      <c r="AG855" s="98" t="s">
        <v>755</v>
      </c>
      <c r="AH855" s="98" t="s">
        <v>1391</v>
      </c>
      <c r="AI855" s="98" t="s">
        <v>3875</v>
      </c>
      <c r="AJ855" s="98" t="s">
        <v>3640</v>
      </c>
      <c r="AK855" s="98" t="s">
        <v>4524</v>
      </c>
      <c r="AL855" s="98" t="s">
        <v>4525</v>
      </c>
      <c r="AM855" s="98"/>
      <c r="AN855" s="98" t="s">
        <v>492</v>
      </c>
      <c r="AO855" s="98" t="s">
        <v>493</v>
      </c>
      <c r="AP855" s="98" t="s">
        <v>1719</v>
      </c>
      <c r="AQ855" s="103" t="s">
        <v>1720</v>
      </c>
      <c r="AR855" s="78" t="s">
        <v>995</v>
      </c>
      <c r="AS855" s="78" t="s">
        <v>996</v>
      </c>
      <c r="AT855" s="79" t="s">
        <v>997</v>
      </c>
    </row>
    <row r="856" spans="1:46" x14ac:dyDescent="0.25">
      <c r="A856" s="101">
        <v>104722</v>
      </c>
      <c r="B856" s="97">
        <v>44706</v>
      </c>
      <c r="C856" s="98" t="s">
        <v>4526</v>
      </c>
      <c r="D856" s="98" t="s">
        <v>201</v>
      </c>
      <c r="E856" s="102">
        <v>2650000</v>
      </c>
      <c r="F856" s="102">
        <v>35681</v>
      </c>
      <c r="G856" s="102">
        <v>0</v>
      </c>
      <c r="H856" s="99" t="s">
        <v>480</v>
      </c>
      <c r="I856" s="98">
        <v>1010208994</v>
      </c>
      <c r="J856" s="98" t="s">
        <v>1223</v>
      </c>
      <c r="K856" s="98" t="s">
        <v>213</v>
      </c>
      <c r="L856" s="98" t="s">
        <v>223</v>
      </c>
      <c r="M856" s="98" t="s">
        <v>1224</v>
      </c>
      <c r="N856" s="98" t="s">
        <v>216</v>
      </c>
      <c r="O856" s="98" t="s">
        <v>467</v>
      </c>
      <c r="P856" s="98" t="s">
        <v>468</v>
      </c>
      <c r="Q856" s="99" t="s">
        <v>203</v>
      </c>
      <c r="R856" s="98" t="s">
        <v>204</v>
      </c>
      <c r="S856" s="98" t="s">
        <v>507</v>
      </c>
      <c r="T856" s="98" t="s">
        <v>508</v>
      </c>
      <c r="U856" s="102">
        <v>2650000</v>
      </c>
      <c r="V856" s="102">
        <v>0</v>
      </c>
      <c r="W856" s="102">
        <v>2650000</v>
      </c>
      <c r="X856" s="102">
        <v>0</v>
      </c>
      <c r="Y856" s="98" t="s">
        <v>207</v>
      </c>
      <c r="Z856" s="98" t="s">
        <v>208</v>
      </c>
      <c r="AA856" s="98" t="s">
        <v>451</v>
      </c>
      <c r="AB856" s="98" t="s">
        <v>452</v>
      </c>
      <c r="AC856" s="98" t="s">
        <v>453</v>
      </c>
      <c r="AD856" s="102">
        <v>2650000</v>
      </c>
      <c r="AE856" s="98" t="s">
        <v>4527</v>
      </c>
      <c r="AF856" s="98" t="s">
        <v>428</v>
      </c>
      <c r="AG856" s="98" t="s">
        <v>428</v>
      </c>
      <c r="AH856" s="98" t="s">
        <v>1200</v>
      </c>
      <c r="AI856" s="98" t="s">
        <v>3883</v>
      </c>
      <c r="AJ856" s="98" t="s">
        <v>3640</v>
      </c>
      <c r="AK856" s="98" t="s">
        <v>4528</v>
      </c>
      <c r="AL856" s="98" t="s">
        <v>4529</v>
      </c>
      <c r="AM856" s="98"/>
      <c r="AN856" s="98" t="s">
        <v>617</v>
      </c>
      <c r="AO856" s="98" t="s">
        <v>501</v>
      </c>
      <c r="AP856" s="98" t="s">
        <v>1229</v>
      </c>
      <c r="AQ856" s="103" t="s">
        <v>1230</v>
      </c>
      <c r="AR856" s="78" t="s">
        <v>995</v>
      </c>
      <c r="AS856" s="78" t="s">
        <v>996</v>
      </c>
      <c r="AT856" s="79" t="s">
        <v>997</v>
      </c>
    </row>
    <row r="857" spans="1:46" x14ac:dyDescent="0.25">
      <c r="A857" s="101">
        <v>104822</v>
      </c>
      <c r="B857" s="97">
        <v>44706</v>
      </c>
      <c r="C857" s="98" t="s">
        <v>4530</v>
      </c>
      <c r="D857" s="98" t="s">
        <v>201</v>
      </c>
      <c r="E857" s="102">
        <v>1817052</v>
      </c>
      <c r="F857" s="102">
        <v>17553</v>
      </c>
      <c r="G857" s="102">
        <v>0</v>
      </c>
      <c r="H857" s="99" t="s">
        <v>202</v>
      </c>
      <c r="I857" s="98">
        <v>860066942</v>
      </c>
      <c r="J857" s="98" t="s">
        <v>4531</v>
      </c>
      <c r="K857" s="98" t="s">
        <v>213</v>
      </c>
      <c r="L857" s="98" t="s">
        <v>223</v>
      </c>
      <c r="M857" s="98" t="s">
        <v>4532</v>
      </c>
      <c r="N857" s="98" t="s">
        <v>216</v>
      </c>
      <c r="O857" s="98" t="s">
        <v>535</v>
      </c>
      <c r="P857" s="98" t="s">
        <v>536</v>
      </c>
      <c r="Q857" s="99" t="s">
        <v>203</v>
      </c>
      <c r="R857" s="98" t="s">
        <v>204</v>
      </c>
      <c r="S857" s="98" t="s">
        <v>4533</v>
      </c>
      <c r="T857" s="98" t="s">
        <v>4534</v>
      </c>
      <c r="U857" s="102">
        <v>1817052</v>
      </c>
      <c r="V857" s="102">
        <v>0</v>
      </c>
      <c r="W857" s="102">
        <v>1817052</v>
      </c>
      <c r="X857" s="102">
        <v>0</v>
      </c>
      <c r="Y857" s="98" t="s">
        <v>207</v>
      </c>
      <c r="Z857" s="98" t="s">
        <v>208</v>
      </c>
      <c r="AA857" s="98" t="s">
        <v>209</v>
      </c>
      <c r="AB857" s="98" t="s">
        <v>2805</v>
      </c>
      <c r="AC857" s="98" t="s">
        <v>2806</v>
      </c>
      <c r="AD857" s="102">
        <v>1817052</v>
      </c>
      <c r="AE857" s="98" t="s">
        <v>4535</v>
      </c>
      <c r="AF857" s="98" t="s">
        <v>1882</v>
      </c>
      <c r="AG857" s="98" t="s">
        <v>955</v>
      </c>
      <c r="AH857" s="98" t="s">
        <v>1596</v>
      </c>
      <c r="AI857" s="98" t="s">
        <v>3894</v>
      </c>
      <c r="AJ857" s="98" t="s">
        <v>3640</v>
      </c>
      <c r="AK857" s="98" t="s">
        <v>4536</v>
      </c>
      <c r="AL857" s="98" t="s">
        <v>4537</v>
      </c>
      <c r="AM857" s="98"/>
      <c r="AN857" s="98" t="s">
        <v>2454</v>
      </c>
      <c r="AO857" s="98" t="s">
        <v>346</v>
      </c>
      <c r="AP857" s="98" t="s">
        <v>4538</v>
      </c>
      <c r="AQ857" s="103" t="s">
        <v>4539</v>
      </c>
      <c r="AR857" s="78" t="e">
        <f>VLOOKUP(AB857,RUBROS[],3,FALSE)</f>
        <v>#N/A</v>
      </c>
      <c r="AS857" s="78" t="e">
        <f>VLOOKUP(AB857,RUBROS[],4,FALSE)</f>
        <v>#N/A</v>
      </c>
      <c r="AT857" s="79" t="s">
        <v>994</v>
      </c>
    </row>
    <row r="858" spans="1:46" x14ac:dyDescent="0.25">
      <c r="A858" s="101">
        <v>104922</v>
      </c>
      <c r="B858" s="97">
        <v>44706</v>
      </c>
      <c r="C858" s="98" t="s">
        <v>4540</v>
      </c>
      <c r="D858" s="98" t="s">
        <v>201</v>
      </c>
      <c r="E858" s="102">
        <v>2725578</v>
      </c>
      <c r="F858" s="102">
        <v>26329</v>
      </c>
      <c r="G858" s="102">
        <v>0</v>
      </c>
      <c r="H858" s="99" t="s">
        <v>202</v>
      </c>
      <c r="I858" s="98">
        <v>860066942</v>
      </c>
      <c r="J858" s="98" t="s">
        <v>4531</v>
      </c>
      <c r="K858" s="98" t="s">
        <v>213</v>
      </c>
      <c r="L858" s="98" t="s">
        <v>223</v>
      </c>
      <c r="M858" s="98" t="s">
        <v>4532</v>
      </c>
      <c r="N858" s="98" t="s">
        <v>216</v>
      </c>
      <c r="O858" s="98" t="s">
        <v>535</v>
      </c>
      <c r="P858" s="98" t="s">
        <v>536</v>
      </c>
      <c r="Q858" s="99" t="s">
        <v>203</v>
      </c>
      <c r="R858" s="98" t="s">
        <v>204</v>
      </c>
      <c r="S858" s="98" t="s">
        <v>4533</v>
      </c>
      <c r="T858" s="98" t="s">
        <v>4534</v>
      </c>
      <c r="U858" s="102">
        <v>2725578</v>
      </c>
      <c r="V858" s="102">
        <v>0</v>
      </c>
      <c r="W858" s="102">
        <v>2725578</v>
      </c>
      <c r="X858" s="102">
        <v>0</v>
      </c>
      <c r="Y858" s="98" t="s">
        <v>207</v>
      </c>
      <c r="Z858" s="98" t="s">
        <v>208</v>
      </c>
      <c r="AA858" s="98" t="s">
        <v>209</v>
      </c>
      <c r="AB858" s="98" t="s">
        <v>2805</v>
      </c>
      <c r="AC858" s="98" t="s">
        <v>2806</v>
      </c>
      <c r="AD858" s="102">
        <v>2725578</v>
      </c>
      <c r="AE858" s="98" t="s">
        <v>4541</v>
      </c>
      <c r="AF858" s="98" t="s">
        <v>2979</v>
      </c>
      <c r="AG858" s="98" t="s">
        <v>4542</v>
      </c>
      <c r="AH858" s="98" t="s">
        <v>1709</v>
      </c>
      <c r="AI858" s="98" t="s">
        <v>3899</v>
      </c>
      <c r="AJ858" s="98" t="s">
        <v>3640</v>
      </c>
      <c r="AK858" s="98" t="s">
        <v>4543</v>
      </c>
      <c r="AL858" s="98" t="s">
        <v>4544</v>
      </c>
      <c r="AM858" s="98"/>
      <c r="AN858" s="98" t="s">
        <v>2849</v>
      </c>
      <c r="AO858" s="98" t="s">
        <v>346</v>
      </c>
      <c r="AP858" s="98" t="s">
        <v>4545</v>
      </c>
      <c r="AQ858" s="103" t="s">
        <v>4546</v>
      </c>
      <c r="AR858" s="78" t="e">
        <f>VLOOKUP(AB858,RUBROS[],3,FALSE)</f>
        <v>#N/A</v>
      </c>
      <c r="AS858" s="78" t="e">
        <f>VLOOKUP(AB858,RUBROS[],4,FALSE)</f>
        <v>#N/A</v>
      </c>
      <c r="AT858" s="79" t="s">
        <v>994</v>
      </c>
    </row>
    <row r="859" spans="1:46" x14ac:dyDescent="0.25">
      <c r="A859" s="101">
        <v>105022</v>
      </c>
      <c r="B859" s="97">
        <v>44706</v>
      </c>
      <c r="C859" s="98" t="s">
        <v>4547</v>
      </c>
      <c r="D859" s="98" t="s">
        <v>201</v>
      </c>
      <c r="E859" s="102">
        <v>102589067</v>
      </c>
      <c r="F859" s="102">
        <v>3408716</v>
      </c>
      <c r="G859" s="102">
        <v>0</v>
      </c>
      <c r="H859" s="99" t="s">
        <v>202</v>
      </c>
      <c r="I859" s="98">
        <v>830034233</v>
      </c>
      <c r="J859" s="98" t="s">
        <v>4548</v>
      </c>
      <c r="K859" s="98" t="s">
        <v>213</v>
      </c>
      <c r="L859" s="98" t="s">
        <v>223</v>
      </c>
      <c r="M859" s="98" t="s">
        <v>4549</v>
      </c>
      <c r="N859" s="98" t="s">
        <v>216</v>
      </c>
      <c r="O859" s="98" t="s">
        <v>233</v>
      </c>
      <c r="P859" s="98" t="s">
        <v>234</v>
      </c>
      <c r="Q859" s="99" t="s">
        <v>203</v>
      </c>
      <c r="R859" s="98" t="s">
        <v>204</v>
      </c>
      <c r="S859" s="98" t="s">
        <v>522</v>
      </c>
      <c r="T859" s="98" t="s">
        <v>523</v>
      </c>
      <c r="U859" s="102">
        <v>102589067</v>
      </c>
      <c r="V859" s="102">
        <v>0</v>
      </c>
      <c r="W859" s="102">
        <v>102589067</v>
      </c>
      <c r="X859" s="102">
        <v>0</v>
      </c>
      <c r="Y859" s="98" t="s">
        <v>207</v>
      </c>
      <c r="Z859" s="98" t="s">
        <v>208</v>
      </c>
      <c r="AA859" s="98" t="s">
        <v>451</v>
      </c>
      <c r="AB859" s="98" t="s">
        <v>2694</v>
      </c>
      <c r="AC859" s="98" t="s">
        <v>2695</v>
      </c>
      <c r="AD859" s="102">
        <v>74074287</v>
      </c>
      <c r="AE859" s="98" t="s">
        <v>4550</v>
      </c>
      <c r="AF859" s="98" t="s">
        <v>1361</v>
      </c>
      <c r="AG859" s="98" t="s">
        <v>713</v>
      </c>
      <c r="AH859" s="98" t="s">
        <v>872</v>
      </c>
      <c r="AI859" s="98" t="s">
        <v>3358</v>
      </c>
      <c r="AJ859" s="98" t="s">
        <v>3997</v>
      </c>
      <c r="AK859" s="98" t="s">
        <v>4551</v>
      </c>
      <c r="AL859" s="98" t="s">
        <v>4552</v>
      </c>
      <c r="AM859" s="98"/>
      <c r="AN859" s="98" t="s">
        <v>343</v>
      </c>
      <c r="AO859" s="98" t="s">
        <v>501</v>
      </c>
      <c r="AP859" s="98" t="s">
        <v>4553</v>
      </c>
      <c r="AQ859" s="103" t="s">
        <v>4554</v>
      </c>
      <c r="AR859" s="78" t="e">
        <f>VLOOKUP(AB859,RUBROS[],3,FALSE)</f>
        <v>#N/A</v>
      </c>
      <c r="AS859" s="78" t="e">
        <f>VLOOKUP(AB859,RUBROS[],4,FALSE)</f>
        <v>#N/A</v>
      </c>
      <c r="AT859" s="79" t="s">
        <v>994</v>
      </c>
    </row>
    <row r="860" spans="1:46" x14ac:dyDescent="0.25">
      <c r="A860" s="101">
        <v>105022</v>
      </c>
      <c r="B860" s="97">
        <v>44706</v>
      </c>
      <c r="C860" s="98" t="s">
        <v>4547</v>
      </c>
      <c r="D860" s="98" t="s">
        <v>201</v>
      </c>
      <c r="E860" s="102">
        <v>102589067</v>
      </c>
      <c r="F860" s="102">
        <v>3408716</v>
      </c>
      <c r="G860" s="102">
        <v>0</v>
      </c>
      <c r="H860" s="99" t="s">
        <v>202</v>
      </c>
      <c r="I860" s="98">
        <v>830034233</v>
      </c>
      <c r="J860" s="98" t="s">
        <v>4548</v>
      </c>
      <c r="K860" s="98" t="s">
        <v>213</v>
      </c>
      <c r="L860" s="98" t="s">
        <v>223</v>
      </c>
      <c r="M860" s="98" t="s">
        <v>4549</v>
      </c>
      <c r="N860" s="98" t="s">
        <v>216</v>
      </c>
      <c r="O860" s="98" t="s">
        <v>233</v>
      </c>
      <c r="P860" s="98" t="s">
        <v>234</v>
      </c>
      <c r="Q860" s="99" t="s">
        <v>203</v>
      </c>
      <c r="R860" s="98" t="s">
        <v>204</v>
      </c>
      <c r="S860" s="98" t="s">
        <v>522</v>
      </c>
      <c r="T860" s="98" t="s">
        <v>523</v>
      </c>
      <c r="U860" s="102">
        <v>102589067</v>
      </c>
      <c r="V860" s="102">
        <v>0</v>
      </c>
      <c r="W860" s="102">
        <v>102589067</v>
      </c>
      <c r="X860" s="102">
        <v>0</v>
      </c>
      <c r="Y860" s="98" t="s">
        <v>207</v>
      </c>
      <c r="Z860" s="98" t="s">
        <v>208</v>
      </c>
      <c r="AA860" s="98" t="s">
        <v>451</v>
      </c>
      <c r="AB860" s="98" t="s">
        <v>117</v>
      </c>
      <c r="AC860" s="98" t="s">
        <v>118</v>
      </c>
      <c r="AD860" s="102">
        <v>28514780</v>
      </c>
      <c r="AE860" s="98" t="s">
        <v>4550</v>
      </c>
      <c r="AF860" s="98" t="s">
        <v>1361</v>
      </c>
      <c r="AG860" s="98" t="s">
        <v>713</v>
      </c>
      <c r="AH860" s="98" t="s">
        <v>872</v>
      </c>
      <c r="AI860" s="98" t="s">
        <v>3358</v>
      </c>
      <c r="AJ860" s="98" t="s">
        <v>3997</v>
      </c>
      <c r="AK860" s="98" t="s">
        <v>4551</v>
      </c>
      <c r="AL860" s="98" t="s">
        <v>4552</v>
      </c>
      <c r="AM860" s="98"/>
      <c r="AN860" s="98" t="s">
        <v>343</v>
      </c>
      <c r="AO860" s="98" t="s">
        <v>501</v>
      </c>
      <c r="AP860" s="98" t="s">
        <v>4553</v>
      </c>
      <c r="AQ860" s="103" t="s">
        <v>4554</v>
      </c>
      <c r="AR860" s="78" t="str">
        <f>VLOOKUP(AB860,RUBROS[],3,FALSE)</f>
        <v>Esfero, Lápiz</v>
      </c>
      <c r="AS860" s="78" t="str">
        <f>VLOOKUP(AB860,RUBROS[],4,FALSE)</f>
        <v>ARTÍCULO 15. PAPELERÍA, ÚTILES DE ESCRITORIO Y OFICINA Y TELEFONÍA</v>
      </c>
      <c r="AT860" s="79" t="s">
        <v>994</v>
      </c>
    </row>
    <row r="861" spans="1:46" x14ac:dyDescent="0.25">
      <c r="A861" s="101">
        <v>105122</v>
      </c>
      <c r="B861" s="97">
        <v>44706</v>
      </c>
      <c r="C861" s="98" t="s">
        <v>4555</v>
      </c>
      <c r="D861" s="98" t="s">
        <v>201</v>
      </c>
      <c r="E861" s="102">
        <v>4873000</v>
      </c>
      <c r="F861" s="102">
        <v>41247</v>
      </c>
      <c r="G861" s="102">
        <v>0</v>
      </c>
      <c r="H861" s="99" t="s">
        <v>480</v>
      </c>
      <c r="I861" s="98">
        <v>1077145217</v>
      </c>
      <c r="J861" s="98" t="s">
        <v>584</v>
      </c>
      <c r="K861" s="98" t="s">
        <v>213</v>
      </c>
      <c r="L861" s="98" t="s">
        <v>223</v>
      </c>
      <c r="M861" s="98" t="s">
        <v>585</v>
      </c>
      <c r="N861" s="98" t="s">
        <v>216</v>
      </c>
      <c r="O861" s="98" t="s">
        <v>564</v>
      </c>
      <c r="P861" s="98" t="s">
        <v>565</v>
      </c>
      <c r="Q861" s="99" t="s">
        <v>203</v>
      </c>
      <c r="R861" s="98" t="s">
        <v>204</v>
      </c>
      <c r="S861" s="98" t="s">
        <v>586</v>
      </c>
      <c r="T861" s="98" t="s">
        <v>587</v>
      </c>
      <c r="U861" s="102">
        <v>4873000</v>
      </c>
      <c r="V861" s="102">
        <v>0</v>
      </c>
      <c r="W861" s="102">
        <v>4873000</v>
      </c>
      <c r="X861" s="102">
        <v>0</v>
      </c>
      <c r="Y861" s="98" t="s">
        <v>207</v>
      </c>
      <c r="Z861" s="98" t="s">
        <v>208</v>
      </c>
      <c r="AA861" s="98" t="s">
        <v>209</v>
      </c>
      <c r="AB861" s="98" t="s">
        <v>452</v>
      </c>
      <c r="AC861" s="98" t="s">
        <v>453</v>
      </c>
      <c r="AD861" s="102">
        <v>4873000</v>
      </c>
      <c r="AE861" s="98" t="s">
        <v>4556</v>
      </c>
      <c r="AF861" s="98" t="s">
        <v>344</v>
      </c>
      <c r="AG861" s="98" t="s">
        <v>344</v>
      </c>
      <c r="AH861" s="98" t="s">
        <v>340</v>
      </c>
      <c r="AI861" s="98" t="s">
        <v>3904</v>
      </c>
      <c r="AJ861" s="98" t="s">
        <v>3640</v>
      </c>
      <c r="AK861" s="98" t="s">
        <v>4557</v>
      </c>
      <c r="AL861" s="98" t="s">
        <v>4558</v>
      </c>
      <c r="AM861" s="98"/>
      <c r="AN861" s="98" t="s">
        <v>592</v>
      </c>
      <c r="AO861" s="98" t="s">
        <v>493</v>
      </c>
      <c r="AP861" s="98" t="s">
        <v>593</v>
      </c>
      <c r="AQ861" s="103" t="s">
        <v>594</v>
      </c>
      <c r="AR861" s="78" t="s">
        <v>995</v>
      </c>
      <c r="AS861" s="78" t="s">
        <v>996</v>
      </c>
      <c r="AT861" s="79" t="s">
        <v>997</v>
      </c>
    </row>
    <row r="862" spans="1:46" x14ac:dyDescent="0.25">
      <c r="A862" s="101">
        <v>105222</v>
      </c>
      <c r="B862" s="97">
        <v>44706</v>
      </c>
      <c r="C862" s="98" t="s">
        <v>4559</v>
      </c>
      <c r="D862" s="98" t="s">
        <v>201</v>
      </c>
      <c r="E862" s="102">
        <v>39320800</v>
      </c>
      <c r="F862" s="102">
        <v>0</v>
      </c>
      <c r="G862" s="102">
        <v>0</v>
      </c>
      <c r="H862" s="99" t="s">
        <v>445</v>
      </c>
      <c r="I862" s="98" t="s">
        <v>4560</v>
      </c>
      <c r="J862" s="98" t="s">
        <v>4561</v>
      </c>
      <c r="K862" s="98" t="s">
        <v>448</v>
      </c>
      <c r="L862" s="98"/>
      <c r="M862" s="98"/>
      <c r="N862" s="98"/>
      <c r="O862" s="98"/>
      <c r="P862" s="98"/>
      <c r="Q862" s="99" t="s">
        <v>203</v>
      </c>
      <c r="R862" s="98" t="s">
        <v>204</v>
      </c>
      <c r="S862" s="98" t="s">
        <v>449</v>
      </c>
      <c r="T862" s="98" t="s">
        <v>450</v>
      </c>
      <c r="U862" s="102">
        <v>39320800</v>
      </c>
      <c r="V862" s="102">
        <v>0</v>
      </c>
      <c r="W862" s="102">
        <v>39320800</v>
      </c>
      <c r="X862" s="102">
        <v>0</v>
      </c>
      <c r="Y862" s="98" t="s">
        <v>207</v>
      </c>
      <c r="Z862" s="98" t="s">
        <v>208</v>
      </c>
      <c r="AA862" s="98" t="s">
        <v>451</v>
      </c>
      <c r="AB862" s="98" t="s">
        <v>4562</v>
      </c>
      <c r="AC862" s="98" t="s">
        <v>4563</v>
      </c>
      <c r="AD862" s="102">
        <v>39320800</v>
      </c>
      <c r="AE862" s="98" t="s">
        <v>4564</v>
      </c>
      <c r="AF862" s="98" t="s">
        <v>853</v>
      </c>
      <c r="AG862" s="98" t="s">
        <v>789</v>
      </c>
      <c r="AH862" s="98" t="s">
        <v>1963</v>
      </c>
      <c r="AI862" s="98" t="s">
        <v>3337</v>
      </c>
      <c r="AJ862" s="98" t="s">
        <v>3988</v>
      </c>
      <c r="AK862" s="98" t="s">
        <v>4565</v>
      </c>
      <c r="AL862" s="98" t="s">
        <v>4566</v>
      </c>
      <c r="AM862" s="98"/>
      <c r="AN862" s="98" t="s">
        <v>3951</v>
      </c>
      <c r="AO862" s="98" t="s">
        <v>346</v>
      </c>
      <c r="AP862" s="98" t="s">
        <v>4567</v>
      </c>
      <c r="AQ862" s="103" t="s">
        <v>4568</v>
      </c>
      <c r="AR862" s="78" t="e">
        <f>VLOOKUP(AB862,RUBROS[],3,FALSE)</f>
        <v>#N/A</v>
      </c>
      <c r="AS862" s="78" t="e">
        <f>VLOOKUP(AB862,RUBROS[],4,FALSE)</f>
        <v>#N/A</v>
      </c>
      <c r="AT862" s="79" t="s">
        <v>994</v>
      </c>
    </row>
    <row r="863" spans="1:46" x14ac:dyDescent="0.25">
      <c r="A863" s="101">
        <v>105322</v>
      </c>
      <c r="B863" s="97">
        <v>44706</v>
      </c>
      <c r="C863" s="98" t="s">
        <v>4569</v>
      </c>
      <c r="D863" s="98" t="s">
        <v>201</v>
      </c>
      <c r="E863" s="102">
        <v>12897371.5</v>
      </c>
      <c r="F863" s="102">
        <v>575997</v>
      </c>
      <c r="G863" s="102">
        <v>0</v>
      </c>
      <c r="H863" s="99" t="s">
        <v>202</v>
      </c>
      <c r="I863" s="98">
        <v>900372035</v>
      </c>
      <c r="J863" s="98" t="s">
        <v>465</v>
      </c>
      <c r="K863" s="98" t="s">
        <v>213</v>
      </c>
      <c r="L863" s="98" t="s">
        <v>223</v>
      </c>
      <c r="M863" s="98" t="s">
        <v>466</v>
      </c>
      <c r="N863" s="98" t="s">
        <v>216</v>
      </c>
      <c r="O863" s="98" t="s">
        <v>467</v>
      </c>
      <c r="P863" s="98" t="s">
        <v>468</v>
      </c>
      <c r="Q863" s="99" t="s">
        <v>203</v>
      </c>
      <c r="R863" s="98" t="s">
        <v>204</v>
      </c>
      <c r="S863" s="98" t="s">
        <v>219</v>
      </c>
      <c r="T863" s="98" t="s">
        <v>220</v>
      </c>
      <c r="U863" s="102">
        <v>12897371.5</v>
      </c>
      <c r="V863" s="102">
        <v>0</v>
      </c>
      <c r="W863" s="102">
        <v>12897371.5</v>
      </c>
      <c r="X863" s="102">
        <v>0</v>
      </c>
      <c r="Y863" s="98" t="s">
        <v>207</v>
      </c>
      <c r="Z863" s="98" t="s">
        <v>208</v>
      </c>
      <c r="AA863" s="98" t="s">
        <v>209</v>
      </c>
      <c r="AB863" s="98" t="s">
        <v>469</v>
      </c>
      <c r="AC863" s="98" t="s">
        <v>470</v>
      </c>
      <c r="AD863" s="102">
        <v>12897371.5</v>
      </c>
      <c r="AE863" s="98" t="s">
        <v>4570</v>
      </c>
      <c r="AF863" s="98" t="s">
        <v>291</v>
      </c>
      <c r="AG863" s="98" t="s">
        <v>291</v>
      </c>
      <c r="AH863" s="98" t="s">
        <v>291</v>
      </c>
      <c r="AI863" s="98" t="s">
        <v>3915</v>
      </c>
      <c r="AJ863" s="98" t="s">
        <v>3640</v>
      </c>
      <c r="AK863" s="98" t="s">
        <v>4571</v>
      </c>
      <c r="AL863" s="98" t="s">
        <v>4572</v>
      </c>
      <c r="AM863" s="98"/>
      <c r="AN863" s="98" t="s">
        <v>475</v>
      </c>
      <c r="AO863" s="98" t="s">
        <v>476</v>
      </c>
      <c r="AP863" s="98" t="s">
        <v>477</v>
      </c>
      <c r="AQ863" s="103" t="s">
        <v>478</v>
      </c>
      <c r="AR863" s="78" t="e">
        <f>VLOOKUP(AB863,RUBROS[],3,FALSE)</f>
        <v>#N/A</v>
      </c>
      <c r="AS863" s="78" t="e">
        <f>VLOOKUP(AB863,RUBROS[],4,FALSE)</f>
        <v>#N/A</v>
      </c>
      <c r="AT863" s="79" t="s">
        <v>994</v>
      </c>
    </row>
    <row r="864" spans="1:46" x14ac:dyDescent="0.25">
      <c r="A864" s="101">
        <v>105422</v>
      </c>
      <c r="B864" s="97">
        <v>44706</v>
      </c>
      <c r="C864" s="98" t="s">
        <v>4573</v>
      </c>
      <c r="D864" s="98" t="s">
        <v>201</v>
      </c>
      <c r="E864" s="102">
        <v>2950000</v>
      </c>
      <c r="F864" s="102">
        <v>24970</v>
      </c>
      <c r="G864" s="102">
        <v>0</v>
      </c>
      <c r="H864" s="99" t="s">
        <v>480</v>
      </c>
      <c r="I864" s="98">
        <v>1065136852</v>
      </c>
      <c r="J864" s="98" t="s">
        <v>1462</v>
      </c>
      <c r="K864" s="98" t="s">
        <v>213</v>
      </c>
      <c r="L864" s="98" t="s">
        <v>223</v>
      </c>
      <c r="M864" s="98" t="s">
        <v>1463</v>
      </c>
      <c r="N864" s="98" t="s">
        <v>216</v>
      </c>
      <c r="O864" s="98" t="s">
        <v>467</v>
      </c>
      <c r="P864" s="98" t="s">
        <v>468</v>
      </c>
      <c r="Q864" s="99" t="s">
        <v>203</v>
      </c>
      <c r="R864" s="98" t="s">
        <v>204</v>
      </c>
      <c r="S864" s="98" t="s">
        <v>507</v>
      </c>
      <c r="T864" s="98" t="s">
        <v>508</v>
      </c>
      <c r="U864" s="102">
        <v>2950000</v>
      </c>
      <c r="V864" s="102">
        <v>0</v>
      </c>
      <c r="W864" s="102">
        <v>2950000</v>
      </c>
      <c r="X864" s="102">
        <v>0</v>
      </c>
      <c r="Y864" s="98" t="s">
        <v>207</v>
      </c>
      <c r="Z864" s="98" t="s">
        <v>208</v>
      </c>
      <c r="AA864" s="98" t="s">
        <v>451</v>
      </c>
      <c r="AB864" s="98" t="s">
        <v>452</v>
      </c>
      <c r="AC864" s="98" t="s">
        <v>453</v>
      </c>
      <c r="AD864" s="102">
        <v>2950000</v>
      </c>
      <c r="AE864" s="98" t="s">
        <v>4574</v>
      </c>
      <c r="AF864" s="98" t="s">
        <v>1122</v>
      </c>
      <c r="AG864" s="98" t="s">
        <v>1282</v>
      </c>
      <c r="AH864" s="98" t="s">
        <v>853</v>
      </c>
      <c r="AI864" s="98" t="s">
        <v>3920</v>
      </c>
      <c r="AJ864" s="98" t="s">
        <v>3640</v>
      </c>
      <c r="AK864" s="98" t="s">
        <v>4575</v>
      </c>
      <c r="AL864" s="98" t="s">
        <v>4576</v>
      </c>
      <c r="AM864" s="98"/>
      <c r="AN864" s="98" t="s">
        <v>343</v>
      </c>
      <c r="AO864" s="98" t="s">
        <v>501</v>
      </c>
      <c r="AP864" s="98" t="s">
        <v>1467</v>
      </c>
      <c r="AQ864" s="103" t="s">
        <v>1468</v>
      </c>
      <c r="AR864" s="78" t="s">
        <v>995</v>
      </c>
      <c r="AS864" s="78" t="s">
        <v>996</v>
      </c>
      <c r="AT864" s="79" t="s">
        <v>997</v>
      </c>
    </row>
    <row r="865" spans="1:46" x14ac:dyDescent="0.25">
      <c r="A865" s="101">
        <v>105522</v>
      </c>
      <c r="B865" s="97">
        <v>44706</v>
      </c>
      <c r="C865" s="98" t="s">
        <v>4577</v>
      </c>
      <c r="D865" s="98" t="s">
        <v>201</v>
      </c>
      <c r="E865" s="102">
        <v>32145046</v>
      </c>
      <c r="F865" s="102">
        <v>196529</v>
      </c>
      <c r="G865" s="102">
        <v>0</v>
      </c>
      <c r="H865" s="99" t="s">
        <v>202</v>
      </c>
      <c r="I865" s="98">
        <v>800067868</v>
      </c>
      <c r="J865" s="98" t="s">
        <v>2377</v>
      </c>
      <c r="K865" s="98" t="s">
        <v>213</v>
      </c>
      <c r="L865" s="98" t="s">
        <v>214</v>
      </c>
      <c r="M865" s="98" t="s">
        <v>2378</v>
      </c>
      <c r="N865" s="98" t="s">
        <v>216</v>
      </c>
      <c r="O865" s="98" t="s">
        <v>233</v>
      </c>
      <c r="P865" s="98" t="s">
        <v>234</v>
      </c>
      <c r="Q865" s="99" t="s">
        <v>203</v>
      </c>
      <c r="R865" s="98" t="s">
        <v>204</v>
      </c>
      <c r="S865" s="98" t="s">
        <v>1633</v>
      </c>
      <c r="T865" s="98" t="s">
        <v>1634</v>
      </c>
      <c r="U865" s="102">
        <v>29425625</v>
      </c>
      <c r="V865" s="102">
        <v>0</v>
      </c>
      <c r="W865" s="102">
        <v>29425625</v>
      </c>
      <c r="X865" s="102">
        <v>0</v>
      </c>
      <c r="Y865" s="98" t="s">
        <v>207</v>
      </c>
      <c r="Z865" s="98" t="s">
        <v>208</v>
      </c>
      <c r="AA865" s="98" t="s">
        <v>209</v>
      </c>
      <c r="AB865" s="98" t="s">
        <v>2379</v>
      </c>
      <c r="AC865" s="98" t="s">
        <v>2380</v>
      </c>
      <c r="AD865" s="102">
        <v>29425625</v>
      </c>
      <c r="AE865" s="98" t="s">
        <v>4578</v>
      </c>
      <c r="AF865" s="98" t="s">
        <v>303</v>
      </c>
      <c r="AG865" s="98" t="s">
        <v>303</v>
      </c>
      <c r="AH865" s="98" t="s">
        <v>303</v>
      </c>
      <c r="AI865" s="98" t="s">
        <v>3925</v>
      </c>
      <c r="AJ865" s="98" t="s">
        <v>3640</v>
      </c>
      <c r="AK865" s="98" t="s">
        <v>4579</v>
      </c>
      <c r="AL865" s="98" t="s">
        <v>4580</v>
      </c>
      <c r="AM865" s="98"/>
      <c r="AN865" s="98" t="s">
        <v>475</v>
      </c>
      <c r="AO865" s="98" t="s">
        <v>501</v>
      </c>
      <c r="AP865" s="98" t="s">
        <v>2383</v>
      </c>
      <c r="AQ865" s="103" t="s">
        <v>2384</v>
      </c>
      <c r="AR865" s="78" t="e">
        <f>VLOOKUP(AB865,RUBROS[],3,FALSE)</f>
        <v>#N/A</v>
      </c>
      <c r="AS865" s="78" t="e">
        <f>VLOOKUP(AB865,RUBROS[],4,FALSE)</f>
        <v>#N/A</v>
      </c>
      <c r="AT865" s="6" t="s">
        <v>20</v>
      </c>
    </row>
    <row r="866" spans="1:46" x14ac:dyDescent="0.25">
      <c r="A866" s="101">
        <v>105522</v>
      </c>
      <c r="B866" s="97">
        <v>44706</v>
      </c>
      <c r="C866" s="98" t="s">
        <v>4577</v>
      </c>
      <c r="D866" s="98" t="s">
        <v>201</v>
      </c>
      <c r="E866" s="102">
        <v>32145046</v>
      </c>
      <c r="F866" s="102">
        <v>196529</v>
      </c>
      <c r="G866" s="102">
        <v>0</v>
      </c>
      <c r="H866" s="99" t="s">
        <v>202</v>
      </c>
      <c r="I866" s="100">
        <v>800067868</v>
      </c>
      <c r="J866" s="98" t="s">
        <v>2377</v>
      </c>
      <c r="K866" s="98" t="s">
        <v>213</v>
      </c>
      <c r="L866" s="98" t="s">
        <v>214</v>
      </c>
      <c r="M866" s="98" t="s">
        <v>2378</v>
      </c>
      <c r="N866" s="98" t="s">
        <v>216</v>
      </c>
      <c r="O866" s="98" t="s">
        <v>233</v>
      </c>
      <c r="P866" s="98" t="s">
        <v>234</v>
      </c>
      <c r="Q866" s="99" t="s">
        <v>203</v>
      </c>
      <c r="R866" s="98" t="s">
        <v>204</v>
      </c>
      <c r="S866" s="98" t="s">
        <v>367</v>
      </c>
      <c r="T866" s="98" t="s">
        <v>368</v>
      </c>
      <c r="U866" s="102">
        <v>2719421</v>
      </c>
      <c r="V866" s="102">
        <v>0</v>
      </c>
      <c r="W866" s="102">
        <v>2719421</v>
      </c>
      <c r="X866" s="102">
        <v>0</v>
      </c>
      <c r="Y866" s="98" t="s">
        <v>207</v>
      </c>
      <c r="Z866" s="98" t="s">
        <v>208</v>
      </c>
      <c r="AA866" s="98" t="s">
        <v>209</v>
      </c>
      <c r="AB866" s="98" t="s">
        <v>819</v>
      </c>
      <c r="AC866" s="98" t="s">
        <v>820</v>
      </c>
      <c r="AD866" s="102">
        <v>2719421</v>
      </c>
      <c r="AE866" s="98" t="s">
        <v>4578</v>
      </c>
      <c r="AF866" s="98" t="s">
        <v>303</v>
      </c>
      <c r="AG866" s="98" t="s">
        <v>303</v>
      </c>
      <c r="AH866" s="98" t="s">
        <v>303</v>
      </c>
      <c r="AI866" s="98" t="s">
        <v>3925</v>
      </c>
      <c r="AJ866" s="98" t="s">
        <v>3640</v>
      </c>
      <c r="AK866" s="98" t="s">
        <v>4579</v>
      </c>
      <c r="AL866" s="98" t="s">
        <v>4580</v>
      </c>
      <c r="AM866" s="98"/>
      <c r="AN866" s="98" t="s">
        <v>475</v>
      </c>
      <c r="AO866" s="98" t="s">
        <v>501</v>
      </c>
      <c r="AP866" s="98" t="s">
        <v>2383</v>
      </c>
      <c r="AQ866" s="103" t="s">
        <v>2384</v>
      </c>
      <c r="AR866" s="78" t="e">
        <f>VLOOKUP(AB866,RUBROS[],3,FALSE)</f>
        <v>#N/A</v>
      </c>
      <c r="AS866" s="78" t="e">
        <f>VLOOKUP(AB866,RUBROS[],4,FALSE)</f>
        <v>#N/A</v>
      </c>
      <c r="AT866" s="6" t="s">
        <v>20</v>
      </c>
    </row>
    <row r="867" spans="1:46" x14ac:dyDescent="0.25">
      <c r="A867" s="101">
        <v>105722</v>
      </c>
      <c r="B867" s="97">
        <v>44707</v>
      </c>
      <c r="C867" s="98" t="s">
        <v>4581</v>
      </c>
      <c r="D867" s="98" t="s">
        <v>201</v>
      </c>
      <c r="E867" s="102">
        <v>3150000</v>
      </c>
      <c r="F867" s="102">
        <v>26664</v>
      </c>
      <c r="G867" s="102">
        <v>0</v>
      </c>
      <c r="H867" s="99" t="s">
        <v>480</v>
      </c>
      <c r="I867" s="98">
        <v>1065598980</v>
      </c>
      <c r="J867" s="98" t="s">
        <v>839</v>
      </c>
      <c r="K867" s="98" t="s">
        <v>213</v>
      </c>
      <c r="L867" s="98" t="s">
        <v>223</v>
      </c>
      <c r="M867" s="98" t="s">
        <v>840</v>
      </c>
      <c r="N867" s="98" t="s">
        <v>216</v>
      </c>
      <c r="O867" s="98" t="s">
        <v>467</v>
      </c>
      <c r="P867" s="98" t="s">
        <v>468</v>
      </c>
      <c r="Q867" s="99" t="s">
        <v>203</v>
      </c>
      <c r="R867" s="98" t="s">
        <v>204</v>
      </c>
      <c r="S867" s="98" t="s">
        <v>678</v>
      </c>
      <c r="T867" s="98" t="s">
        <v>679</v>
      </c>
      <c r="U867" s="102">
        <v>3150000</v>
      </c>
      <c r="V867" s="102">
        <v>0</v>
      </c>
      <c r="W867" s="102">
        <v>3150000</v>
      </c>
      <c r="X867" s="102">
        <v>0</v>
      </c>
      <c r="Y867" s="98" t="s">
        <v>207</v>
      </c>
      <c r="Z867" s="98" t="s">
        <v>208</v>
      </c>
      <c r="AA867" s="98" t="s">
        <v>451</v>
      </c>
      <c r="AB867" s="98" t="s">
        <v>452</v>
      </c>
      <c r="AC867" s="98" t="s">
        <v>453</v>
      </c>
      <c r="AD867" s="102">
        <v>3150000</v>
      </c>
      <c r="AE867" s="98" t="s">
        <v>4582</v>
      </c>
      <c r="AF867" s="98" t="s">
        <v>842</v>
      </c>
      <c r="AG867" s="98" t="s">
        <v>842</v>
      </c>
      <c r="AH867" s="98" t="s">
        <v>843</v>
      </c>
      <c r="AI867" s="98" t="s">
        <v>3934</v>
      </c>
      <c r="AJ867" s="98" t="s">
        <v>4583</v>
      </c>
      <c r="AK867" s="98" t="s">
        <v>4584</v>
      </c>
      <c r="AL867" s="98" t="s">
        <v>4585</v>
      </c>
      <c r="AM867" s="98"/>
      <c r="AN867" s="98" t="s">
        <v>765</v>
      </c>
      <c r="AO867" s="98" t="s">
        <v>493</v>
      </c>
      <c r="AP867" s="98" t="s">
        <v>846</v>
      </c>
      <c r="AQ867" s="103" t="s">
        <v>847</v>
      </c>
      <c r="AR867" s="78" t="s">
        <v>995</v>
      </c>
      <c r="AS867" s="78" t="s">
        <v>996</v>
      </c>
      <c r="AT867" s="79" t="s">
        <v>997</v>
      </c>
    </row>
    <row r="868" spans="1:46" x14ac:dyDescent="0.25">
      <c r="A868" s="101">
        <v>105822</v>
      </c>
      <c r="B868" s="97">
        <v>44707</v>
      </c>
      <c r="C868" s="98" t="s">
        <v>4586</v>
      </c>
      <c r="D868" s="98" t="s">
        <v>201</v>
      </c>
      <c r="E868" s="102">
        <v>6450000</v>
      </c>
      <c r="F868" s="102">
        <v>173596</v>
      </c>
      <c r="G868" s="102">
        <v>0</v>
      </c>
      <c r="H868" s="99" t="s">
        <v>480</v>
      </c>
      <c r="I868" s="98">
        <v>1117516317</v>
      </c>
      <c r="J868" s="98" t="s">
        <v>481</v>
      </c>
      <c r="K868" s="98" t="s">
        <v>213</v>
      </c>
      <c r="L868" s="98" t="s">
        <v>223</v>
      </c>
      <c r="M868" s="98" t="s">
        <v>482</v>
      </c>
      <c r="N868" s="98" t="s">
        <v>216</v>
      </c>
      <c r="O868" s="98" t="s">
        <v>467</v>
      </c>
      <c r="P868" s="98" t="s">
        <v>468</v>
      </c>
      <c r="Q868" s="99" t="s">
        <v>203</v>
      </c>
      <c r="R868" s="98" t="s">
        <v>204</v>
      </c>
      <c r="S868" s="98" t="s">
        <v>483</v>
      </c>
      <c r="T868" s="98" t="s">
        <v>484</v>
      </c>
      <c r="U868" s="102">
        <v>6450000</v>
      </c>
      <c r="V868" s="102">
        <v>0</v>
      </c>
      <c r="W868" s="102">
        <v>6450000</v>
      </c>
      <c r="X868" s="102">
        <v>0</v>
      </c>
      <c r="Y868" s="98" t="s">
        <v>207</v>
      </c>
      <c r="Z868" s="98" t="s">
        <v>208</v>
      </c>
      <c r="AA868" s="98" t="s">
        <v>451</v>
      </c>
      <c r="AB868" s="98" t="s">
        <v>452</v>
      </c>
      <c r="AC868" s="98" t="s">
        <v>453</v>
      </c>
      <c r="AD868" s="102">
        <v>6450000</v>
      </c>
      <c r="AE868" s="98" t="s">
        <v>4587</v>
      </c>
      <c r="AF868" s="98" t="s">
        <v>486</v>
      </c>
      <c r="AG868" s="98" t="s">
        <v>486</v>
      </c>
      <c r="AH868" s="98" t="s">
        <v>487</v>
      </c>
      <c r="AI868" s="98" t="s">
        <v>3938</v>
      </c>
      <c r="AJ868" s="98" t="s">
        <v>4583</v>
      </c>
      <c r="AK868" s="98" t="s">
        <v>4588</v>
      </c>
      <c r="AL868" s="98" t="s">
        <v>4589</v>
      </c>
      <c r="AM868" s="98"/>
      <c r="AN868" s="98" t="s">
        <v>492</v>
      </c>
      <c r="AO868" s="98" t="s">
        <v>493</v>
      </c>
      <c r="AP868" s="98" t="s">
        <v>494</v>
      </c>
      <c r="AQ868" s="103" t="s">
        <v>495</v>
      </c>
      <c r="AR868" s="78" t="s">
        <v>995</v>
      </c>
      <c r="AS868" s="78" t="s">
        <v>996</v>
      </c>
      <c r="AT868" s="79" t="s">
        <v>997</v>
      </c>
    </row>
    <row r="869" spans="1:46" x14ac:dyDescent="0.25">
      <c r="A869" s="101">
        <v>105922</v>
      </c>
      <c r="B869" s="97">
        <v>44707</v>
      </c>
      <c r="C869" s="98" t="s">
        <v>4590</v>
      </c>
      <c r="D869" s="98" t="s">
        <v>201</v>
      </c>
      <c r="E869" s="102">
        <v>4873000</v>
      </c>
      <c r="F869" s="102">
        <v>41247</v>
      </c>
      <c r="G869" s="102">
        <v>0</v>
      </c>
      <c r="H869" s="99" t="s">
        <v>480</v>
      </c>
      <c r="I869" s="98">
        <v>53050890</v>
      </c>
      <c r="J869" s="98" t="s">
        <v>1830</v>
      </c>
      <c r="K869" s="98" t="s">
        <v>213</v>
      </c>
      <c r="L869" s="98" t="s">
        <v>223</v>
      </c>
      <c r="M869" s="98" t="s">
        <v>1831</v>
      </c>
      <c r="N869" s="98" t="s">
        <v>216</v>
      </c>
      <c r="O869" s="98" t="s">
        <v>233</v>
      </c>
      <c r="P869" s="98" t="s">
        <v>234</v>
      </c>
      <c r="Q869" s="99" t="s">
        <v>203</v>
      </c>
      <c r="R869" s="98" t="s">
        <v>204</v>
      </c>
      <c r="S869" s="98" t="s">
        <v>483</v>
      </c>
      <c r="T869" s="98" t="s">
        <v>484</v>
      </c>
      <c r="U869" s="102">
        <v>4873000</v>
      </c>
      <c r="V869" s="102">
        <v>0</v>
      </c>
      <c r="W869" s="102">
        <v>4873000</v>
      </c>
      <c r="X869" s="102">
        <v>0</v>
      </c>
      <c r="Y869" s="98" t="s">
        <v>207</v>
      </c>
      <c r="Z869" s="98" t="s">
        <v>208</v>
      </c>
      <c r="AA869" s="98" t="s">
        <v>451</v>
      </c>
      <c r="AB869" s="98" t="s">
        <v>452</v>
      </c>
      <c r="AC869" s="98" t="s">
        <v>453</v>
      </c>
      <c r="AD869" s="102">
        <v>4873000</v>
      </c>
      <c r="AE869" s="98" t="s">
        <v>4591</v>
      </c>
      <c r="AF869" s="98" t="s">
        <v>1332</v>
      </c>
      <c r="AG869" s="98" t="s">
        <v>1332</v>
      </c>
      <c r="AH869" s="98" t="s">
        <v>1319</v>
      </c>
      <c r="AI869" s="98" t="s">
        <v>3943</v>
      </c>
      <c r="AJ869" s="98" t="s">
        <v>4583</v>
      </c>
      <c r="AK869" s="98" t="s">
        <v>4592</v>
      </c>
      <c r="AL869" s="98" t="s">
        <v>4593</v>
      </c>
      <c r="AM869" s="98"/>
      <c r="AN869" s="98" t="s">
        <v>492</v>
      </c>
      <c r="AO869" s="98" t="s">
        <v>493</v>
      </c>
      <c r="AP869" s="98" t="s">
        <v>1835</v>
      </c>
      <c r="AQ869" s="103" t="s">
        <v>1836</v>
      </c>
      <c r="AR869" s="78" t="s">
        <v>995</v>
      </c>
      <c r="AS869" s="78" t="s">
        <v>996</v>
      </c>
      <c r="AT869" s="79" t="s">
        <v>997</v>
      </c>
    </row>
    <row r="870" spans="1:46" x14ac:dyDescent="0.25">
      <c r="A870" s="101">
        <v>106022</v>
      </c>
      <c r="B870" s="97">
        <v>44707</v>
      </c>
      <c r="C870" s="98" t="s">
        <v>4594</v>
      </c>
      <c r="D870" s="98" t="s">
        <v>201</v>
      </c>
      <c r="E870" s="102">
        <v>4179000</v>
      </c>
      <c r="F870" s="102">
        <v>35372</v>
      </c>
      <c r="G870" s="102">
        <v>0</v>
      </c>
      <c r="H870" s="99" t="s">
        <v>480</v>
      </c>
      <c r="I870" s="98">
        <v>1022389304</v>
      </c>
      <c r="J870" s="98" t="s">
        <v>868</v>
      </c>
      <c r="K870" s="98" t="s">
        <v>213</v>
      </c>
      <c r="L870" s="98" t="s">
        <v>223</v>
      </c>
      <c r="M870" s="98" t="s">
        <v>869</v>
      </c>
      <c r="N870" s="98" t="s">
        <v>216</v>
      </c>
      <c r="O870" s="98" t="s">
        <v>467</v>
      </c>
      <c r="P870" s="98" t="s">
        <v>468</v>
      </c>
      <c r="Q870" s="99" t="s">
        <v>203</v>
      </c>
      <c r="R870" s="98" t="s">
        <v>204</v>
      </c>
      <c r="S870" s="98" t="s">
        <v>522</v>
      </c>
      <c r="T870" s="98" t="s">
        <v>523</v>
      </c>
      <c r="U870" s="102">
        <v>4179000</v>
      </c>
      <c r="V870" s="102">
        <v>0</v>
      </c>
      <c r="W870" s="102">
        <v>4179000</v>
      </c>
      <c r="X870" s="102">
        <v>0</v>
      </c>
      <c r="Y870" s="98" t="s">
        <v>207</v>
      </c>
      <c r="Z870" s="98" t="s">
        <v>208</v>
      </c>
      <c r="AA870" s="98" t="s">
        <v>451</v>
      </c>
      <c r="AB870" s="98" t="s">
        <v>452</v>
      </c>
      <c r="AC870" s="98" t="s">
        <v>453</v>
      </c>
      <c r="AD870" s="102">
        <v>4179000</v>
      </c>
      <c r="AE870" s="98" t="s">
        <v>4064</v>
      </c>
      <c r="AF870" s="98" t="s">
        <v>525</v>
      </c>
      <c r="AG870" s="98" t="s">
        <v>525</v>
      </c>
      <c r="AH870" s="98" t="s">
        <v>870</v>
      </c>
      <c r="AI870" s="98" t="s">
        <v>3948</v>
      </c>
      <c r="AJ870" s="98" t="s">
        <v>4583</v>
      </c>
      <c r="AK870" s="98" t="s">
        <v>4595</v>
      </c>
      <c r="AL870" s="98" t="s">
        <v>4596</v>
      </c>
      <c r="AM870" s="98"/>
      <c r="AN870" s="98" t="s">
        <v>571</v>
      </c>
      <c r="AO870" s="98" t="s">
        <v>493</v>
      </c>
      <c r="AP870" s="98" t="s">
        <v>874</v>
      </c>
      <c r="AQ870" s="103" t="s">
        <v>875</v>
      </c>
      <c r="AR870" s="78" t="s">
        <v>995</v>
      </c>
      <c r="AS870" s="78" t="s">
        <v>996</v>
      </c>
      <c r="AT870" s="79" t="s">
        <v>997</v>
      </c>
    </row>
    <row r="871" spans="1:46" x14ac:dyDescent="0.25">
      <c r="A871" s="101">
        <v>106122</v>
      </c>
      <c r="B871" s="97">
        <v>44707</v>
      </c>
      <c r="C871" s="98" t="s">
        <v>4597</v>
      </c>
      <c r="D871" s="98" t="s">
        <v>201</v>
      </c>
      <c r="E871" s="102">
        <v>4873000</v>
      </c>
      <c r="F871" s="102">
        <v>41247</v>
      </c>
      <c r="G871" s="102">
        <v>0</v>
      </c>
      <c r="H871" s="99" t="s">
        <v>480</v>
      </c>
      <c r="I871" s="98">
        <v>1032412730</v>
      </c>
      <c r="J871" s="98" t="s">
        <v>1512</v>
      </c>
      <c r="K871" s="98" t="s">
        <v>213</v>
      </c>
      <c r="L871" s="98" t="s">
        <v>223</v>
      </c>
      <c r="M871" s="98" t="s">
        <v>1513</v>
      </c>
      <c r="N871" s="98" t="s">
        <v>216</v>
      </c>
      <c r="O871" s="98" t="s">
        <v>233</v>
      </c>
      <c r="P871" s="98" t="s">
        <v>234</v>
      </c>
      <c r="Q871" s="99" t="s">
        <v>203</v>
      </c>
      <c r="R871" s="98" t="s">
        <v>204</v>
      </c>
      <c r="S871" s="98" t="s">
        <v>1514</v>
      </c>
      <c r="T871" s="98" t="s">
        <v>1515</v>
      </c>
      <c r="U871" s="102">
        <v>4873000</v>
      </c>
      <c r="V871" s="102">
        <v>0</v>
      </c>
      <c r="W871" s="102">
        <v>4873000</v>
      </c>
      <c r="X871" s="102">
        <v>0</v>
      </c>
      <c r="Y871" s="98" t="s">
        <v>207</v>
      </c>
      <c r="Z871" s="98" t="s">
        <v>208</v>
      </c>
      <c r="AA871" s="98" t="s">
        <v>451</v>
      </c>
      <c r="AB871" s="98" t="s">
        <v>452</v>
      </c>
      <c r="AC871" s="98" t="s">
        <v>453</v>
      </c>
      <c r="AD871" s="102">
        <v>4873000</v>
      </c>
      <c r="AE871" s="98" t="s">
        <v>4598</v>
      </c>
      <c r="AF871" s="98" t="s">
        <v>651</v>
      </c>
      <c r="AG871" s="98" t="s">
        <v>1113</v>
      </c>
      <c r="AH871" s="98" t="s">
        <v>714</v>
      </c>
      <c r="AI871" s="98" t="s">
        <v>3952</v>
      </c>
      <c r="AJ871" s="98" t="s">
        <v>4583</v>
      </c>
      <c r="AK871" s="98" t="s">
        <v>4599</v>
      </c>
      <c r="AL871" s="98" t="s">
        <v>4600</v>
      </c>
      <c r="AM871" s="98"/>
      <c r="AN871" s="98" t="s">
        <v>492</v>
      </c>
      <c r="AO871" s="98" t="s">
        <v>493</v>
      </c>
      <c r="AP871" s="98" t="s">
        <v>1519</v>
      </c>
      <c r="AQ871" s="103" t="s">
        <v>1520</v>
      </c>
      <c r="AR871" s="78" t="s">
        <v>995</v>
      </c>
      <c r="AS871" s="78" t="s">
        <v>996</v>
      </c>
      <c r="AT871" s="79" t="s">
        <v>997</v>
      </c>
    </row>
    <row r="872" spans="1:46" x14ac:dyDescent="0.25">
      <c r="A872" s="101">
        <v>106222</v>
      </c>
      <c r="B872" s="97">
        <v>44707</v>
      </c>
      <c r="C872" s="98" t="s">
        <v>4601</v>
      </c>
      <c r="D872" s="98" t="s">
        <v>201</v>
      </c>
      <c r="E872" s="102">
        <v>3150000</v>
      </c>
      <c r="F872" s="102">
        <v>26664</v>
      </c>
      <c r="G872" s="102">
        <v>0</v>
      </c>
      <c r="H872" s="99" t="s">
        <v>480</v>
      </c>
      <c r="I872" s="98">
        <v>1024580525</v>
      </c>
      <c r="J872" s="98" t="s">
        <v>1423</v>
      </c>
      <c r="K872" s="98" t="s">
        <v>213</v>
      </c>
      <c r="L872" s="98" t="s">
        <v>223</v>
      </c>
      <c r="M872" s="98" t="s">
        <v>1424</v>
      </c>
      <c r="N872" s="98" t="s">
        <v>216</v>
      </c>
      <c r="O872" s="98" t="s">
        <v>233</v>
      </c>
      <c r="P872" s="98" t="s">
        <v>234</v>
      </c>
      <c r="Q872" s="99" t="s">
        <v>203</v>
      </c>
      <c r="R872" s="98" t="s">
        <v>204</v>
      </c>
      <c r="S872" s="98" t="s">
        <v>483</v>
      </c>
      <c r="T872" s="98" t="s">
        <v>484</v>
      </c>
      <c r="U872" s="102">
        <v>3150000</v>
      </c>
      <c r="V872" s="102">
        <v>0</v>
      </c>
      <c r="W872" s="102">
        <v>3150000</v>
      </c>
      <c r="X872" s="102">
        <v>0</v>
      </c>
      <c r="Y872" s="98" t="s">
        <v>207</v>
      </c>
      <c r="Z872" s="98" t="s">
        <v>208</v>
      </c>
      <c r="AA872" s="98" t="s">
        <v>451</v>
      </c>
      <c r="AB872" s="98" t="s">
        <v>452</v>
      </c>
      <c r="AC872" s="98" t="s">
        <v>453</v>
      </c>
      <c r="AD872" s="102">
        <v>3150000</v>
      </c>
      <c r="AE872" s="98" t="s">
        <v>4602</v>
      </c>
      <c r="AF872" s="98" t="s">
        <v>739</v>
      </c>
      <c r="AG872" s="98" t="s">
        <v>739</v>
      </c>
      <c r="AH872" s="98" t="s">
        <v>1409</v>
      </c>
      <c r="AI872" s="98" t="s">
        <v>3956</v>
      </c>
      <c r="AJ872" s="98" t="s">
        <v>4583</v>
      </c>
      <c r="AK872" s="98" t="s">
        <v>4603</v>
      </c>
      <c r="AL872" s="98" t="s">
        <v>4604</v>
      </c>
      <c r="AM872" s="98"/>
      <c r="AN872" s="98" t="s">
        <v>492</v>
      </c>
      <c r="AO872" s="98" t="s">
        <v>493</v>
      </c>
      <c r="AP872" s="98" t="s">
        <v>1427</v>
      </c>
      <c r="AQ872" s="103" t="s">
        <v>1428</v>
      </c>
      <c r="AR872" s="78" t="s">
        <v>995</v>
      </c>
      <c r="AS872" s="78" t="s">
        <v>996</v>
      </c>
      <c r="AT872" s="79" t="s">
        <v>997</v>
      </c>
    </row>
    <row r="873" spans="1:46" x14ac:dyDescent="0.25">
      <c r="A873" s="101">
        <v>106322</v>
      </c>
      <c r="B873" s="97">
        <v>44707</v>
      </c>
      <c r="C873" s="98" t="s">
        <v>4605</v>
      </c>
      <c r="D873" s="98" t="s">
        <v>201</v>
      </c>
      <c r="E873" s="102">
        <v>4873000</v>
      </c>
      <c r="F873" s="102">
        <v>41077</v>
      </c>
      <c r="G873" s="102">
        <v>0</v>
      </c>
      <c r="H873" s="99" t="s">
        <v>480</v>
      </c>
      <c r="I873" s="98">
        <v>1143932793</v>
      </c>
      <c r="J873" s="98" t="s">
        <v>1890</v>
      </c>
      <c r="K873" s="98" t="s">
        <v>213</v>
      </c>
      <c r="L873" s="98" t="s">
        <v>223</v>
      </c>
      <c r="M873" s="98" t="s">
        <v>1891</v>
      </c>
      <c r="N873" s="98" t="s">
        <v>216</v>
      </c>
      <c r="O873" s="98" t="s">
        <v>676</v>
      </c>
      <c r="P873" s="98" t="s">
        <v>677</v>
      </c>
      <c r="Q873" s="99" t="s">
        <v>203</v>
      </c>
      <c r="R873" s="98" t="s">
        <v>204</v>
      </c>
      <c r="S873" s="98" t="s">
        <v>1514</v>
      </c>
      <c r="T873" s="98" t="s">
        <v>1515</v>
      </c>
      <c r="U873" s="102">
        <v>4873000</v>
      </c>
      <c r="V873" s="102">
        <v>0</v>
      </c>
      <c r="W873" s="102">
        <v>4873000</v>
      </c>
      <c r="X873" s="102">
        <v>0</v>
      </c>
      <c r="Y873" s="98" t="s">
        <v>207</v>
      </c>
      <c r="Z873" s="98" t="s">
        <v>208</v>
      </c>
      <c r="AA873" s="98" t="s">
        <v>451</v>
      </c>
      <c r="AB873" s="98" t="s">
        <v>452</v>
      </c>
      <c r="AC873" s="98" t="s">
        <v>453</v>
      </c>
      <c r="AD873" s="102">
        <v>4873000</v>
      </c>
      <c r="AE873" s="98" t="s">
        <v>4606</v>
      </c>
      <c r="AF873" s="98" t="s">
        <v>651</v>
      </c>
      <c r="AG873" s="98" t="s">
        <v>1113</v>
      </c>
      <c r="AH873" s="98" t="s">
        <v>1390</v>
      </c>
      <c r="AI873" s="98" t="s">
        <v>3960</v>
      </c>
      <c r="AJ873" s="98" t="s">
        <v>4583</v>
      </c>
      <c r="AK873" s="98" t="s">
        <v>4607</v>
      </c>
      <c r="AL873" s="98" t="s">
        <v>4608</v>
      </c>
      <c r="AM873" s="98"/>
      <c r="AN873" s="98" t="s">
        <v>492</v>
      </c>
      <c r="AO873" s="98" t="s">
        <v>493</v>
      </c>
      <c r="AP873" s="98" t="s">
        <v>1895</v>
      </c>
      <c r="AQ873" s="103" t="s">
        <v>1520</v>
      </c>
      <c r="AR873" s="78" t="s">
        <v>995</v>
      </c>
      <c r="AS873" s="78" t="s">
        <v>996</v>
      </c>
      <c r="AT873" s="79" t="s">
        <v>997</v>
      </c>
    </row>
    <row r="874" spans="1:46" x14ac:dyDescent="0.25">
      <c r="A874" s="101">
        <v>106422</v>
      </c>
      <c r="B874" s="97">
        <v>44707</v>
      </c>
      <c r="C874" s="98" t="s">
        <v>4609</v>
      </c>
      <c r="D874" s="98" t="s">
        <v>201</v>
      </c>
      <c r="E874" s="102">
        <v>3475000</v>
      </c>
      <c r="F874" s="102">
        <v>46789</v>
      </c>
      <c r="G874" s="102">
        <v>0</v>
      </c>
      <c r="H874" s="99" t="s">
        <v>480</v>
      </c>
      <c r="I874" s="98">
        <v>77090554</v>
      </c>
      <c r="J874" s="98" t="s">
        <v>1454</v>
      </c>
      <c r="K874" s="98" t="s">
        <v>213</v>
      </c>
      <c r="L874" s="98" t="s">
        <v>223</v>
      </c>
      <c r="M874" s="98" t="s">
        <v>1455</v>
      </c>
      <c r="N874" s="98" t="s">
        <v>216</v>
      </c>
      <c r="O874" s="98" t="s">
        <v>467</v>
      </c>
      <c r="P874" s="98" t="s">
        <v>468</v>
      </c>
      <c r="Q874" s="99" t="s">
        <v>203</v>
      </c>
      <c r="R874" s="98" t="s">
        <v>204</v>
      </c>
      <c r="S874" s="98" t="s">
        <v>507</v>
      </c>
      <c r="T874" s="98" t="s">
        <v>508</v>
      </c>
      <c r="U874" s="102">
        <v>3475000</v>
      </c>
      <c r="V874" s="102">
        <v>0</v>
      </c>
      <c r="W874" s="102">
        <v>3475000</v>
      </c>
      <c r="X874" s="102">
        <v>0</v>
      </c>
      <c r="Y874" s="98" t="s">
        <v>207</v>
      </c>
      <c r="Z874" s="98" t="s">
        <v>208</v>
      </c>
      <c r="AA874" s="98" t="s">
        <v>451</v>
      </c>
      <c r="AB874" s="98" t="s">
        <v>452</v>
      </c>
      <c r="AC874" s="98" t="s">
        <v>453</v>
      </c>
      <c r="AD874" s="102">
        <v>3475000</v>
      </c>
      <c r="AE874" s="98" t="s">
        <v>4610</v>
      </c>
      <c r="AF874" s="98" t="s">
        <v>1302</v>
      </c>
      <c r="AG874" s="98" t="s">
        <v>1302</v>
      </c>
      <c r="AH874" s="98" t="s">
        <v>789</v>
      </c>
      <c r="AI874" s="98" t="s">
        <v>4611</v>
      </c>
      <c r="AJ874" s="98" t="s">
        <v>4583</v>
      </c>
      <c r="AK874" s="98" t="s">
        <v>4612</v>
      </c>
      <c r="AL874" s="98" t="s">
        <v>4613</v>
      </c>
      <c r="AM874" s="98"/>
      <c r="AN874" s="98" t="s">
        <v>343</v>
      </c>
      <c r="AO874" s="98" t="s">
        <v>493</v>
      </c>
      <c r="AP874" s="98" t="s">
        <v>1459</v>
      </c>
      <c r="AQ874" s="103" t="s">
        <v>1460</v>
      </c>
      <c r="AR874" s="78" t="s">
        <v>995</v>
      </c>
      <c r="AS874" s="78" t="s">
        <v>996</v>
      </c>
      <c r="AT874" s="79" t="s">
        <v>997</v>
      </c>
    </row>
    <row r="875" spans="1:46" x14ac:dyDescent="0.25">
      <c r="A875" s="101">
        <v>106522</v>
      </c>
      <c r="B875" s="97">
        <v>44707</v>
      </c>
      <c r="C875" s="98" t="s">
        <v>4614</v>
      </c>
      <c r="D875" s="98" t="s">
        <v>201</v>
      </c>
      <c r="E875" s="102">
        <v>8944000</v>
      </c>
      <c r="F875" s="102">
        <v>422825</v>
      </c>
      <c r="G875" s="102">
        <v>0</v>
      </c>
      <c r="H875" s="99" t="s">
        <v>480</v>
      </c>
      <c r="I875" s="98">
        <v>1031123536</v>
      </c>
      <c r="J875" s="98" t="s">
        <v>2041</v>
      </c>
      <c r="K875" s="98" t="s">
        <v>213</v>
      </c>
      <c r="L875" s="98" t="s">
        <v>223</v>
      </c>
      <c r="M875" s="98" t="s">
        <v>2042</v>
      </c>
      <c r="N875" s="98" t="s">
        <v>216</v>
      </c>
      <c r="O875" s="98" t="s">
        <v>467</v>
      </c>
      <c r="P875" s="98" t="s">
        <v>468</v>
      </c>
      <c r="Q875" s="99" t="s">
        <v>203</v>
      </c>
      <c r="R875" s="98" t="s">
        <v>204</v>
      </c>
      <c r="S875" s="98" t="s">
        <v>483</v>
      </c>
      <c r="T875" s="98" t="s">
        <v>484</v>
      </c>
      <c r="U875" s="102">
        <v>8944000</v>
      </c>
      <c r="V875" s="102">
        <v>0</v>
      </c>
      <c r="W875" s="102">
        <v>8944000</v>
      </c>
      <c r="X875" s="102">
        <v>0</v>
      </c>
      <c r="Y875" s="98" t="s">
        <v>2043</v>
      </c>
      <c r="Z875" s="98" t="s">
        <v>208</v>
      </c>
      <c r="AA875" s="98" t="s">
        <v>2044</v>
      </c>
      <c r="AB875" s="98" t="s">
        <v>452</v>
      </c>
      <c r="AC875" s="98" t="s">
        <v>453</v>
      </c>
      <c r="AD875" s="102">
        <v>8944000</v>
      </c>
      <c r="AE875" s="98" t="s">
        <v>4615</v>
      </c>
      <c r="AF875" s="98" t="s">
        <v>546</v>
      </c>
      <c r="AG875" s="98" t="s">
        <v>546</v>
      </c>
      <c r="AH875" s="98" t="s">
        <v>913</v>
      </c>
      <c r="AI875" s="98" t="s">
        <v>4616</v>
      </c>
      <c r="AJ875" s="98" t="s">
        <v>4583</v>
      </c>
      <c r="AK875" s="98" t="s">
        <v>4617</v>
      </c>
      <c r="AL875" s="98" t="s">
        <v>4618</v>
      </c>
      <c r="AM875" s="98"/>
      <c r="AN875" s="98" t="s">
        <v>343</v>
      </c>
      <c r="AO875" s="98" t="s">
        <v>493</v>
      </c>
      <c r="AP875" s="98" t="s">
        <v>2049</v>
      </c>
      <c r="AQ875" s="103" t="s">
        <v>2050</v>
      </c>
      <c r="AR875" s="78" t="s">
        <v>995</v>
      </c>
      <c r="AS875" s="78" t="s">
        <v>996</v>
      </c>
      <c r="AT875" s="79" t="s">
        <v>997</v>
      </c>
    </row>
    <row r="876" spans="1:46" x14ac:dyDescent="0.25">
      <c r="A876" s="101">
        <v>106622</v>
      </c>
      <c r="B876" s="97">
        <v>44707</v>
      </c>
      <c r="C876" s="98" t="s">
        <v>4619</v>
      </c>
      <c r="D876" s="98" t="s">
        <v>201</v>
      </c>
      <c r="E876" s="102">
        <v>80274600</v>
      </c>
      <c r="F876" s="102">
        <v>0</v>
      </c>
      <c r="G876" s="102">
        <v>0</v>
      </c>
      <c r="H876" s="99" t="s">
        <v>445</v>
      </c>
      <c r="I876" s="98" t="s">
        <v>4620</v>
      </c>
      <c r="J876" s="98" t="s">
        <v>4621</v>
      </c>
      <c r="K876" s="98" t="s">
        <v>448</v>
      </c>
      <c r="L876" s="98"/>
      <c r="M876" s="98"/>
      <c r="N876" s="98"/>
      <c r="O876" s="98"/>
      <c r="P876" s="98"/>
      <c r="Q876" s="99" t="s">
        <v>203</v>
      </c>
      <c r="R876" s="98" t="s">
        <v>204</v>
      </c>
      <c r="S876" s="98" t="s">
        <v>449</v>
      </c>
      <c r="T876" s="98" t="s">
        <v>450</v>
      </c>
      <c r="U876" s="102">
        <v>80274600</v>
      </c>
      <c r="V876" s="102">
        <v>0</v>
      </c>
      <c r="W876" s="102">
        <v>80274600</v>
      </c>
      <c r="X876" s="102">
        <v>0</v>
      </c>
      <c r="Y876" s="98" t="s">
        <v>207</v>
      </c>
      <c r="Z876" s="98" t="s">
        <v>208</v>
      </c>
      <c r="AA876" s="98" t="s">
        <v>451</v>
      </c>
      <c r="AB876" s="98" t="s">
        <v>4562</v>
      </c>
      <c r="AC876" s="98" t="s">
        <v>4563</v>
      </c>
      <c r="AD876" s="102">
        <v>80274600</v>
      </c>
      <c r="AE876" s="98" t="s">
        <v>4622</v>
      </c>
      <c r="AF876" s="98" t="s">
        <v>853</v>
      </c>
      <c r="AG876" s="98" t="s">
        <v>789</v>
      </c>
      <c r="AH876" s="98" t="s">
        <v>1977</v>
      </c>
      <c r="AI876" s="98" t="s">
        <v>3340</v>
      </c>
      <c r="AJ876" s="98" t="s">
        <v>3988</v>
      </c>
      <c r="AK876" s="98" t="s">
        <v>4623</v>
      </c>
      <c r="AL876" s="98" t="s">
        <v>4624</v>
      </c>
      <c r="AM876" s="98"/>
      <c r="AN876" s="98" t="s">
        <v>4625</v>
      </c>
      <c r="AO876" s="98" t="s">
        <v>346</v>
      </c>
      <c r="AP876" s="98" t="s">
        <v>4626</v>
      </c>
      <c r="AQ876" s="103" t="s">
        <v>4627</v>
      </c>
      <c r="AR876" s="78" t="e">
        <f>VLOOKUP(AB876,RUBROS[],3,FALSE)</f>
        <v>#N/A</v>
      </c>
      <c r="AS876" s="78" t="e">
        <f>VLOOKUP(AB876,RUBROS[],4,FALSE)</f>
        <v>#N/A</v>
      </c>
      <c r="AT876" s="79" t="s">
        <v>994</v>
      </c>
    </row>
    <row r="877" spans="1:46" x14ac:dyDescent="0.25">
      <c r="A877" s="101">
        <v>106722</v>
      </c>
      <c r="B877" s="97">
        <v>44707</v>
      </c>
      <c r="C877" s="98" t="s">
        <v>4628</v>
      </c>
      <c r="D877" s="98" t="s">
        <v>201</v>
      </c>
      <c r="E877" s="102">
        <v>2136000</v>
      </c>
      <c r="F877" s="102">
        <v>17645</v>
      </c>
      <c r="G877" s="102">
        <v>0</v>
      </c>
      <c r="H877" s="99" t="s">
        <v>480</v>
      </c>
      <c r="I877" s="98">
        <v>1015473441</v>
      </c>
      <c r="J877" s="98" t="s">
        <v>1585</v>
      </c>
      <c r="K877" s="98" t="s">
        <v>213</v>
      </c>
      <c r="L877" s="98" t="s">
        <v>223</v>
      </c>
      <c r="M877" s="98" t="s">
        <v>1586</v>
      </c>
      <c r="N877" s="98" t="s">
        <v>216</v>
      </c>
      <c r="O877" s="98" t="s">
        <v>564</v>
      </c>
      <c r="P877" s="98" t="s">
        <v>565</v>
      </c>
      <c r="Q877" s="99" t="s">
        <v>203</v>
      </c>
      <c r="R877" s="98" t="s">
        <v>204</v>
      </c>
      <c r="S877" s="98" t="s">
        <v>586</v>
      </c>
      <c r="T877" s="98" t="s">
        <v>587</v>
      </c>
      <c r="U877" s="102">
        <v>2136000</v>
      </c>
      <c r="V877" s="102">
        <v>0</v>
      </c>
      <c r="W877" s="102">
        <v>2136000</v>
      </c>
      <c r="X877" s="102">
        <v>0</v>
      </c>
      <c r="Y877" s="98" t="s">
        <v>207</v>
      </c>
      <c r="Z877" s="98" t="s">
        <v>208</v>
      </c>
      <c r="AA877" s="98" t="s">
        <v>209</v>
      </c>
      <c r="AB877" s="98" t="s">
        <v>452</v>
      </c>
      <c r="AC877" s="98" t="s">
        <v>453</v>
      </c>
      <c r="AD877" s="102">
        <v>2136000</v>
      </c>
      <c r="AE877" s="98" t="s">
        <v>4629</v>
      </c>
      <c r="AF877" s="98" t="s">
        <v>897</v>
      </c>
      <c r="AG877" s="98" t="s">
        <v>897</v>
      </c>
      <c r="AH877" s="98" t="s">
        <v>301</v>
      </c>
      <c r="AI877" s="98" t="s">
        <v>3966</v>
      </c>
      <c r="AJ877" s="98" t="s">
        <v>4583</v>
      </c>
      <c r="AK877" s="98" t="s">
        <v>4630</v>
      </c>
      <c r="AL877" s="98" t="s">
        <v>4631</v>
      </c>
      <c r="AM877" s="98"/>
      <c r="AN877" s="98" t="s">
        <v>492</v>
      </c>
      <c r="AO877" s="98" t="s">
        <v>493</v>
      </c>
      <c r="AP877" s="98" t="s">
        <v>1590</v>
      </c>
      <c r="AQ877" s="103" t="s">
        <v>1591</v>
      </c>
      <c r="AR877" s="78" t="s">
        <v>995</v>
      </c>
      <c r="AS877" s="78" t="s">
        <v>996</v>
      </c>
      <c r="AT877" s="79" t="s">
        <v>997</v>
      </c>
    </row>
    <row r="878" spans="1:46" x14ac:dyDescent="0.25">
      <c r="A878" s="101">
        <v>106822</v>
      </c>
      <c r="B878" s="97">
        <v>44707</v>
      </c>
      <c r="C878" s="98" t="s">
        <v>4632</v>
      </c>
      <c r="D878" s="98" t="s">
        <v>201</v>
      </c>
      <c r="E878" s="102">
        <v>2136000</v>
      </c>
      <c r="F878" s="102">
        <v>16299</v>
      </c>
      <c r="G878" s="102">
        <v>0</v>
      </c>
      <c r="H878" s="99" t="s">
        <v>480</v>
      </c>
      <c r="I878" s="98">
        <v>19474992</v>
      </c>
      <c r="J878" s="98" t="s">
        <v>877</v>
      </c>
      <c r="K878" s="98" t="s">
        <v>213</v>
      </c>
      <c r="L878" s="98" t="s">
        <v>223</v>
      </c>
      <c r="M878" s="98" t="s">
        <v>878</v>
      </c>
      <c r="N878" s="98" t="s">
        <v>216</v>
      </c>
      <c r="O878" s="98" t="s">
        <v>676</v>
      </c>
      <c r="P878" s="98" t="s">
        <v>677</v>
      </c>
      <c r="Q878" s="99" t="s">
        <v>203</v>
      </c>
      <c r="R878" s="98" t="s">
        <v>204</v>
      </c>
      <c r="S878" s="98" t="s">
        <v>507</v>
      </c>
      <c r="T878" s="98" t="s">
        <v>508</v>
      </c>
      <c r="U878" s="102">
        <v>2136000</v>
      </c>
      <c r="V878" s="102">
        <v>0</v>
      </c>
      <c r="W878" s="102">
        <v>2136000</v>
      </c>
      <c r="X878" s="102">
        <v>0</v>
      </c>
      <c r="Y878" s="98" t="s">
        <v>207</v>
      </c>
      <c r="Z878" s="98" t="s">
        <v>208</v>
      </c>
      <c r="AA878" s="98" t="s">
        <v>451</v>
      </c>
      <c r="AB878" s="98" t="s">
        <v>452</v>
      </c>
      <c r="AC878" s="98" t="s">
        <v>453</v>
      </c>
      <c r="AD878" s="102">
        <v>2136000</v>
      </c>
      <c r="AE878" s="98" t="s">
        <v>4633</v>
      </c>
      <c r="AF878" s="98" t="s">
        <v>880</v>
      </c>
      <c r="AG878" s="98" t="s">
        <v>880</v>
      </c>
      <c r="AH878" s="98" t="s">
        <v>881</v>
      </c>
      <c r="AI878" s="98" t="s">
        <v>3974</v>
      </c>
      <c r="AJ878" s="98" t="s">
        <v>4583</v>
      </c>
      <c r="AK878" s="98" t="s">
        <v>4634</v>
      </c>
      <c r="AL878" s="98" t="s">
        <v>4635</v>
      </c>
      <c r="AM878" s="98"/>
      <c r="AN878" s="98" t="s">
        <v>617</v>
      </c>
      <c r="AO878" s="98" t="s">
        <v>501</v>
      </c>
      <c r="AP878" s="98" t="s">
        <v>884</v>
      </c>
      <c r="AQ878" s="103" t="s">
        <v>879</v>
      </c>
      <c r="AR878" s="78" t="s">
        <v>995</v>
      </c>
      <c r="AS878" s="78" t="s">
        <v>996</v>
      </c>
      <c r="AT878" s="79" t="s">
        <v>997</v>
      </c>
    </row>
    <row r="879" spans="1:46" x14ac:dyDescent="0.25">
      <c r="A879" s="101">
        <v>106922</v>
      </c>
      <c r="B879" s="97">
        <v>44707</v>
      </c>
      <c r="C879" s="98" t="s">
        <v>4636</v>
      </c>
      <c r="D879" s="98" t="s">
        <v>201</v>
      </c>
      <c r="E879" s="102">
        <v>4873000</v>
      </c>
      <c r="F879" s="102">
        <v>41247</v>
      </c>
      <c r="G879" s="102">
        <v>0</v>
      </c>
      <c r="H879" s="99" t="s">
        <v>480</v>
      </c>
      <c r="I879" s="98">
        <v>1077966336</v>
      </c>
      <c r="J879" s="98" t="s">
        <v>1119</v>
      </c>
      <c r="K879" s="98" t="s">
        <v>213</v>
      </c>
      <c r="L879" s="98" t="s">
        <v>223</v>
      </c>
      <c r="M879" s="98" t="s">
        <v>1120</v>
      </c>
      <c r="N879" s="98" t="s">
        <v>216</v>
      </c>
      <c r="O879" s="98" t="s">
        <v>228</v>
      </c>
      <c r="P879" s="98" t="s">
        <v>229</v>
      </c>
      <c r="Q879" s="99" t="s">
        <v>203</v>
      </c>
      <c r="R879" s="98" t="s">
        <v>204</v>
      </c>
      <c r="S879" s="98" t="s">
        <v>483</v>
      </c>
      <c r="T879" s="98" t="s">
        <v>484</v>
      </c>
      <c r="U879" s="102">
        <v>4873000</v>
      </c>
      <c r="V879" s="102">
        <v>0</v>
      </c>
      <c r="W879" s="102">
        <v>4873000</v>
      </c>
      <c r="X879" s="102">
        <v>0</v>
      </c>
      <c r="Y879" s="98" t="s">
        <v>207</v>
      </c>
      <c r="Z879" s="98" t="s">
        <v>208</v>
      </c>
      <c r="AA879" s="98" t="s">
        <v>1066</v>
      </c>
      <c r="AB879" s="98" t="s">
        <v>452</v>
      </c>
      <c r="AC879" s="98" t="s">
        <v>453</v>
      </c>
      <c r="AD879" s="102">
        <v>4873000</v>
      </c>
      <c r="AE879" s="98" t="s">
        <v>4637</v>
      </c>
      <c r="AF879" s="98" t="s">
        <v>689</v>
      </c>
      <c r="AG879" s="98" t="s">
        <v>881</v>
      </c>
      <c r="AH879" s="98" t="s">
        <v>1122</v>
      </c>
      <c r="AI879" s="98" t="s">
        <v>3981</v>
      </c>
      <c r="AJ879" s="98" t="s">
        <v>4583</v>
      </c>
      <c r="AK879" s="98" t="s">
        <v>4638</v>
      </c>
      <c r="AL879" s="98" t="s">
        <v>4639</v>
      </c>
      <c r="AM879" s="98"/>
      <c r="AN879" s="98" t="s">
        <v>492</v>
      </c>
      <c r="AO879" s="98" t="s">
        <v>493</v>
      </c>
      <c r="AP879" s="98" t="s">
        <v>1126</v>
      </c>
      <c r="AQ879" s="103" t="s">
        <v>1127</v>
      </c>
      <c r="AR879" s="78" t="s">
        <v>995</v>
      </c>
      <c r="AS879" s="78" t="s">
        <v>996</v>
      </c>
      <c r="AT879" s="79" t="s">
        <v>997</v>
      </c>
    </row>
    <row r="880" spans="1:46" x14ac:dyDescent="0.25">
      <c r="A880" s="101">
        <v>107022</v>
      </c>
      <c r="B880" s="97">
        <v>44707</v>
      </c>
      <c r="C880" s="98" t="s">
        <v>4640</v>
      </c>
      <c r="D880" s="98" t="s">
        <v>201</v>
      </c>
      <c r="E880" s="102">
        <v>2136000</v>
      </c>
      <c r="F880" s="102">
        <v>17645</v>
      </c>
      <c r="G880" s="102">
        <v>0</v>
      </c>
      <c r="H880" s="99" t="s">
        <v>480</v>
      </c>
      <c r="I880" s="98">
        <v>79420471</v>
      </c>
      <c r="J880" s="98" t="s">
        <v>1446</v>
      </c>
      <c r="K880" s="98" t="s">
        <v>213</v>
      </c>
      <c r="L880" s="98" t="s">
        <v>223</v>
      </c>
      <c r="M880" s="98" t="s">
        <v>1447</v>
      </c>
      <c r="N880" s="98" t="s">
        <v>216</v>
      </c>
      <c r="O880" s="98" t="s">
        <v>676</v>
      </c>
      <c r="P880" s="98" t="s">
        <v>677</v>
      </c>
      <c r="Q880" s="99" t="s">
        <v>203</v>
      </c>
      <c r="R880" s="98" t="s">
        <v>204</v>
      </c>
      <c r="S880" s="98" t="s">
        <v>507</v>
      </c>
      <c r="T880" s="98" t="s">
        <v>508</v>
      </c>
      <c r="U880" s="102">
        <v>2136000</v>
      </c>
      <c r="V880" s="102">
        <v>0</v>
      </c>
      <c r="W880" s="102">
        <v>2136000</v>
      </c>
      <c r="X880" s="102">
        <v>0</v>
      </c>
      <c r="Y880" s="98" t="s">
        <v>207</v>
      </c>
      <c r="Z880" s="98" t="s">
        <v>208</v>
      </c>
      <c r="AA880" s="98" t="s">
        <v>451</v>
      </c>
      <c r="AB880" s="98" t="s">
        <v>452</v>
      </c>
      <c r="AC880" s="98" t="s">
        <v>453</v>
      </c>
      <c r="AD880" s="102">
        <v>2136000</v>
      </c>
      <c r="AE880" s="98" t="s">
        <v>4641</v>
      </c>
      <c r="AF880" s="98" t="s">
        <v>1449</v>
      </c>
      <c r="AG880" s="98" t="s">
        <v>460</v>
      </c>
      <c r="AH880" s="98" t="s">
        <v>799</v>
      </c>
      <c r="AI880" s="98" t="s">
        <v>3984</v>
      </c>
      <c r="AJ880" s="98" t="s">
        <v>4583</v>
      </c>
      <c r="AK880" s="98" t="s">
        <v>4642</v>
      </c>
      <c r="AL880" s="98" t="s">
        <v>4643</v>
      </c>
      <c r="AM880" s="98"/>
      <c r="AN880" s="98" t="s">
        <v>343</v>
      </c>
      <c r="AO880" s="98" t="s">
        <v>493</v>
      </c>
      <c r="AP880" s="98" t="s">
        <v>1048</v>
      </c>
      <c r="AQ880" s="103" t="s">
        <v>1452</v>
      </c>
      <c r="AR880" s="78" t="s">
        <v>995</v>
      </c>
      <c r="AS880" s="78" t="s">
        <v>996</v>
      </c>
      <c r="AT880" s="79" t="s">
        <v>997</v>
      </c>
    </row>
    <row r="881" spans="1:46" x14ac:dyDescent="0.25">
      <c r="A881" s="101">
        <v>107122</v>
      </c>
      <c r="B881" s="97">
        <v>44707</v>
      </c>
      <c r="C881" s="98" t="s">
        <v>4644</v>
      </c>
      <c r="D881" s="98" t="s">
        <v>201</v>
      </c>
      <c r="E881" s="102">
        <v>2118200</v>
      </c>
      <c r="F881" s="102">
        <v>139125</v>
      </c>
      <c r="G881" s="102">
        <v>0</v>
      </c>
      <c r="H881" s="99" t="s">
        <v>202</v>
      </c>
      <c r="I881" s="98">
        <v>832003079</v>
      </c>
      <c r="J881" s="98" t="s">
        <v>2720</v>
      </c>
      <c r="K881" s="98" t="s">
        <v>213</v>
      </c>
      <c r="L881" s="98" t="s">
        <v>214</v>
      </c>
      <c r="M881" s="98" t="s">
        <v>2721</v>
      </c>
      <c r="N881" s="98" t="s">
        <v>216</v>
      </c>
      <c r="O881" s="98" t="s">
        <v>467</v>
      </c>
      <c r="P881" s="98" t="s">
        <v>468</v>
      </c>
      <c r="Q881" s="99" t="s">
        <v>203</v>
      </c>
      <c r="R881" s="98" t="s">
        <v>204</v>
      </c>
      <c r="S881" s="98" t="s">
        <v>4645</v>
      </c>
      <c r="T881" s="98" t="s">
        <v>4646</v>
      </c>
      <c r="U881" s="102">
        <v>2118200</v>
      </c>
      <c r="V881" s="102">
        <v>0</v>
      </c>
      <c r="W881" s="102">
        <v>2118200</v>
      </c>
      <c r="X881" s="102">
        <v>0</v>
      </c>
      <c r="Y881" s="98" t="s">
        <v>207</v>
      </c>
      <c r="Z881" s="98" t="s">
        <v>208</v>
      </c>
      <c r="AA881" s="98" t="s">
        <v>451</v>
      </c>
      <c r="AB881" s="98" t="s">
        <v>819</v>
      </c>
      <c r="AC881" s="98" t="s">
        <v>820</v>
      </c>
      <c r="AD881" s="102">
        <v>2118200</v>
      </c>
      <c r="AE881" s="98" t="s">
        <v>4647</v>
      </c>
      <c r="AF881" s="98" t="s">
        <v>440</v>
      </c>
      <c r="AG881" s="98" t="s">
        <v>1390</v>
      </c>
      <c r="AH881" s="98" t="s">
        <v>863</v>
      </c>
      <c r="AI881" s="98" t="s">
        <v>3989</v>
      </c>
      <c r="AJ881" s="98" t="s">
        <v>4583</v>
      </c>
      <c r="AK881" s="98" t="s">
        <v>4648</v>
      </c>
      <c r="AL881" s="98" t="s">
        <v>4649</v>
      </c>
      <c r="AM881" s="98"/>
      <c r="AN881" s="98" t="s">
        <v>343</v>
      </c>
      <c r="AO881" s="98" t="s">
        <v>501</v>
      </c>
      <c r="AP881" s="98" t="s">
        <v>2726</v>
      </c>
      <c r="AQ881" s="103" t="s">
        <v>2727</v>
      </c>
      <c r="AR881" s="78" t="e">
        <f>VLOOKUP(AB881,RUBROS[],3,FALSE)</f>
        <v>#N/A</v>
      </c>
      <c r="AS881" s="78" t="e">
        <f>VLOOKUP(AB881,RUBROS[],4,FALSE)</f>
        <v>#N/A</v>
      </c>
      <c r="AT881" s="79" t="s">
        <v>994</v>
      </c>
    </row>
    <row r="882" spans="1:46" x14ac:dyDescent="0.25">
      <c r="A882" s="101">
        <v>107222</v>
      </c>
      <c r="B882" s="97">
        <v>44707</v>
      </c>
      <c r="C882" s="98" t="s">
        <v>4650</v>
      </c>
      <c r="D882" s="98" t="s">
        <v>201</v>
      </c>
      <c r="E882" s="102">
        <v>23890538.25</v>
      </c>
      <c r="F882" s="102">
        <v>138525</v>
      </c>
      <c r="G882" s="102">
        <v>0</v>
      </c>
      <c r="H882" s="99" t="s">
        <v>202</v>
      </c>
      <c r="I882" s="98">
        <v>830042244</v>
      </c>
      <c r="J882" s="98" t="s">
        <v>2704</v>
      </c>
      <c r="K882" s="98" t="s">
        <v>213</v>
      </c>
      <c r="L882" s="98" t="s">
        <v>223</v>
      </c>
      <c r="M882" s="98" t="s">
        <v>2705</v>
      </c>
      <c r="N882" s="98" t="s">
        <v>216</v>
      </c>
      <c r="O882" s="98" t="s">
        <v>467</v>
      </c>
      <c r="P882" s="98" t="s">
        <v>468</v>
      </c>
      <c r="Q882" s="99" t="s">
        <v>203</v>
      </c>
      <c r="R882" s="98" t="s">
        <v>204</v>
      </c>
      <c r="S882" s="98" t="s">
        <v>817</v>
      </c>
      <c r="T882" s="98" t="s">
        <v>818</v>
      </c>
      <c r="U882" s="102">
        <v>23890538.25</v>
      </c>
      <c r="V882" s="102">
        <v>0</v>
      </c>
      <c r="W882" s="102">
        <v>23890538.25</v>
      </c>
      <c r="X882" s="102">
        <v>0</v>
      </c>
      <c r="Y882" s="98" t="s">
        <v>207</v>
      </c>
      <c r="Z882" s="98" t="s">
        <v>208</v>
      </c>
      <c r="AA882" s="98" t="s">
        <v>451</v>
      </c>
      <c r="AB882" s="98" t="s">
        <v>819</v>
      </c>
      <c r="AC882" s="98" t="s">
        <v>820</v>
      </c>
      <c r="AD882" s="102">
        <v>23890538.25</v>
      </c>
      <c r="AE882" s="98" t="s">
        <v>4651</v>
      </c>
      <c r="AF882" s="98" t="s">
        <v>833</v>
      </c>
      <c r="AG882" s="98" t="s">
        <v>300</v>
      </c>
      <c r="AH882" s="98" t="s">
        <v>557</v>
      </c>
      <c r="AI882" s="98" t="s">
        <v>3993</v>
      </c>
      <c r="AJ882" s="98" t="s">
        <v>4583</v>
      </c>
      <c r="AK882" s="98" t="s">
        <v>4652</v>
      </c>
      <c r="AL882" s="98" t="s">
        <v>4653</v>
      </c>
      <c r="AM882" s="98"/>
      <c r="AN882" s="98" t="s">
        <v>492</v>
      </c>
      <c r="AO882" s="98" t="s">
        <v>501</v>
      </c>
      <c r="AP882" s="98" t="s">
        <v>4654</v>
      </c>
      <c r="AQ882" s="103" t="s">
        <v>2711</v>
      </c>
      <c r="AR882" s="78" t="e">
        <f>VLOOKUP(AB882,RUBROS[],3,FALSE)</f>
        <v>#N/A</v>
      </c>
      <c r="AS882" s="78" t="e">
        <f>VLOOKUP(AB882,RUBROS[],4,FALSE)</f>
        <v>#N/A</v>
      </c>
      <c r="AT882" s="79" t="s">
        <v>994</v>
      </c>
    </row>
    <row r="883" spans="1:46" x14ac:dyDescent="0.25">
      <c r="A883" s="101">
        <v>107322</v>
      </c>
      <c r="B883" s="97">
        <v>44707</v>
      </c>
      <c r="C883" s="98" t="s">
        <v>4655</v>
      </c>
      <c r="D883" s="98" t="s">
        <v>201</v>
      </c>
      <c r="E883" s="102">
        <v>3150000</v>
      </c>
      <c r="F883" s="102">
        <v>26664</v>
      </c>
      <c r="G883" s="102">
        <v>0</v>
      </c>
      <c r="H883" s="99" t="s">
        <v>480</v>
      </c>
      <c r="I883" s="98">
        <v>1076659207</v>
      </c>
      <c r="J883" s="98" t="s">
        <v>1682</v>
      </c>
      <c r="K883" s="98" t="s">
        <v>213</v>
      </c>
      <c r="L883" s="98" t="s">
        <v>223</v>
      </c>
      <c r="M883" s="98" t="s">
        <v>1683</v>
      </c>
      <c r="N883" s="98" t="s">
        <v>216</v>
      </c>
      <c r="O883" s="98" t="s">
        <v>564</v>
      </c>
      <c r="P883" s="98" t="s">
        <v>565</v>
      </c>
      <c r="Q883" s="99" t="s">
        <v>203</v>
      </c>
      <c r="R883" s="98" t="s">
        <v>204</v>
      </c>
      <c r="S883" s="98" t="s">
        <v>1514</v>
      </c>
      <c r="T883" s="98" t="s">
        <v>1515</v>
      </c>
      <c r="U883" s="102">
        <v>3150000</v>
      </c>
      <c r="V883" s="102">
        <v>0</v>
      </c>
      <c r="W883" s="102">
        <v>3150000</v>
      </c>
      <c r="X883" s="102">
        <v>0</v>
      </c>
      <c r="Y883" s="98" t="s">
        <v>207</v>
      </c>
      <c r="Z883" s="98" t="s">
        <v>208</v>
      </c>
      <c r="AA883" s="98" t="s">
        <v>451</v>
      </c>
      <c r="AB883" s="98" t="s">
        <v>452</v>
      </c>
      <c r="AC883" s="98" t="s">
        <v>453</v>
      </c>
      <c r="AD883" s="102">
        <v>3150000</v>
      </c>
      <c r="AE883" s="98" t="s">
        <v>4656</v>
      </c>
      <c r="AF883" s="98" t="s">
        <v>1113</v>
      </c>
      <c r="AG883" s="98" t="s">
        <v>1123</v>
      </c>
      <c r="AH883" s="98" t="s">
        <v>1085</v>
      </c>
      <c r="AI883" s="98" t="s">
        <v>4657</v>
      </c>
      <c r="AJ883" s="98" t="s">
        <v>4583</v>
      </c>
      <c r="AK883" s="98" t="s">
        <v>4658</v>
      </c>
      <c r="AL883" s="98" t="s">
        <v>4659</v>
      </c>
      <c r="AM883" s="98"/>
      <c r="AN883" s="98" t="s">
        <v>617</v>
      </c>
      <c r="AO883" s="98" t="s">
        <v>493</v>
      </c>
      <c r="AP883" s="98" t="s">
        <v>1687</v>
      </c>
      <c r="AQ883" s="103" t="s">
        <v>1688</v>
      </c>
      <c r="AR883" s="78" t="s">
        <v>995</v>
      </c>
      <c r="AS883" s="78" t="s">
        <v>996</v>
      </c>
      <c r="AT883" s="79" t="s">
        <v>997</v>
      </c>
    </row>
    <row r="884" spans="1:46" x14ac:dyDescent="0.25">
      <c r="A884" s="101">
        <v>107422</v>
      </c>
      <c r="B884" s="97">
        <v>44708</v>
      </c>
      <c r="C884" s="98" t="s">
        <v>4660</v>
      </c>
      <c r="D884" s="98" t="s">
        <v>2336</v>
      </c>
      <c r="E884" s="102">
        <v>70840000</v>
      </c>
      <c r="F884" s="102">
        <v>0</v>
      </c>
      <c r="G884" s="102">
        <v>70840000</v>
      </c>
      <c r="H884" s="99" t="s">
        <v>445</v>
      </c>
      <c r="I884" s="98" t="s">
        <v>4560</v>
      </c>
      <c r="J884" s="98" t="s">
        <v>4561</v>
      </c>
      <c r="K884" s="98" t="s">
        <v>448</v>
      </c>
      <c r="L884" s="98"/>
      <c r="M884" s="98"/>
      <c r="N884" s="98"/>
      <c r="O884" s="98"/>
      <c r="P884" s="98"/>
      <c r="Q884" s="99" t="s">
        <v>203</v>
      </c>
      <c r="R884" s="98" t="s">
        <v>204</v>
      </c>
      <c r="S884" s="98" t="s">
        <v>449</v>
      </c>
      <c r="T884" s="98" t="s">
        <v>450</v>
      </c>
      <c r="U884" s="102">
        <v>70840000</v>
      </c>
      <c r="V884" s="102">
        <v>0</v>
      </c>
      <c r="W884" s="102">
        <v>70840000</v>
      </c>
      <c r="X884" s="102">
        <v>70840000</v>
      </c>
      <c r="Y884" s="98" t="s">
        <v>207</v>
      </c>
      <c r="Z884" s="98" t="s">
        <v>208</v>
      </c>
      <c r="AA884" s="98" t="s">
        <v>451</v>
      </c>
      <c r="AB884" s="98" t="s">
        <v>4562</v>
      </c>
      <c r="AC884" s="98" t="s">
        <v>4563</v>
      </c>
      <c r="AD884" s="102">
        <v>70840000</v>
      </c>
      <c r="AE884" s="98" t="s">
        <v>4661</v>
      </c>
      <c r="AF884" s="98" t="s">
        <v>853</v>
      </c>
      <c r="AG884" s="98" t="s">
        <v>789</v>
      </c>
      <c r="AH884" s="98" t="s">
        <v>1968</v>
      </c>
      <c r="AI884" s="98" t="s">
        <v>3344</v>
      </c>
      <c r="AJ884" s="98" t="s">
        <v>3988</v>
      </c>
      <c r="AK884" s="98" t="s">
        <v>4662</v>
      </c>
      <c r="AL884" s="98"/>
      <c r="AM884" s="98"/>
      <c r="AN884" s="98" t="s">
        <v>3951</v>
      </c>
      <c r="AO884" s="98" t="s">
        <v>346</v>
      </c>
      <c r="AP884" s="98" t="s">
        <v>4663</v>
      </c>
      <c r="AQ884" s="103" t="s">
        <v>4664</v>
      </c>
      <c r="AR884" s="78" t="e">
        <f>VLOOKUP(AB884,RUBROS[],3,FALSE)</f>
        <v>#N/A</v>
      </c>
      <c r="AS884" s="78" t="e">
        <f>VLOOKUP(AB884,RUBROS[],4,FALSE)</f>
        <v>#N/A</v>
      </c>
      <c r="AT884" s="79" t="s">
        <v>994</v>
      </c>
    </row>
    <row r="885" spans="1:46" x14ac:dyDescent="0.25">
      <c r="A885" s="101">
        <v>107522</v>
      </c>
      <c r="B885" s="97">
        <v>44708</v>
      </c>
      <c r="C885" s="98" t="s">
        <v>4665</v>
      </c>
      <c r="D885" s="98" t="s">
        <v>2336</v>
      </c>
      <c r="E885" s="102">
        <v>4873000</v>
      </c>
      <c r="F885" s="102">
        <v>41248</v>
      </c>
      <c r="G885" s="102">
        <v>4873000</v>
      </c>
      <c r="H885" s="99" t="s">
        <v>480</v>
      </c>
      <c r="I885" s="98">
        <v>80101207</v>
      </c>
      <c r="J885" s="98" t="s">
        <v>2646</v>
      </c>
      <c r="K885" s="98" t="s">
        <v>213</v>
      </c>
      <c r="L885" s="98" t="s">
        <v>223</v>
      </c>
      <c r="M885" s="98" t="s">
        <v>2647</v>
      </c>
      <c r="N885" s="98" t="s">
        <v>216</v>
      </c>
      <c r="O885" s="98" t="s">
        <v>467</v>
      </c>
      <c r="P885" s="98" t="s">
        <v>468</v>
      </c>
      <c r="Q885" s="99" t="s">
        <v>203</v>
      </c>
      <c r="R885" s="98" t="s">
        <v>204</v>
      </c>
      <c r="S885" s="98" t="s">
        <v>2648</v>
      </c>
      <c r="T885" s="98" t="s">
        <v>2649</v>
      </c>
      <c r="U885" s="102">
        <v>4873000</v>
      </c>
      <c r="V885" s="102">
        <v>0</v>
      </c>
      <c r="W885" s="102">
        <v>4873000</v>
      </c>
      <c r="X885" s="102">
        <v>4873000</v>
      </c>
      <c r="Y885" s="98" t="s">
        <v>207</v>
      </c>
      <c r="Z885" s="98" t="s">
        <v>208</v>
      </c>
      <c r="AA885" s="98" t="s">
        <v>451</v>
      </c>
      <c r="AB885" s="98" t="s">
        <v>452</v>
      </c>
      <c r="AC885" s="98" t="s">
        <v>453</v>
      </c>
      <c r="AD885" s="102">
        <v>4873000</v>
      </c>
      <c r="AE885" s="98" t="s">
        <v>4666</v>
      </c>
      <c r="AF885" s="98" t="s">
        <v>844</v>
      </c>
      <c r="AG885" s="98" t="s">
        <v>1473</v>
      </c>
      <c r="AH885" s="98" t="s">
        <v>1254</v>
      </c>
      <c r="AI885" s="98" t="s">
        <v>4667</v>
      </c>
      <c r="AJ885" s="98" t="s">
        <v>4668</v>
      </c>
      <c r="AK885" s="98" t="s">
        <v>4669</v>
      </c>
      <c r="AL885" s="98"/>
      <c r="AM885" s="98"/>
      <c r="AN885" s="98" t="s">
        <v>1902</v>
      </c>
      <c r="AO885" s="98" t="s">
        <v>493</v>
      </c>
      <c r="AP885" s="98" t="s">
        <v>2653</v>
      </c>
      <c r="AQ885" s="103" t="s">
        <v>2654</v>
      </c>
      <c r="AR885" s="78" t="s">
        <v>995</v>
      </c>
      <c r="AS885" s="78" t="s">
        <v>996</v>
      </c>
      <c r="AT885" s="79" t="s">
        <v>997</v>
      </c>
    </row>
    <row r="886" spans="1:46" x14ac:dyDescent="0.25">
      <c r="A886" s="101">
        <v>107622</v>
      </c>
      <c r="B886" s="97">
        <v>44708</v>
      </c>
      <c r="C886" s="98" t="s">
        <v>4670</v>
      </c>
      <c r="D886" s="98" t="s">
        <v>2336</v>
      </c>
      <c r="E886" s="102">
        <v>3150000</v>
      </c>
      <c r="F886" s="102">
        <v>26664</v>
      </c>
      <c r="G886" s="102">
        <v>3150000</v>
      </c>
      <c r="H886" s="99" t="s">
        <v>480</v>
      </c>
      <c r="I886" s="98">
        <v>26863596</v>
      </c>
      <c r="J886" s="98" t="s">
        <v>1642</v>
      </c>
      <c r="K886" s="98" t="s">
        <v>213</v>
      </c>
      <c r="L886" s="98" t="s">
        <v>223</v>
      </c>
      <c r="M886" s="98" t="s">
        <v>1643</v>
      </c>
      <c r="N886" s="98" t="s">
        <v>216</v>
      </c>
      <c r="O886" s="98" t="s">
        <v>233</v>
      </c>
      <c r="P886" s="98" t="s">
        <v>234</v>
      </c>
      <c r="Q886" s="99" t="s">
        <v>203</v>
      </c>
      <c r="R886" s="98" t="s">
        <v>204</v>
      </c>
      <c r="S886" s="98" t="s">
        <v>407</v>
      </c>
      <c r="T886" s="98" t="s">
        <v>408</v>
      </c>
      <c r="U886" s="102">
        <v>3150000</v>
      </c>
      <c r="V886" s="102">
        <v>0</v>
      </c>
      <c r="W886" s="102">
        <v>3150000</v>
      </c>
      <c r="X886" s="102">
        <v>3150000</v>
      </c>
      <c r="Y886" s="98" t="s">
        <v>207</v>
      </c>
      <c r="Z886" s="98" t="s">
        <v>208</v>
      </c>
      <c r="AA886" s="98" t="s">
        <v>209</v>
      </c>
      <c r="AB886" s="98" t="s">
        <v>509</v>
      </c>
      <c r="AC886" s="98" t="s">
        <v>510</v>
      </c>
      <c r="AD886" s="102">
        <v>3150000</v>
      </c>
      <c r="AE886" s="98" t="s">
        <v>4671</v>
      </c>
      <c r="AF886" s="98" t="s">
        <v>1645</v>
      </c>
      <c r="AG886" s="98" t="s">
        <v>1122</v>
      </c>
      <c r="AH886" s="98" t="s">
        <v>835</v>
      </c>
      <c r="AI886" s="98" t="s">
        <v>4672</v>
      </c>
      <c r="AJ886" s="98" t="s">
        <v>4668</v>
      </c>
      <c r="AK886" s="98" t="s">
        <v>4673</v>
      </c>
      <c r="AL886" s="98"/>
      <c r="AM886" s="98"/>
      <c r="AN886" s="98" t="s">
        <v>343</v>
      </c>
      <c r="AO886" s="98" t="s">
        <v>493</v>
      </c>
      <c r="AP886" s="98" t="s">
        <v>1648</v>
      </c>
      <c r="AQ886" s="103" t="s">
        <v>1649</v>
      </c>
      <c r="AR886" s="78" t="s">
        <v>995</v>
      </c>
      <c r="AS886" s="78" t="s">
        <v>996</v>
      </c>
      <c r="AT886" s="79" t="s">
        <v>997</v>
      </c>
    </row>
    <row r="887" spans="1:46" x14ac:dyDescent="0.25">
      <c r="A887" s="101">
        <v>107822</v>
      </c>
      <c r="B887" s="97">
        <v>44708</v>
      </c>
      <c r="C887" s="98" t="s">
        <v>4674</v>
      </c>
      <c r="D887" s="98" t="s">
        <v>2336</v>
      </c>
      <c r="E887" s="102">
        <v>2418750</v>
      </c>
      <c r="F887" s="102">
        <v>203307</v>
      </c>
      <c r="G887" s="102">
        <v>2418750</v>
      </c>
      <c r="H887" s="99" t="s">
        <v>480</v>
      </c>
      <c r="I887" s="98">
        <v>77177005</v>
      </c>
      <c r="J887" s="98" t="s">
        <v>2366</v>
      </c>
      <c r="K887" s="98" t="s">
        <v>213</v>
      </c>
      <c r="L887" s="98" t="s">
        <v>223</v>
      </c>
      <c r="M887" s="98" t="s">
        <v>2367</v>
      </c>
      <c r="N887" s="98" t="s">
        <v>216</v>
      </c>
      <c r="O887" s="98" t="s">
        <v>467</v>
      </c>
      <c r="P887" s="98" t="s">
        <v>468</v>
      </c>
      <c r="Q887" s="99" t="s">
        <v>203</v>
      </c>
      <c r="R887" s="98" t="s">
        <v>204</v>
      </c>
      <c r="S887" s="98" t="s">
        <v>407</v>
      </c>
      <c r="T887" s="98" t="s">
        <v>408</v>
      </c>
      <c r="U887" s="102">
        <v>2418750</v>
      </c>
      <c r="V887" s="102">
        <v>0</v>
      </c>
      <c r="W887" s="102">
        <v>2418750</v>
      </c>
      <c r="X887" s="102">
        <v>2418750</v>
      </c>
      <c r="Y887" s="98" t="s">
        <v>207</v>
      </c>
      <c r="Z887" s="98" t="s">
        <v>208</v>
      </c>
      <c r="AA887" s="98" t="s">
        <v>209</v>
      </c>
      <c r="AB887" s="98" t="s">
        <v>409</v>
      </c>
      <c r="AC887" s="98" t="s">
        <v>410</v>
      </c>
      <c r="AD887" s="102">
        <v>2418750</v>
      </c>
      <c r="AE887" s="98" t="s">
        <v>2368</v>
      </c>
      <c r="AF887" s="98" t="s">
        <v>1433</v>
      </c>
      <c r="AG887" s="98" t="s">
        <v>1504</v>
      </c>
      <c r="AH887" s="98" t="s">
        <v>970</v>
      </c>
      <c r="AI887" s="98" t="s">
        <v>1701</v>
      </c>
      <c r="AJ887" s="98" t="s">
        <v>2103</v>
      </c>
      <c r="AK887" s="98" t="s">
        <v>4675</v>
      </c>
      <c r="AL887" s="98"/>
      <c r="AM887" s="98"/>
      <c r="AN887" s="98" t="s">
        <v>571</v>
      </c>
      <c r="AO887" s="98" t="s">
        <v>501</v>
      </c>
      <c r="AP887" s="98" t="s">
        <v>2370</v>
      </c>
      <c r="AQ887" s="103" t="s">
        <v>2371</v>
      </c>
      <c r="AR887" s="78" t="s">
        <v>995</v>
      </c>
      <c r="AS887" s="78" t="s">
        <v>996</v>
      </c>
      <c r="AT887" s="79" t="s">
        <v>997</v>
      </c>
    </row>
    <row r="888" spans="1:46" x14ac:dyDescent="0.25">
      <c r="A888" s="101">
        <v>107922</v>
      </c>
      <c r="B888" s="97">
        <v>44708</v>
      </c>
      <c r="C888" s="98" t="s">
        <v>4676</v>
      </c>
      <c r="D888" s="98" t="s">
        <v>2336</v>
      </c>
      <c r="E888" s="102">
        <v>4031250</v>
      </c>
      <c r="F888" s="102">
        <v>0</v>
      </c>
      <c r="G888" s="102">
        <v>4031250</v>
      </c>
      <c r="H888" s="99" t="s">
        <v>480</v>
      </c>
      <c r="I888" s="98">
        <v>77177005</v>
      </c>
      <c r="J888" s="98" t="s">
        <v>2366</v>
      </c>
      <c r="K888" s="98" t="s">
        <v>213</v>
      </c>
      <c r="L888" s="98" t="s">
        <v>223</v>
      </c>
      <c r="M888" s="98" t="s">
        <v>2367</v>
      </c>
      <c r="N888" s="98" t="s">
        <v>216</v>
      </c>
      <c r="O888" s="98" t="s">
        <v>467</v>
      </c>
      <c r="P888" s="98" t="s">
        <v>468</v>
      </c>
      <c r="Q888" s="99" t="s">
        <v>203</v>
      </c>
      <c r="R888" s="98" t="s">
        <v>204</v>
      </c>
      <c r="S888" s="98" t="s">
        <v>507</v>
      </c>
      <c r="T888" s="98" t="s">
        <v>508</v>
      </c>
      <c r="U888" s="102">
        <v>4031250</v>
      </c>
      <c r="V888" s="102">
        <v>0</v>
      </c>
      <c r="W888" s="102">
        <v>4031250</v>
      </c>
      <c r="X888" s="102">
        <v>4031250</v>
      </c>
      <c r="Y888" s="98" t="s">
        <v>207</v>
      </c>
      <c r="Z888" s="98" t="s">
        <v>208</v>
      </c>
      <c r="AA888" s="98" t="s">
        <v>451</v>
      </c>
      <c r="AB888" s="98" t="s">
        <v>409</v>
      </c>
      <c r="AC888" s="98" t="s">
        <v>410</v>
      </c>
      <c r="AD888" s="102">
        <v>4031250</v>
      </c>
      <c r="AE888" s="98" t="s">
        <v>2368</v>
      </c>
      <c r="AF888" s="98" t="s">
        <v>548</v>
      </c>
      <c r="AG888" s="98" t="s">
        <v>1483</v>
      </c>
      <c r="AH888" s="98" t="s">
        <v>979</v>
      </c>
      <c r="AI888" s="98" t="s">
        <v>1709</v>
      </c>
      <c r="AJ888" s="98" t="s">
        <v>2103</v>
      </c>
      <c r="AK888" s="98" t="s">
        <v>4677</v>
      </c>
      <c r="AL888" s="98"/>
      <c r="AM888" s="98"/>
      <c r="AN888" s="98" t="s">
        <v>571</v>
      </c>
      <c r="AO888" s="98" t="s">
        <v>501</v>
      </c>
      <c r="AP888" s="98" t="s">
        <v>2370</v>
      </c>
      <c r="AQ888" s="103" t="s">
        <v>2371</v>
      </c>
      <c r="AR888" s="78" t="s">
        <v>995</v>
      </c>
      <c r="AS888" s="78" t="s">
        <v>996</v>
      </c>
      <c r="AT888" s="79" t="s">
        <v>997</v>
      </c>
    </row>
    <row r="889" spans="1:46" x14ac:dyDescent="0.25">
      <c r="A889" s="101">
        <v>108022</v>
      </c>
      <c r="B889" s="97">
        <v>44708</v>
      </c>
      <c r="C889" s="98" t="s">
        <v>4678</v>
      </c>
      <c r="D889" s="98" t="s">
        <v>2336</v>
      </c>
      <c r="E889" s="102">
        <v>4873000</v>
      </c>
      <c r="F889" s="102">
        <v>41247</v>
      </c>
      <c r="G889" s="102">
        <v>4873000</v>
      </c>
      <c r="H889" s="99" t="s">
        <v>480</v>
      </c>
      <c r="I889" s="98">
        <v>1067938582</v>
      </c>
      <c r="J889" s="98" t="s">
        <v>1158</v>
      </c>
      <c r="K889" s="98" t="s">
        <v>213</v>
      </c>
      <c r="L889" s="98" t="s">
        <v>223</v>
      </c>
      <c r="M889" s="98" t="s">
        <v>1159</v>
      </c>
      <c r="N889" s="98" t="s">
        <v>216</v>
      </c>
      <c r="O889" s="98" t="s">
        <v>467</v>
      </c>
      <c r="P889" s="98" t="s">
        <v>468</v>
      </c>
      <c r="Q889" s="99" t="s">
        <v>203</v>
      </c>
      <c r="R889" s="98" t="s">
        <v>204</v>
      </c>
      <c r="S889" s="98" t="s">
        <v>483</v>
      </c>
      <c r="T889" s="98" t="s">
        <v>484</v>
      </c>
      <c r="U889" s="102">
        <v>4873000</v>
      </c>
      <c r="V889" s="102">
        <v>0</v>
      </c>
      <c r="W889" s="102">
        <v>4873000</v>
      </c>
      <c r="X889" s="102">
        <v>4873000</v>
      </c>
      <c r="Y889" s="98" t="s">
        <v>207</v>
      </c>
      <c r="Z889" s="98" t="s">
        <v>208</v>
      </c>
      <c r="AA889" s="98" t="s">
        <v>1066</v>
      </c>
      <c r="AB889" s="98" t="s">
        <v>452</v>
      </c>
      <c r="AC889" s="98" t="s">
        <v>453</v>
      </c>
      <c r="AD889" s="102">
        <v>4873000</v>
      </c>
      <c r="AE889" s="98" t="s">
        <v>4679</v>
      </c>
      <c r="AF889" s="98" t="s">
        <v>320</v>
      </c>
      <c r="AG889" s="98" t="s">
        <v>320</v>
      </c>
      <c r="AH889" s="98" t="s">
        <v>772</v>
      </c>
      <c r="AI889" s="98" t="s">
        <v>4680</v>
      </c>
      <c r="AJ889" s="98" t="s">
        <v>4668</v>
      </c>
      <c r="AK889" s="98" t="s">
        <v>4681</v>
      </c>
      <c r="AL889" s="98"/>
      <c r="AM889" s="98"/>
      <c r="AN889" s="98" t="s">
        <v>617</v>
      </c>
      <c r="AO889" s="98" t="s">
        <v>493</v>
      </c>
      <c r="AP889" s="98" t="s">
        <v>1162</v>
      </c>
      <c r="AQ889" s="103" t="s">
        <v>1163</v>
      </c>
      <c r="AR889" s="78" t="s">
        <v>995</v>
      </c>
      <c r="AS889" s="78" t="s">
        <v>996</v>
      </c>
      <c r="AT889" s="79" t="s">
        <v>997</v>
      </c>
    </row>
    <row r="890" spans="1:46" x14ac:dyDescent="0.25">
      <c r="A890" s="101">
        <v>108122</v>
      </c>
      <c r="B890" s="97">
        <v>44708</v>
      </c>
      <c r="C890" s="98" t="s">
        <v>4682</v>
      </c>
      <c r="D890" s="98" t="s">
        <v>2336</v>
      </c>
      <c r="E890" s="102">
        <v>4873000</v>
      </c>
      <c r="F890" s="102">
        <v>41247</v>
      </c>
      <c r="G890" s="102">
        <v>4873000</v>
      </c>
      <c r="H890" s="99" t="s">
        <v>480</v>
      </c>
      <c r="I890" s="98">
        <v>80222801</v>
      </c>
      <c r="J890" s="98" t="s">
        <v>1823</v>
      </c>
      <c r="K890" s="98" t="s">
        <v>213</v>
      </c>
      <c r="L890" s="98" t="s">
        <v>223</v>
      </c>
      <c r="M890" s="98" t="s">
        <v>2313</v>
      </c>
      <c r="N890" s="98" t="s">
        <v>216</v>
      </c>
      <c r="O890" s="98" t="s">
        <v>467</v>
      </c>
      <c r="P890" s="98" t="s">
        <v>468</v>
      </c>
      <c r="Q890" s="99" t="s">
        <v>203</v>
      </c>
      <c r="R890" s="98" t="s">
        <v>204</v>
      </c>
      <c r="S890" s="98" t="s">
        <v>483</v>
      </c>
      <c r="T890" s="98" t="s">
        <v>484</v>
      </c>
      <c r="U890" s="102">
        <v>4873000</v>
      </c>
      <c r="V890" s="102">
        <v>0</v>
      </c>
      <c r="W890" s="102">
        <v>4873000</v>
      </c>
      <c r="X890" s="102">
        <v>4873000</v>
      </c>
      <c r="Y890" s="98" t="s">
        <v>207</v>
      </c>
      <c r="Z890" s="98" t="s">
        <v>208</v>
      </c>
      <c r="AA890" s="98" t="s">
        <v>451</v>
      </c>
      <c r="AB890" s="98" t="s">
        <v>452</v>
      </c>
      <c r="AC890" s="98" t="s">
        <v>453</v>
      </c>
      <c r="AD890" s="102">
        <v>4873000</v>
      </c>
      <c r="AE890" s="98" t="s">
        <v>4683</v>
      </c>
      <c r="AF890" s="98" t="s">
        <v>1176</v>
      </c>
      <c r="AG890" s="98" t="s">
        <v>623</v>
      </c>
      <c r="AH890" s="98" t="s">
        <v>440</v>
      </c>
      <c r="AI890" s="98" t="s">
        <v>3998</v>
      </c>
      <c r="AJ890" s="98" t="s">
        <v>4668</v>
      </c>
      <c r="AK890" s="98" t="s">
        <v>4684</v>
      </c>
      <c r="AL890" s="98"/>
      <c r="AM890" s="98"/>
      <c r="AN890" s="98" t="s">
        <v>492</v>
      </c>
      <c r="AO890" s="98" t="s">
        <v>493</v>
      </c>
      <c r="AP890" s="98" t="s">
        <v>1266</v>
      </c>
      <c r="AQ890" s="103" t="s">
        <v>1828</v>
      </c>
      <c r="AR890" s="78" t="s">
        <v>995</v>
      </c>
      <c r="AS890" s="78" t="s">
        <v>996</v>
      </c>
      <c r="AT890" s="79" t="s">
        <v>997</v>
      </c>
    </row>
    <row r="891" spans="1:46" x14ac:dyDescent="0.25">
      <c r="A891" s="101">
        <v>108222</v>
      </c>
      <c r="B891" s="97">
        <v>44708</v>
      </c>
      <c r="C891" s="98" t="s">
        <v>4685</v>
      </c>
      <c r="D891" s="98" t="s">
        <v>2336</v>
      </c>
      <c r="E891" s="102">
        <v>2136000</v>
      </c>
      <c r="F891" s="102">
        <v>20634</v>
      </c>
      <c r="G891" s="102">
        <v>2136000</v>
      </c>
      <c r="H891" s="99" t="s">
        <v>480</v>
      </c>
      <c r="I891" s="98">
        <v>45563667</v>
      </c>
      <c r="J891" s="98" t="s">
        <v>1767</v>
      </c>
      <c r="K891" s="98" t="s">
        <v>213</v>
      </c>
      <c r="L891" s="98" t="s">
        <v>223</v>
      </c>
      <c r="M891" s="98" t="s">
        <v>1768</v>
      </c>
      <c r="N891" s="98" t="s">
        <v>216</v>
      </c>
      <c r="O891" s="98" t="s">
        <v>467</v>
      </c>
      <c r="P891" s="98" t="s">
        <v>468</v>
      </c>
      <c r="Q891" s="99" t="s">
        <v>203</v>
      </c>
      <c r="R891" s="98" t="s">
        <v>204</v>
      </c>
      <c r="S891" s="98" t="s">
        <v>483</v>
      </c>
      <c r="T891" s="98" t="s">
        <v>484</v>
      </c>
      <c r="U891" s="102">
        <v>2136000</v>
      </c>
      <c r="V891" s="102">
        <v>0</v>
      </c>
      <c r="W891" s="102">
        <v>2136000</v>
      </c>
      <c r="X891" s="102">
        <v>2136000</v>
      </c>
      <c r="Y891" s="98" t="s">
        <v>207</v>
      </c>
      <c r="Z891" s="98" t="s">
        <v>208</v>
      </c>
      <c r="AA891" s="98" t="s">
        <v>451</v>
      </c>
      <c r="AB891" s="98" t="s">
        <v>452</v>
      </c>
      <c r="AC891" s="98" t="s">
        <v>453</v>
      </c>
      <c r="AD891" s="102">
        <v>2136000</v>
      </c>
      <c r="AE891" s="98" t="s">
        <v>4686</v>
      </c>
      <c r="AF891" s="98" t="s">
        <v>1068</v>
      </c>
      <c r="AG891" s="98" t="s">
        <v>772</v>
      </c>
      <c r="AH891" s="98" t="s">
        <v>1474</v>
      </c>
      <c r="AI891" s="98" t="s">
        <v>3650</v>
      </c>
      <c r="AJ891" s="98" t="s">
        <v>4668</v>
      </c>
      <c r="AK891" s="98" t="s">
        <v>4687</v>
      </c>
      <c r="AL891" s="98"/>
      <c r="AM891" s="98"/>
      <c r="AN891" s="98" t="s">
        <v>492</v>
      </c>
      <c r="AO891" s="98" t="s">
        <v>493</v>
      </c>
      <c r="AP891" s="98" t="s">
        <v>1773</v>
      </c>
      <c r="AQ891" s="103" t="s">
        <v>1774</v>
      </c>
      <c r="AR891" s="78" t="s">
        <v>995</v>
      </c>
      <c r="AS891" s="78" t="s">
        <v>996</v>
      </c>
      <c r="AT891" s="79" t="s">
        <v>997</v>
      </c>
    </row>
  </sheetData>
  <pageMargins left="0.75" right="0.75" top="1" bottom="1" header="0.5" footer="0.5"/>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workbookViewId="0">
      <pane ySplit="1" topLeftCell="A27" activePane="bottomLeft" state="frozen"/>
      <selection pane="bottomLeft" activeCell="D29" sqref="D29"/>
    </sheetView>
  </sheetViews>
  <sheetFormatPr baseColWidth="10" defaultRowHeight="15" x14ac:dyDescent="0.25"/>
  <cols>
    <col min="1" max="1" width="26.140625" customWidth="1"/>
    <col min="2" max="2" width="31.5703125" customWidth="1"/>
    <col min="3" max="3" width="36.28515625" customWidth="1"/>
    <col min="4" max="4" width="46" customWidth="1"/>
  </cols>
  <sheetData>
    <row r="1" spans="1:4" x14ac:dyDescent="0.25">
      <c r="A1" s="5" t="s">
        <v>38</v>
      </c>
      <c r="B1" s="5" t="s">
        <v>39</v>
      </c>
      <c r="C1" s="5" t="s">
        <v>40</v>
      </c>
      <c r="D1" s="5" t="s">
        <v>48</v>
      </c>
    </row>
    <row r="2" spans="1:4" ht="45" x14ac:dyDescent="0.25">
      <c r="A2" s="4" t="s">
        <v>267</v>
      </c>
      <c r="B2" s="4" t="s">
        <v>36</v>
      </c>
      <c r="C2" s="4" t="s">
        <v>41</v>
      </c>
      <c r="D2" s="4" t="s">
        <v>43</v>
      </c>
    </row>
    <row r="3" spans="1:4" ht="60" x14ac:dyDescent="0.25">
      <c r="A3" s="4" t="s">
        <v>271</v>
      </c>
      <c r="B3" s="4" t="s">
        <v>37</v>
      </c>
      <c r="C3" s="4" t="s">
        <v>41</v>
      </c>
      <c r="D3" s="4" t="s">
        <v>43</v>
      </c>
    </row>
    <row r="4" spans="1:4" ht="45" x14ac:dyDescent="0.25">
      <c r="A4" s="4" t="s">
        <v>46</v>
      </c>
      <c r="B4" s="4" t="s">
        <v>44</v>
      </c>
      <c r="C4" s="4" t="s">
        <v>42</v>
      </c>
      <c r="D4" s="4" t="s">
        <v>43</v>
      </c>
    </row>
    <row r="5" spans="1:4" ht="60" x14ac:dyDescent="0.25">
      <c r="A5" s="4" t="s">
        <v>47</v>
      </c>
      <c r="B5" s="4" t="s">
        <v>45</v>
      </c>
      <c r="C5" s="4" t="s">
        <v>42</v>
      </c>
      <c r="D5" s="4" t="s">
        <v>43</v>
      </c>
    </row>
    <row r="6" spans="1:4" ht="45" x14ac:dyDescent="0.25">
      <c r="A6" s="4" t="s">
        <v>50</v>
      </c>
      <c r="B6" s="4" t="s">
        <v>58</v>
      </c>
      <c r="C6" s="4" t="s">
        <v>59</v>
      </c>
      <c r="D6" s="4" t="s">
        <v>49</v>
      </c>
    </row>
    <row r="7" spans="1:4" ht="45" x14ac:dyDescent="0.25">
      <c r="A7" s="4" t="s">
        <v>51</v>
      </c>
      <c r="B7" s="4" t="s">
        <v>57</v>
      </c>
      <c r="C7" s="4" t="s">
        <v>59</v>
      </c>
      <c r="D7" s="4" t="s">
        <v>49</v>
      </c>
    </row>
    <row r="8" spans="1:4" ht="60" x14ac:dyDescent="0.25">
      <c r="A8" s="4" t="s">
        <v>52</v>
      </c>
      <c r="B8" s="4" t="s">
        <v>54</v>
      </c>
      <c r="C8" s="4" t="s">
        <v>59</v>
      </c>
      <c r="D8" s="4" t="s">
        <v>49</v>
      </c>
    </row>
    <row r="9" spans="1:4" ht="60" x14ac:dyDescent="0.25">
      <c r="A9" s="4" t="s">
        <v>53</v>
      </c>
      <c r="B9" s="4" t="s">
        <v>54</v>
      </c>
      <c r="C9" s="4" t="s">
        <v>59</v>
      </c>
      <c r="D9" s="4" t="s">
        <v>49</v>
      </c>
    </row>
    <row r="10" spans="1:4" ht="45" x14ac:dyDescent="0.25">
      <c r="A10" s="4" t="s">
        <v>55</v>
      </c>
      <c r="B10" s="4" t="s">
        <v>56</v>
      </c>
      <c r="C10" s="4" t="s">
        <v>59</v>
      </c>
      <c r="D10" s="4" t="s">
        <v>49</v>
      </c>
    </row>
    <row r="11" spans="1:4" x14ac:dyDescent="0.25">
      <c r="A11" s="4" t="s">
        <v>61</v>
      </c>
      <c r="B11" s="4" t="s">
        <v>65</v>
      </c>
      <c r="C11" s="4" t="s">
        <v>68</v>
      </c>
      <c r="D11" s="4" t="s">
        <v>60</v>
      </c>
    </row>
    <row r="12" spans="1:4" ht="30" x14ac:dyDescent="0.25">
      <c r="A12" s="4" t="s">
        <v>62</v>
      </c>
      <c r="B12" s="4" t="s">
        <v>66</v>
      </c>
      <c r="C12" s="4" t="s">
        <v>68</v>
      </c>
      <c r="D12" s="4" t="s">
        <v>60</v>
      </c>
    </row>
    <row r="13" spans="1:4" ht="45" x14ac:dyDescent="0.25">
      <c r="A13" s="4" t="s">
        <v>63</v>
      </c>
      <c r="B13" s="4" t="s">
        <v>67</v>
      </c>
      <c r="C13" s="4" t="s">
        <v>68</v>
      </c>
      <c r="D13" s="4" t="s">
        <v>60</v>
      </c>
    </row>
    <row r="14" spans="1:4" ht="30" x14ac:dyDescent="0.25">
      <c r="A14" s="4" t="s">
        <v>64</v>
      </c>
      <c r="B14" s="4" t="s">
        <v>66</v>
      </c>
      <c r="C14" s="4" t="s">
        <v>68</v>
      </c>
      <c r="D14" s="4" t="s">
        <v>60</v>
      </c>
    </row>
    <row r="15" spans="1:4" ht="45" x14ac:dyDescent="0.25">
      <c r="A15" s="4" t="s">
        <v>71</v>
      </c>
      <c r="B15" s="4" t="s">
        <v>72</v>
      </c>
      <c r="C15" s="4" t="s">
        <v>70</v>
      </c>
      <c r="D15" s="4" t="s">
        <v>69</v>
      </c>
    </row>
    <row r="16" spans="1:4" ht="45" x14ac:dyDescent="0.25">
      <c r="A16" s="4" t="s">
        <v>73</v>
      </c>
      <c r="B16" s="4" t="s">
        <v>74</v>
      </c>
      <c r="C16" s="4" t="s">
        <v>70</v>
      </c>
      <c r="D16" s="4" t="s">
        <v>69</v>
      </c>
    </row>
    <row r="17" spans="1:4" ht="30" x14ac:dyDescent="0.25">
      <c r="A17" s="4" t="s">
        <v>75</v>
      </c>
      <c r="B17" s="4" t="s">
        <v>76</v>
      </c>
      <c r="C17" s="4" t="s">
        <v>70</v>
      </c>
      <c r="D17" s="4" t="s">
        <v>69</v>
      </c>
    </row>
    <row r="18" spans="1:4" ht="30" x14ac:dyDescent="0.25">
      <c r="A18" s="4" t="s">
        <v>77</v>
      </c>
      <c r="B18" s="4" t="s">
        <v>76</v>
      </c>
      <c r="C18" s="4" t="s">
        <v>70</v>
      </c>
      <c r="D18" s="4" t="s">
        <v>69</v>
      </c>
    </row>
    <row r="19" spans="1:4" ht="30" x14ac:dyDescent="0.25">
      <c r="A19" s="4" t="s">
        <v>78</v>
      </c>
      <c r="B19" s="4" t="s">
        <v>79</v>
      </c>
      <c r="C19" s="4" t="s">
        <v>70</v>
      </c>
      <c r="D19" s="4" t="s">
        <v>69</v>
      </c>
    </row>
    <row r="20" spans="1:4" ht="30" x14ac:dyDescent="0.25">
      <c r="A20" s="4" t="s">
        <v>80</v>
      </c>
      <c r="B20" s="4" t="s">
        <v>81</v>
      </c>
      <c r="C20" s="4" t="s">
        <v>70</v>
      </c>
      <c r="D20" s="4" t="s">
        <v>69</v>
      </c>
    </row>
    <row r="21" spans="1:4" ht="30" x14ac:dyDescent="0.25">
      <c r="A21" s="4" t="s">
        <v>82</v>
      </c>
      <c r="B21" s="4" t="s">
        <v>79</v>
      </c>
      <c r="C21" s="4" t="s">
        <v>70</v>
      </c>
      <c r="D21" s="4" t="s">
        <v>69</v>
      </c>
    </row>
    <row r="22" spans="1:4" ht="30" x14ac:dyDescent="0.25">
      <c r="A22" s="4" t="s">
        <v>83</v>
      </c>
      <c r="B22" s="4" t="s">
        <v>81</v>
      </c>
      <c r="C22" s="4" t="s">
        <v>70</v>
      </c>
      <c r="D22" s="4" t="s">
        <v>69</v>
      </c>
    </row>
    <row r="23" spans="1:4" ht="30" x14ac:dyDescent="0.25">
      <c r="A23" s="4" t="s">
        <v>85</v>
      </c>
      <c r="B23" s="4" t="s">
        <v>89</v>
      </c>
      <c r="C23" s="4" t="str">
        <f>UPPER("comisiones de estudios y servicios")</f>
        <v>COMISIONES DE ESTUDIOS Y SERVICIOS</v>
      </c>
      <c r="D23" s="4" t="s">
        <v>84</v>
      </c>
    </row>
    <row r="24" spans="1:4" ht="30" x14ac:dyDescent="0.25">
      <c r="A24" s="4" t="s">
        <v>86</v>
      </c>
      <c r="B24" s="4" t="s">
        <v>90</v>
      </c>
      <c r="C24" s="4" t="str">
        <f t="shared" ref="C24:C26" si="0">UPPER("comisiones de estudios y servicios")</f>
        <v>COMISIONES DE ESTUDIOS Y SERVICIOS</v>
      </c>
      <c r="D24" s="4" t="s">
        <v>84</v>
      </c>
    </row>
    <row r="25" spans="1:4" ht="30" x14ac:dyDescent="0.25">
      <c r="A25" s="4" t="s">
        <v>87</v>
      </c>
      <c r="B25" s="4" t="s">
        <v>89</v>
      </c>
      <c r="C25" s="4" t="str">
        <f t="shared" si="0"/>
        <v>COMISIONES DE ESTUDIOS Y SERVICIOS</v>
      </c>
      <c r="D25" s="4" t="s">
        <v>84</v>
      </c>
    </row>
    <row r="26" spans="1:4" ht="30" x14ac:dyDescent="0.25">
      <c r="A26" s="4" t="s">
        <v>88</v>
      </c>
      <c r="B26" s="4" t="s">
        <v>90</v>
      </c>
      <c r="C26" s="4" t="str">
        <f t="shared" si="0"/>
        <v>COMISIONES DE ESTUDIOS Y SERVICIOS</v>
      </c>
      <c r="D26" s="4" t="s">
        <v>84</v>
      </c>
    </row>
    <row r="27" spans="1:4" ht="60" x14ac:dyDescent="0.25">
      <c r="A27" s="4" t="s">
        <v>93</v>
      </c>
      <c r="B27" s="4" t="s">
        <v>94</v>
      </c>
      <c r="C27" s="6" t="s">
        <v>92</v>
      </c>
      <c r="D27" s="4" t="s">
        <v>91</v>
      </c>
    </row>
    <row r="28" spans="1:4" ht="75" x14ac:dyDescent="0.25">
      <c r="A28" s="4" t="s">
        <v>95</v>
      </c>
      <c r="B28" s="4" t="s">
        <v>96</v>
      </c>
      <c r="C28" s="6" t="s">
        <v>92</v>
      </c>
      <c r="D28" s="4" t="s">
        <v>91</v>
      </c>
    </row>
    <row r="29" spans="1:4" x14ac:dyDescent="0.25">
      <c r="D29" s="4" t="s">
        <v>97</v>
      </c>
    </row>
    <row r="30" spans="1:4" ht="60" x14ac:dyDescent="0.25">
      <c r="A30" s="4" t="s">
        <v>100</v>
      </c>
      <c r="B30" s="4" t="s">
        <v>101</v>
      </c>
      <c r="C30" t="s">
        <v>99</v>
      </c>
      <c r="D30" s="4" t="s">
        <v>98</v>
      </c>
    </row>
    <row r="31" spans="1:4" ht="75" x14ac:dyDescent="0.25">
      <c r="A31" s="4" t="s">
        <v>104</v>
      </c>
      <c r="B31" s="4" t="s">
        <v>106</v>
      </c>
      <c r="C31" s="4" t="s">
        <v>103</v>
      </c>
      <c r="D31" s="4" t="s">
        <v>102</v>
      </c>
    </row>
    <row r="32" spans="1:4" ht="75" x14ac:dyDescent="0.25">
      <c r="A32" s="4" t="s">
        <v>105</v>
      </c>
      <c r="B32" s="4" t="s">
        <v>107</v>
      </c>
      <c r="C32" s="4" t="s">
        <v>103</v>
      </c>
      <c r="D32" s="4" t="s">
        <v>102</v>
      </c>
    </row>
    <row r="33" spans="1:4" ht="45" x14ac:dyDescent="0.25">
      <c r="A33" s="4" t="s">
        <v>109</v>
      </c>
      <c r="B33" s="4" t="s">
        <v>111</v>
      </c>
      <c r="C33" s="4" t="s">
        <v>115</v>
      </c>
      <c r="D33" s="4" t="s">
        <v>108</v>
      </c>
    </row>
    <row r="34" spans="1:4" ht="45" x14ac:dyDescent="0.25">
      <c r="A34" s="4" t="s">
        <v>110</v>
      </c>
      <c r="B34" s="4" t="s">
        <v>111</v>
      </c>
      <c r="C34" s="4" t="s">
        <v>115</v>
      </c>
      <c r="D34" s="4" t="s">
        <v>108</v>
      </c>
    </row>
    <row r="35" spans="1:4" ht="150" x14ac:dyDescent="0.25">
      <c r="A35" s="4" t="s">
        <v>112</v>
      </c>
      <c r="B35" s="4" t="s">
        <v>114</v>
      </c>
      <c r="C35" s="4" t="s">
        <v>116</v>
      </c>
      <c r="D35" s="4" t="s">
        <v>108</v>
      </c>
    </row>
    <row r="36" spans="1:4" ht="150" x14ac:dyDescent="0.25">
      <c r="A36" s="4" t="s">
        <v>113</v>
      </c>
      <c r="B36" s="4" t="s">
        <v>114</v>
      </c>
      <c r="C36" s="4" t="s">
        <v>116</v>
      </c>
      <c r="D36" s="4" t="s">
        <v>108</v>
      </c>
    </row>
    <row r="37" spans="1:4" ht="30" x14ac:dyDescent="0.25">
      <c r="A37" s="4" t="s">
        <v>117</v>
      </c>
      <c r="B37" s="4" t="s">
        <v>118</v>
      </c>
      <c r="C37" s="4" t="s">
        <v>119</v>
      </c>
      <c r="D37" s="4" t="s">
        <v>108</v>
      </c>
    </row>
    <row r="38" spans="1:4" ht="30" x14ac:dyDescent="0.25">
      <c r="A38" s="4" t="s">
        <v>120</v>
      </c>
      <c r="B38" s="4" t="s">
        <v>118</v>
      </c>
      <c r="C38" s="4" t="s">
        <v>119</v>
      </c>
      <c r="D38" s="4" t="s">
        <v>108</v>
      </c>
    </row>
    <row r="39" spans="1:4" ht="45" x14ac:dyDescent="0.25">
      <c r="A39" s="4" t="s">
        <v>121</v>
      </c>
      <c r="B39" s="4" t="s">
        <v>122</v>
      </c>
      <c r="C39" s="4" t="s">
        <v>123</v>
      </c>
      <c r="D39" s="4" t="s">
        <v>108</v>
      </c>
    </row>
    <row r="40" spans="1:4" ht="30" x14ac:dyDescent="0.25">
      <c r="A40" s="4" t="s">
        <v>124</v>
      </c>
      <c r="B40" s="4" t="s">
        <v>126</v>
      </c>
      <c r="C40" s="4" t="s">
        <v>127</v>
      </c>
      <c r="D40" s="4" t="s">
        <v>108</v>
      </c>
    </row>
    <row r="41" spans="1:4" ht="30" x14ac:dyDescent="0.25">
      <c r="A41" s="4" t="s">
        <v>125</v>
      </c>
      <c r="B41" s="4" t="s">
        <v>126</v>
      </c>
      <c r="C41" s="4" t="s">
        <v>127</v>
      </c>
      <c r="D41" s="4" t="s">
        <v>108</v>
      </c>
    </row>
    <row r="42" spans="1:4" ht="30" x14ac:dyDescent="0.25">
      <c r="A42" s="4" t="s">
        <v>128</v>
      </c>
      <c r="B42" s="4" t="s">
        <v>130</v>
      </c>
      <c r="C42" s="4" t="s">
        <v>131</v>
      </c>
      <c r="D42" s="4" t="s">
        <v>108</v>
      </c>
    </row>
    <row r="43" spans="1:4" ht="30" x14ac:dyDescent="0.25">
      <c r="A43" s="4" t="s">
        <v>129</v>
      </c>
      <c r="B43" s="4" t="s">
        <v>130</v>
      </c>
      <c r="C43" s="4" t="s">
        <v>131</v>
      </c>
      <c r="D43" s="4" t="s">
        <v>108</v>
      </c>
    </row>
    <row r="44" spans="1:4" ht="90" x14ac:dyDescent="0.25">
      <c r="A44" s="4" t="s">
        <v>132</v>
      </c>
      <c r="B44" s="4" t="s">
        <v>136</v>
      </c>
      <c r="C44" s="4" t="s">
        <v>137</v>
      </c>
      <c r="D44" s="4" t="s">
        <v>108</v>
      </c>
    </row>
    <row r="45" spans="1:4" ht="90" x14ac:dyDescent="0.25">
      <c r="A45" s="4" t="s">
        <v>133</v>
      </c>
      <c r="B45" s="4" t="s">
        <v>136</v>
      </c>
      <c r="C45" s="4" t="s">
        <v>137</v>
      </c>
      <c r="D45" s="4" t="s">
        <v>108</v>
      </c>
    </row>
    <row r="46" spans="1:4" ht="90" x14ac:dyDescent="0.25">
      <c r="A46" s="4" t="s">
        <v>134</v>
      </c>
      <c r="B46" s="4" t="s">
        <v>136</v>
      </c>
      <c r="C46" s="4" t="s">
        <v>137</v>
      </c>
      <c r="D46" s="4" t="s">
        <v>108</v>
      </c>
    </row>
    <row r="47" spans="1:4" ht="90" x14ac:dyDescent="0.25">
      <c r="A47" s="4" t="s">
        <v>135</v>
      </c>
      <c r="B47" s="4" t="s">
        <v>136</v>
      </c>
      <c r="C47" s="4" t="s">
        <v>137</v>
      </c>
      <c r="D47" s="4" t="s">
        <v>108</v>
      </c>
    </row>
    <row r="48" spans="1:4" ht="30" x14ac:dyDescent="0.25">
      <c r="A48" s="4" t="s">
        <v>221</v>
      </c>
      <c r="B48" s="4" t="s">
        <v>138</v>
      </c>
      <c r="C48" s="4" t="s">
        <v>140</v>
      </c>
      <c r="D48" s="4" t="s">
        <v>108</v>
      </c>
    </row>
    <row r="49" spans="1:4" ht="30" x14ac:dyDescent="0.25">
      <c r="A49" s="4" t="s">
        <v>139</v>
      </c>
      <c r="B49" s="4" t="s">
        <v>138</v>
      </c>
      <c r="C49" s="4" t="s">
        <v>140</v>
      </c>
      <c r="D49" s="4" t="s">
        <v>108</v>
      </c>
    </row>
    <row r="50" spans="1:4" ht="90" x14ac:dyDescent="0.25">
      <c r="A50" s="4" t="s">
        <v>248</v>
      </c>
      <c r="B50" s="4" t="s">
        <v>143</v>
      </c>
      <c r="C50" s="4" t="s">
        <v>142</v>
      </c>
      <c r="D50" s="4" t="s">
        <v>141</v>
      </c>
    </row>
    <row r="51" spans="1:4" ht="90" x14ac:dyDescent="0.25">
      <c r="A51" s="4" t="s">
        <v>235</v>
      </c>
      <c r="B51" s="4" t="s">
        <v>144</v>
      </c>
      <c r="C51" s="4" t="s">
        <v>142</v>
      </c>
      <c r="D51" s="4" t="s">
        <v>141</v>
      </c>
    </row>
    <row r="52" spans="1:4" ht="45" x14ac:dyDescent="0.25">
      <c r="A52" s="4" t="s">
        <v>145</v>
      </c>
      <c r="B52" s="4" t="s">
        <v>146</v>
      </c>
      <c r="C52" s="4" t="s">
        <v>142</v>
      </c>
      <c r="D52" s="4" t="s">
        <v>141</v>
      </c>
    </row>
    <row r="53" spans="1:4" ht="45" x14ac:dyDescent="0.25">
      <c r="A53" s="4" t="s">
        <v>147</v>
      </c>
      <c r="B53" s="4" t="s">
        <v>146</v>
      </c>
      <c r="C53" s="4" t="s">
        <v>142</v>
      </c>
      <c r="D53" s="4" t="s">
        <v>141</v>
      </c>
    </row>
    <row r="54" spans="1:4" ht="90" x14ac:dyDescent="0.25">
      <c r="A54" s="4" t="s">
        <v>148</v>
      </c>
      <c r="B54" s="4" t="s">
        <v>149</v>
      </c>
      <c r="C54" s="4" t="s">
        <v>142</v>
      </c>
      <c r="D54" s="4" t="s">
        <v>141</v>
      </c>
    </row>
    <row r="55" spans="1:4" ht="90" x14ac:dyDescent="0.25">
      <c r="A55" s="4" t="s">
        <v>150</v>
      </c>
      <c r="B55" s="4" t="s">
        <v>151</v>
      </c>
      <c r="C55" s="4" t="s">
        <v>142</v>
      </c>
      <c r="D55" s="4" t="s">
        <v>141</v>
      </c>
    </row>
    <row r="56" spans="1:4" x14ac:dyDescent="0.25">
      <c r="D56" s="4" t="s">
        <v>152</v>
      </c>
    </row>
    <row r="57" spans="1:4" ht="60" x14ac:dyDescent="0.25">
      <c r="A57" s="4" t="s">
        <v>211</v>
      </c>
      <c r="B57" s="4" t="s">
        <v>153</v>
      </c>
      <c r="C57" s="4" t="s">
        <v>154</v>
      </c>
      <c r="D57" s="4" t="s">
        <v>245</v>
      </c>
    </row>
    <row r="58" spans="1:4" ht="60" x14ac:dyDescent="0.25">
      <c r="A58" s="4" t="s">
        <v>246</v>
      </c>
      <c r="B58" s="4" t="s">
        <v>153</v>
      </c>
      <c r="C58" s="4" t="s">
        <v>154</v>
      </c>
      <c r="D58" s="4" t="s">
        <v>245</v>
      </c>
    </row>
    <row r="59" spans="1:4" x14ac:dyDescent="0.25">
      <c r="A59" s="4" t="s">
        <v>155</v>
      </c>
      <c r="B59" s="4" t="s">
        <v>156</v>
      </c>
      <c r="C59" s="4" t="s">
        <v>154</v>
      </c>
      <c r="D59" s="4" t="s">
        <v>245</v>
      </c>
    </row>
    <row r="60" spans="1:4" x14ac:dyDescent="0.25">
      <c r="A60" s="4" t="s">
        <v>157</v>
      </c>
      <c r="B60" s="4" t="s">
        <v>156</v>
      </c>
      <c r="C60" s="4" t="s">
        <v>158</v>
      </c>
      <c r="D60" s="4" t="s">
        <v>245</v>
      </c>
    </row>
    <row r="61" spans="1:4" ht="60" x14ac:dyDescent="0.25">
      <c r="A61" s="4" t="s">
        <v>159</v>
      </c>
      <c r="B61" s="4" t="s">
        <v>160</v>
      </c>
      <c r="C61" s="4" t="s">
        <v>158</v>
      </c>
      <c r="D61" s="4" t="s">
        <v>245</v>
      </c>
    </row>
    <row r="62" spans="1:4" ht="60" x14ac:dyDescent="0.25">
      <c r="A62" s="4" t="s">
        <v>247</v>
      </c>
      <c r="B62" s="4" t="s">
        <v>160</v>
      </c>
      <c r="C62" s="4" t="s">
        <v>158</v>
      </c>
      <c r="D62" s="4" t="s">
        <v>245</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3"/>
  <sheetViews>
    <sheetView workbookViewId="0">
      <selection activeCell="F12" sqref="F12"/>
    </sheetView>
  </sheetViews>
  <sheetFormatPr baseColWidth="10" defaultRowHeight="15" x14ac:dyDescent="0.25"/>
  <cols>
    <col min="1" max="1" width="40" bestFit="1" customWidth="1"/>
    <col min="2" max="2" width="22.42578125" customWidth="1"/>
    <col min="3" max="6" width="11.140625" bestFit="1" customWidth="1"/>
    <col min="7" max="7" width="12.7109375" bestFit="1" customWidth="1"/>
    <col min="8" max="8" width="12.42578125" customWidth="1"/>
    <col min="9" max="9" width="10.85546875" customWidth="1"/>
    <col min="10" max="10" width="12.42578125" bestFit="1" customWidth="1"/>
    <col min="11" max="11" width="10.85546875" bestFit="1" customWidth="1"/>
    <col min="12" max="13" width="12.42578125" bestFit="1" customWidth="1"/>
    <col min="14" max="14" width="13.42578125" bestFit="1" customWidth="1"/>
  </cols>
  <sheetData>
    <row r="3" spans="1:7" x14ac:dyDescent="0.25">
      <c r="A3" s="15" t="s">
        <v>243</v>
      </c>
      <c r="B3" s="15" t="s">
        <v>272</v>
      </c>
    </row>
    <row r="4" spans="1:7" x14ac:dyDescent="0.25">
      <c r="A4" s="15" t="s">
        <v>240</v>
      </c>
      <c r="B4" s="68" t="s">
        <v>242</v>
      </c>
      <c r="C4" s="68" t="s">
        <v>998</v>
      </c>
      <c r="D4" s="68" t="s">
        <v>2390</v>
      </c>
      <c r="E4" s="68" t="s">
        <v>3628</v>
      </c>
      <c r="F4" s="68" t="s">
        <v>4688</v>
      </c>
      <c r="G4" s="68" t="s">
        <v>241</v>
      </c>
    </row>
    <row r="5" spans="1:7" x14ac:dyDescent="0.25">
      <c r="A5" s="16" t="s">
        <v>997</v>
      </c>
      <c r="B5" s="17"/>
      <c r="C5" s="17">
        <v>177688000</v>
      </c>
      <c r="D5" s="17">
        <v>730051002</v>
      </c>
      <c r="E5" s="17">
        <v>627957813.22000003</v>
      </c>
      <c r="F5" s="17">
        <v>647402301</v>
      </c>
      <c r="G5" s="17">
        <v>2183099116.2200003</v>
      </c>
    </row>
    <row r="6" spans="1:7" x14ac:dyDescent="0.25">
      <c r="A6" s="16" t="s">
        <v>2391</v>
      </c>
      <c r="B6" s="17">
        <v>942721</v>
      </c>
      <c r="C6" s="17"/>
      <c r="D6" s="17">
        <v>1034892</v>
      </c>
      <c r="E6" s="17">
        <v>510785</v>
      </c>
      <c r="F6" s="17">
        <v>1798881</v>
      </c>
      <c r="G6" s="17">
        <v>4287279</v>
      </c>
    </row>
    <row r="7" spans="1:7" x14ac:dyDescent="0.25">
      <c r="A7" s="16" t="s">
        <v>1050</v>
      </c>
      <c r="B7" s="17"/>
      <c r="C7" s="17"/>
      <c r="D7" s="17">
        <v>5836058</v>
      </c>
      <c r="E7" s="17">
        <v>13882295</v>
      </c>
      <c r="F7" s="17">
        <v>1423633</v>
      </c>
      <c r="G7" s="17">
        <v>21141986</v>
      </c>
    </row>
    <row r="8" spans="1:7" x14ac:dyDescent="0.25">
      <c r="A8" s="16" t="s">
        <v>2389</v>
      </c>
      <c r="B8" s="17"/>
      <c r="C8" s="17"/>
      <c r="D8" s="17">
        <v>3973183</v>
      </c>
      <c r="E8" s="17">
        <v>13080335</v>
      </c>
      <c r="F8" s="17">
        <v>16692231</v>
      </c>
      <c r="G8" s="17">
        <v>33745749</v>
      </c>
    </row>
    <row r="9" spans="1:7" x14ac:dyDescent="0.25">
      <c r="A9" s="16" t="s">
        <v>2388</v>
      </c>
      <c r="B9" s="17"/>
      <c r="C9" s="17"/>
      <c r="D9" s="17">
        <v>2773183</v>
      </c>
      <c r="E9" s="17">
        <v>10288721</v>
      </c>
      <c r="F9" s="17">
        <v>11616961</v>
      </c>
      <c r="G9" s="17">
        <v>24678865</v>
      </c>
    </row>
    <row r="10" spans="1:7" x14ac:dyDescent="0.25">
      <c r="A10" s="16" t="s">
        <v>20</v>
      </c>
      <c r="B10" s="17"/>
      <c r="C10" s="17"/>
      <c r="D10" s="17">
        <v>32145046</v>
      </c>
      <c r="E10" s="17"/>
      <c r="F10" s="17">
        <v>96435138</v>
      </c>
      <c r="G10" s="17">
        <v>128580184</v>
      </c>
    </row>
    <row r="11" spans="1:7" x14ac:dyDescent="0.25">
      <c r="A11" s="16" t="s">
        <v>27</v>
      </c>
      <c r="B11" s="17">
        <v>3618204</v>
      </c>
      <c r="C11" s="17">
        <v>3384047</v>
      </c>
      <c r="D11" s="17">
        <v>3381690</v>
      </c>
      <c r="E11" s="17">
        <v>3435042</v>
      </c>
      <c r="F11" s="17">
        <v>3426572</v>
      </c>
      <c r="G11" s="17">
        <v>17245555</v>
      </c>
    </row>
    <row r="12" spans="1:7" x14ac:dyDescent="0.25">
      <c r="A12" s="16" t="s">
        <v>32</v>
      </c>
      <c r="B12" s="17">
        <v>27306970</v>
      </c>
      <c r="C12" s="17">
        <v>23754010</v>
      </c>
      <c r="D12" s="17">
        <v>33400880</v>
      </c>
      <c r="E12" s="17">
        <v>29272060</v>
      </c>
      <c r="F12" s="17">
        <v>32033470</v>
      </c>
      <c r="G12" s="17">
        <v>145767390</v>
      </c>
    </row>
    <row r="13" spans="1:7" x14ac:dyDescent="0.25">
      <c r="A13" s="16" t="s">
        <v>241</v>
      </c>
      <c r="B13" s="17">
        <v>31867895</v>
      </c>
      <c r="C13" s="17">
        <v>204826057</v>
      </c>
      <c r="D13" s="17">
        <v>812595934</v>
      </c>
      <c r="E13" s="17">
        <v>698427051.22000003</v>
      </c>
      <c r="F13" s="17">
        <v>810829187</v>
      </c>
      <c r="G13" s="17">
        <v>2558546124.2200003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CONSOLIDADO</vt:lpstr>
      <vt:lpstr>OBLICACIONES</vt:lpstr>
      <vt:lpstr>RUBROS</vt:lpstr>
      <vt:lpstr>REPORTE TABLA DINAMICA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Secretaria General</dc:creator>
  <cp:lastModifiedBy>Sergio Garcia Martinez</cp:lastModifiedBy>
  <dcterms:created xsi:type="dcterms:W3CDTF">2021-05-28T22:29:33Z</dcterms:created>
  <dcterms:modified xsi:type="dcterms:W3CDTF">2022-06-01T17:59:02Z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20.1.3.0</vt:lpwstr>
  </property>
</Properties>
</file>